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10.11.17.229\disk1\03-04 【決　算】財政状況資料集(H24～)\財政状況資料集(R05年度決算分)\03提出（市町村→県）\２回目（結合後）\１回目でーた　\"/>
    </mc:Choice>
  </mc:AlternateContent>
  <xr:revisionPtr revIDLastSave="0" documentId="13_ncr:1_{304B1F34-734A-40FD-8966-96372ED4E613}" xr6:coauthVersionLast="47" xr6:coauthVersionMax="47" xr10:uidLastSave="{00000000-0000-0000-0000-000000000000}"/>
  <bookViews>
    <workbookView xWindow="-108" yWindow="-108" windowWidth="23256" windowHeight="12456" tabRatio="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G102" i="12" l="1"/>
  <c r="CW102" i="12"/>
  <c r="CR102" i="12"/>
  <c r="BG36" i="10" l="1"/>
  <c r="BG35" i="10"/>
  <c r="BG34" i="10"/>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W40" i="10"/>
  <c r="BE40" i="10"/>
  <c r="AM40" i="10"/>
  <c r="U40" i="10"/>
  <c r="C40" i="10"/>
  <c r="BW39" i="10"/>
  <c r="BE39" i="10"/>
  <c r="AM39" i="10"/>
  <c r="U39" i="10"/>
  <c r="C39" i="10"/>
  <c r="BE38" i="10"/>
  <c r="U38" i="10"/>
  <c r="BE37" i="10"/>
  <c r="U37" i="10"/>
  <c r="C34" i="10"/>
  <c r="C35" i="10" l="1"/>
  <c r="C36" i="10" s="1"/>
  <c r="C37" i="10" s="1"/>
  <c r="C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l="1"/>
  <c r="AM35" i="10" s="1"/>
  <c r="AM36" i="10" s="1"/>
  <c r="AM37" i="10" s="1"/>
  <c r="AM38" i="10" s="1"/>
  <c r="BE34" i="10" l="1"/>
  <c r="BE35" i="10" s="1"/>
  <c r="BE36" i="10" s="1"/>
  <c r="BW34" i="10" l="1"/>
  <c r="BW35" i="10" s="1"/>
  <c r="BW36" i="10" s="1"/>
  <c r="BW37" i="10" s="1"/>
  <c r="BW38" i="10" s="1"/>
  <c r="CO34" i="10" l="1"/>
  <c r="CO35" i="10" s="1"/>
  <c r="CO36" i="10" s="1"/>
  <c r="CO37" i="10" s="1"/>
  <c r="CO38" i="10" s="1"/>
  <c r="CO39" i="10" s="1"/>
  <c r="CO40" i="10" s="1"/>
  <c r="CO41" i="10" s="1"/>
</calcChain>
</file>

<file path=xl/sharedStrings.xml><?xml version="1.0" encoding="utf-8"?>
<sst xmlns="http://schemas.openxmlformats.org/spreadsheetml/2006/main" count="1152" uniqueCount="592">
  <si>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</si>
  <si>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</si>
  <si>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</si>
  <si>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</si>
  <si>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</si>
  <si>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</si>
  <si>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</si>
  <si>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</si>
  <si>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</si>
  <si>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</si>
  <si>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</si>
  <si>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</si>
  <si>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</si>
  <si>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</si>
  <si>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</si>
  <si>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</si>
  <si>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</si>
  <si>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</si>
  <si>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</si>
  <si>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</si>
  <si>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</si>
  <si>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</si>
  <si>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</si>
  <si>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</si>
  <si>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</si>
  <si>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</si>
  <si>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</si>
  <si>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</si>
  <si>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</si>
  <si>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</si>
  <si>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</si>
  <si>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</si>
  <si>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</si>
  <si>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</si>
  <si>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</si>
  <si>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</si>
  <si>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</si>
  <si>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</si>
  <si>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</si>
  <si>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</si>
  <si>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</si>
  <si>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</si>
  <si>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</si>
  <si>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</si>
  <si>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</si>
  <si>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</si>
  <si>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</si>
  <si>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</si>
  <si>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</si>
  <si>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</si>
  <si>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</si>
  <si>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</si>
  <si>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</si>
  <si>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</si>
  <si>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</si>
  <si>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</si>
  <si>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</si>
  <si>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</si>
  <si>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</si>
  <si>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</si>
  <si>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</si>
  <si>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</si>
  <si>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</si>
  <si>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</si>
  <si>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</si>
  <si>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</si>
  <si>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</si>
  <si>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</si>
  <si>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</si>
  <si>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</si>
  <si>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</si>
  <si>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</si>
  <si>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</si>
  <si>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</si>
  <si>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</si>
  <si>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</si>
  <si>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</si>
  <si>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</si>
  <si>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</si>
  <si>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</si>
  <si>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</si>
  <si>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</si>
  <si>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</si>
  <si>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</si>
  <si>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</si>
  <si>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</si>
  <si>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</si>
  <si>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</si>
  <si>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</si>
  <si>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</si>
  <si>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</si>
  <si>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</si>
  <si>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</si>
  <si>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</si>
  <si>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宮崎市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</si>
  <si>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</si>
  <si>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</si>
  <si>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</si>
  <si>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</si>
  <si>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</si>
  <si>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</si>
  <si>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</si>
  <si>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</si>
  <si>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</si>
  <si>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</si>
  <si>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</si>
  <si>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</si>
  <si>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</si>
  <si>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</si>
  <si>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</si>
  <si>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</si>
  <si>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</si>
  <si>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</si>
  <si>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</si>
  <si>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</si>
  <si>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</si>
  <si>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</si>
  <si>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</si>
  <si>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</si>
  <si>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</si>
  <si>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</si>
  <si>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</si>
  <si>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</si>
  <si>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</si>
  <si>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</si>
  <si>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</si>
  <si>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</si>
  <si>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</si>
  <si>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</si>
  <si>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</si>
  <si>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</si>
  <si>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</si>
  <si>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</si>
  <si>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</si>
  <si>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</si>
  <si>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</si>
  <si>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</si>
  <si>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</si>
  <si>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</si>
  <si>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</si>
  <si>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</si>
  <si>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</si>
  <si>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</si>
  <si>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</si>
  <si>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-0.6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</si>
  <si>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</si>
  <si>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</si>
  <si>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</si>
  <si>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</si>
  <si>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</si>
  <si>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</si>
  <si>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</si>
  <si>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</si>
  <si>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</si>
  <si>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</si>
  <si>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</si>
  <si>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</si>
  <si>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</si>
  <si>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</si>
  <si>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</si>
  <si>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</si>
  <si>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</si>
  <si>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</si>
  <si>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</si>
  <si>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</si>
  <si>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</si>
  <si>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</si>
  <si>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</si>
  <si>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</si>
  <si>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</si>
  <si>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</si>
  <si>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</si>
  <si>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</si>
  <si>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</si>
  <si>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</si>
  <si>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</si>
  <si>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</si>
  <si>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</si>
  <si>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</si>
  <si>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</si>
  <si>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</si>
  <si>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</si>
  <si>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</si>
  <si>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</si>
  <si>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</si>
  <si>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</si>
  <si>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</si>
  <si>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</si>
  <si>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</si>
  <si>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</si>
  <si>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</si>
  <si>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</si>
  <si>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</si>
  <si>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</si>
  <si>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</si>
  <si>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</si>
  <si>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</si>
  <si>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</si>
  <si>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</si>
  <si>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</si>
  <si>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</si>
  <si>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</si>
  <si>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</si>
  <si>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宮崎県宮崎市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</si>
  <si>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</si>
  <si>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</si>
  <si>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</si>
  <si>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</si>
  <si>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</si>
  <si>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</si>
  <si>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</si>
  <si>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</si>
  <si>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</si>
  <si>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</si>
  <si>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</si>
  <si>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</si>
  <si>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</si>
  <si>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</si>
  <si>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</si>
  <si>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</si>
  <si>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</si>
  <si>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</si>
  <si>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</si>
  <si>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</si>
  <si>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</si>
  <si>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</si>
  <si>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</si>
  <si>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</si>
  <si>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</si>
  <si>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</si>
  <si>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</si>
  <si>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</si>
  <si>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</si>
  <si>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</si>
  <si>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</si>
  <si>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</si>
  <si>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</si>
  <si>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</si>
  <si>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</si>
  <si>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</si>
  <si>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</si>
  <si>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</si>
  <si>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</si>
  <si>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</si>
  <si>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</si>
  <si>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</si>
  <si>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</si>
  <si>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</si>
  <si>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</si>
  <si>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</si>
  <si>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</si>
  <si>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</si>
  <si>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</si>
  <si>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</si>
  <si>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</si>
  <si>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</si>
  <si>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</si>
  <si>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</si>
  <si>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</si>
  <si>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</si>
  <si>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</si>
  <si>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</si>
  <si>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</si>
  <si>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</si>
  <si>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</si>
  <si>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</si>
  <si>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</si>
  <si>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</si>
  <si>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</si>
  <si>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</si>
  <si>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</si>
  <si>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</si>
  <si>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</si>
  <si>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</si>
  <si>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</si>
  <si>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</si>
  <si>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</si>
  <si>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</si>
  <si>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</si>
  <si>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</si>
  <si>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</si>
  <si>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</si>
  <si>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</si>
  <si>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</si>
  <si>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</si>
  <si>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</si>
  <si>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</si>
  <si>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</si>
  <si>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</si>
  <si>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</si>
  <si>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</si>
  <si>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</si>
  <si>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</si>
  <si>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</si>
  <si>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</si>
  <si>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</si>
  <si>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</si>
  <si>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</si>
  <si>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</si>
  <si>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</si>
  <si>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</si>
  <si>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</si>
  <si>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</si>
  <si>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</si>
  <si>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</si>
  <si>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</si>
  <si>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</si>
  <si>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</si>
  <si>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</si>
  <si>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</si>
  <si>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</si>
  <si>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</si>
  <si>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</si>
  <si>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</si>
  <si>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</si>
  <si>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</si>
  <si>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</si>
  <si>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</si>
  <si>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</si>
  <si>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</si>
  <si>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</si>
  <si>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</si>
  <si>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</si>
  <si>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</si>
  <si>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</si>
  <si>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</si>
  <si>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</si>
  <si>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</si>
  <si>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</si>
  <si>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</si>
  <si>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</si>
  <si>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</si>
  <si>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</si>
  <si>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</si>
  <si>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</si>
  <si>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</si>
  <si>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</si>
  <si>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</si>
  <si>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</si>
  <si>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</si>
  <si>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</si>
  <si>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</si>
  <si>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</si>
  <si>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</si>
  <si>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</si>
  <si>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</si>
  <si>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</si>
  <si>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</si>
  <si>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</si>
  <si>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</si>
  <si>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</si>
  <si>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</si>
  <si>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</si>
  <si>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</si>
  <si>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宮崎県宮崎市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</si>
  <si>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</si>
  <si>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</si>
  <si>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</si>
  <si>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</si>
  <si>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</si>
  <si>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</si>
  <si>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</si>
  <si>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</si>
  <si>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</si>
  <si>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</si>
  <si>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</si>
  <si>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</si>
  <si>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</si>
  <si>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</si>
  <si>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</si>
  <si>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</si>
  <si>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</si>
  <si>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</si>
  <si>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</si>
  <si>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</si>
  <si>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母子父子寡婦福祉資金特別会計</t>
    <phoneticPr fontId="5"/>
  </si>
  <si>
    <t>公債管理特別会計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</si>
  <si>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</si>
  <si>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</si>
  <si>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</si>
  <si>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</si>
  <si>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</si>
  <si>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</si>
  <si>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</si>
  <si>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</si>
  <si>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</si>
  <si>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</si>
  <si>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</si>
  <si>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</si>
  <si>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</si>
  <si>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</si>
  <si>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</si>
  <si>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</si>
  <si>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</si>
  <si>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</si>
  <si>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工業用水道事業会計</t>
    <phoneticPr fontId="5"/>
  </si>
  <si>
    <t>公共下水道事業会計</t>
    <phoneticPr fontId="5"/>
  </si>
  <si>
    <t>農業集落排水事業会計</t>
    <phoneticPr fontId="5"/>
  </si>
  <si>
    <t>田野病院事業会計</t>
    <phoneticPr fontId="5"/>
  </si>
  <si>
    <t>卸売市場特別会計</t>
    <phoneticPr fontId="5"/>
  </si>
  <si>
    <t>法非適用企業</t>
    <phoneticPr fontId="5"/>
  </si>
  <si>
    <t>公設合併処理浄化槽事業特別会計</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</si>
  <si>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</si>
  <si>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</si>
  <si>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</si>
  <si>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</si>
  <si>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</si>
  <si>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</si>
  <si>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</si>
  <si>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</si>
  <si>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</si>
  <si>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</si>
  <si>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</si>
  <si>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</si>
  <si>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</si>
  <si>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</si>
  <si>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</si>
  <si>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</si>
  <si>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</si>
  <si>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</si>
  <si>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</si>
  <si>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</si>
  <si>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</si>
  <si>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</si>
  <si>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</si>
  <si>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</si>
  <si>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</si>
  <si>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</si>
  <si>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</si>
  <si>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</si>
  <si>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</si>
  <si>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</si>
  <si>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</si>
  <si>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</si>
  <si>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</si>
  <si>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</si>
  <si>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</si>
  <si>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</si>
  <si>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</si>
  <si>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</si>
  <si>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</si>
  <si>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</si>
  <si>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</si>
  <si>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</si>
  <si>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</si>
  <si>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</si>
  <si>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</si>
  <si>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</si>
  <si>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</si>
  <si>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</si>
  <si>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</si>
  <si>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</si>
  <si>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</si>
  <si>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</si>
  <si>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</si>
  <si>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</si>
  <si>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</si>
  <si>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</si>
  <si>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</si>
  <si>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</si>
  <si>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</si>
  <si>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</si>
  <si>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</si>
  <si>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</si>
  <si>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</si>
  <si>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</si>
  <si>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</si>
  <si>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</si>
  <si>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</si>
  <si>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</si>
  <si>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</si>
  <si>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</si>
  <si>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</si>
  <si>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</si>
  <si>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</si>
  <si>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</si>
  <si>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</si>
  <si>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</si>
  <si>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</si>
  <si>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</si>
  <si>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</si>
  <si>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</si>
  <si>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</si>
  <si>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</si>
  <si>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</si>
  <si>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</si>
  <si>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</si>
  <si>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</si>
  <si>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</si>
  <si>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</si>
  <si>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</si>
  <si>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</si>
  <si>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</si>
  <si>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</si>
  <si>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</si>
  <si>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</si>
  <si>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</si>
  <si>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</si>
  <si>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</si>
  <si>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</si>
  <si>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</si>
  <si>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</si>
  <si>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</si>
  <si>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</si>
  <si>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</si>
  <si>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</si>
  <si>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</si>
  <si>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</si>
  <si>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</si>
  <si>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</si>
  <si>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</si>
  <si>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</si>
  <si>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</si>
  <si>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</si>
  <si>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</si>
  <si>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</si>
  <si>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</si>
  <si>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</si>
  <si>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</si>
  <si>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</si>
  <si>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</si>
  <si>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</si>
  <si>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</si>
  <si>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</si>
  <si>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</si>
  <si>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</si>
  <si>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</si>
  <si>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</si>
  <si>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</si>
  <si>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</si>
  <si>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</si>
  <si>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</si>
  <si>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</si>
  <si>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</si>
  <si>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</si>
  <si>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</si>
  <si>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</si>
  <si>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</si>
  <si>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4.11</t>
  </si>
  <si>
    <t>▲ 1.68</t>
  </si>
  <si>
    <t>▲ 1.04</t>
  </si>
  <si>
    <t>▲ 2.52</t>
  </si>
  <si>
    <t>水道事業会計</t>
  </si>
  <si>
    <t>一般会計</t>
  </si>
  <si>
    <t>公共下水道事業会計</t>
  </si>
  <si>
    <t>介護保険特別会計</t>
  </si>
  <si>
    <t>田野病院事業会計</t>
  </si>
  <si>
    <t>農業集落排水事業会計</t>
  </si>
  <si>
    <t>国民健康保険特別会計</t>
  </si>
  <si>
    <t>工業用水道事業会計</t>
  </si>
  <si>
    <t>その他会計（赤字）</t>
  </si>
  <si>
    <t>その他会計（黒字）</t>
  </si>
  <si>
    <t>R01</t>
    <phoneticPr fontId="5"/>
  </si>
  <si>
    <t>R02</t>
    <phoneticPr fontId="5"/>
  </si>
  <si>
    <t>R03</t>
    <phoneticPr fontId="5"/>
  </si>
  <si>
    <t>R04</t>
    <phoneticPr fontId="5"/>
  </si>
  <si>
    <t>R05</t>
    <phoneticPr fontId="5"/>
  </si>
  <si>
    <t>宮崎市スポーツ協会</t>
  </si>
  <si>
    <t>宮崎文化振興協会</t>
  </si>
  <si>
    <t>宮崎市中央市場水産物精算株式会社</t>
    <rPh sb="12" eb="16">
      <t>カブシキガイシャ</t>
    </rPh>
    <phoneticPr fontId="41"/>
  </si>
  <si>
    <t>宮崎市中央市場精算株式会社</t>
    <rPh sb="9" eb="13">
      <t>カブシキガイシャ</t>
    </rPh>
    <phoneticPr fontId="41"/>
  </si>
  <si>
    <t>宮崎市フェニックス自然動物園管理株式会社</t>
    <rPh sb="16" eb="20">
      <t>カブシキガイシャ</t>
    </rPh>
    <phoneticPr fontId="41"/>
  </si>
  <si>
    <t>宮崎水管理株式会社</t>
    <rPh sb="5" eb="9">
      <t>カブシキガイシャ</t>
    </rPh>
    <phoneticPr fontId="41"/>
  </si>
  <si>
    <t>宮崎市土地開発公社</t>
  </si>
  <si>
    <t>公立大学法人宮崎公立大学</t>
  </si>
  <si>
    <t>公共施設整備等基金</t>
  </si>
  <si>
    <t>地域振興基金</t>
    <rPh sb="0" eb="2">
      <t>チイキ</t>
    </rPh>
    <rPh sb="2" eb="4">
      <t>シンコウ</t>
    </rPh>
    <rPh sb="4" eb="6">
      <t>キキン</t>
    </rPh>
    <phoneticPr fontId="39"/>
  </si>
  <si>
    <t>ふるさと基金</t>
  </si>
  <si>
    <t>敬老ふれあい基金</t>
    <rPh sb="0" eb="2">
      <t>ケイロウ</t>
    </rPh>
    <rPh sb="6" eb="8">
      <t>キキン</t>
    </rPh>
    <phoneticPr fontId="39"/>
  </si>
  <si>
    <t>学術振興基金</t>
    <rPh sb="0" eb="2">
      <t>ガクジュツ</t>
    </rPh>
    <rPh sb="2" eb="4">
      <t>シンコウ</t>
    </rPh>
    <rPh sb="4" eb="6">
      <t>キキン</t>
    </rPh>
    <phoneticPr fontId="39"/>
  </si>
  <si>
    <t>-</t>
    <phoneticPr fontId="2"/>
  </si>
  <si>
    <t>宮崎県市町村総合事務組合　一般会計</t>
  </si>
  <si>
    <t>宮崎県市町村総合事務組合　市町村交通災害共済事業特別会計</t>
    <rPh sb="0" eb="3">
      <t>ミヤザキケン</t>
    </rPh>
    <rPh sb="3" eb="6">
      <t>シチョウソン</t>
    </rPh>
    <rPh sb="6" eb="8">
      <t>ソウゴウ</t>
    </rPh>
    <rPh sb="8" eb="10">
      <t>ジム</t>
    </rPh>
    <rPh sb="10" eb="12">
      <t>クミアイ</t>
    </rPh>
    <rPh sb="13" eb="16">
      <t>シチョウソン</t>
    </rPh>
    <rPh sb="16" eb="18">
      <t>コウツウ</t>
    </rPh>
    <rPh sb="18" eb="20">
      <t>サイガイ</t>
    </rPh>
    <rPh sb="20" eb="22">
      <t>キョウサイ</t>
    </rPh>
    <rPh sb="22" eb="24">
      <t>ジギョウ</t>
    </rPh>
    <rPh sb="24" eb="26">
      <t>トクベツ</t>
    </rPh>
    <rPh sb="26" eb="28">
      <t>カイケイ</t>
    </rPh>
    <phoneticPr fontId="43"/>
  </si>
  <si>
    <t>宮崎県市町村総合事務組合　自治会館管理運営特別会計</t>
    <rPh sb="0" eb="3">
      <t>ミヤザキケン</t>
    </rPh>
    <rPh sb="3" eb="6">
      <t>シチョウソン</t>
    </rPh>
    <rPh sb="6" eb="8">
      <t>ソウゴウ</t>
    </rPh>
    <rPh sb="8" eb="10">
      <t>ジム</t>
    </rPh>
    <rPh sb="10" eb="12">
      <t>クミアイ</t>
    </rPh>
    <rPh sb="13" eb="15">
      <t>ジチ</t>
    </rPh>
    <rPh sb="15" eb="17">
      <t>カイカン</t>
    </rPh>
    <rPh sb="17" eb="19">
      <t>カンリ</t>
    </rPh>
    <rPh sb="19" eb="21">
      <t>ウンエイ</t>
    </rPh>
    <rPh sb="21" eb="23">
      <t>トクベツ</t>
    </rPh>
    <rPh sb="23" eb="25">
      <t>カイケイ</t>
    </rPh>
    <phoneticPr fontId="43"/>
  </si>
  <si>
    <t>宮崎県後期高齢者医療広域連合　一般会計</t>
  </si>
  <si>
    <t>宮崎県後期高齢者医療広域連合　後期高齢者医療特別会計</t>
  </si>
  <si>
    <t>○</t>
  </si>
  <si>
    <t>-</t>
    <phoneticPr fontId="2"/>
  </si>
  <si>
    <t>公営住宅建設資金特別会計</t>
    <phoneticPr fontId="5"/>
  </si>
  <si>
    <t>公園墓地特別会計</t>
    <phoneticPr fontId="5"/>
  </si>
  <si>
    <t>実質公債費比率</t>
  </si>
  <si>
    <t>将来負担比率</t>
  </si>
  <si>
    <t>類似団体内平均値</t>
  </si>
  <si>
    <t>当該団体値</t>
    <rPh sb="0" eb="2">
      <t>トウガイ</t>
    </rPh>
    <rPh sb="2" eb="4">
      <t>ダンタイ</t>
    </rPh>
    <rPh sb="4" eb="5">
      <t>アタイ</t>
    </rPh>
    <phoneticPr fontId="41"/>
  </si>
  <si>
    <t>(　参考　）</t>
    <rPh sb="2" eb="4">
      <t>サンコウ</t>
    </rPh>
    <phoneticPr fontId="41"/>
  </si>
  <si>
    <t>いずれの指標も過去の大型プロジェクトに係る市債の償還が影響し、類似団体内平均値よりも高い状況である。
令和5年度においては、市全体として地方債の償還を進め、市債残高の圧縮に務めたことにより地方債残高が減少したことで将来負担比率が令和4年度に比べ9.2ポイント減少した。
また、実質公債費比率については、令和4年度に比べ0.7ポイント増加しているが、早期健全化基準の25.0％を下回っているため、健全性は確保されている。
今後も、引き続き元金ベースのプライマリーバランスの黒字化を堅持し、一層の財政健全化に取組んでいく必要がある。</t>
    <rPh sb="151" eb="152">
      <t>レイ</t>
    </rPh>
    <rPh sb="152" eb="153">
      <t>ワ</t>
    </rPh>
    <rPh sb="154" eb="156">
      <t>ネンド</t>
    </rPh>
    <rPh sb="157" eb="159">
      <t>クラ</t>
    </rPh>
    <rPh sb="166" eb="168">
      <t>ゾウカ</t>
    </rPh>
    <rPh sb="188" eb="190">
      <t>シタマワ</t>
    </rPh>
    <phoneticPr fontId="41"/>
  </si>
  <si>
    <t>分析欄</t>
    <rPh sb="0" eb="2">
      <t>ブンセキ</t>
    </rPh>
    <rPh sb="2" eb="3">
      <t>ラン</t>
    </rPh>
    <phoneticPr fontId="41"/>
  </si>
  <si>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1"/>
  </si>
  <si>
    <t>有形固定資産減価償却率</t>
  </si>
  <si>
    <t>令和5年度においては、類似団体内平均と比べて将来負担比率は高い状況であるが、有形固定資産減価償却費率は低い状況である。
今後も引き続き元金ベースのプライマリーバランスの黒字化を堅持することで将来負担比率の改善を図るとともに、公共施設等総合管理計画に基づき、公共施設の適切なマネジメントに取り組んでいく。</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</si>
  <si>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1"/>
  </si>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</sst>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8"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12"/>
      <color theme="1"/>
      <name val="ＭＳ 明朝"/>
      <family val="2"/>
      <charset val="128"/>
    </font>
    <font>
      <sz val="14"/>
      <color indexed="8"/>
      <name val="ＭＳ Ｐゴシック"/>
      <family val="3"/>
    </font>
    <font>
      <sz val="6"/>
      <name val="ＭＳ Ｐゴシック"/>
      <family val="3"/>
    </font>
    <font>
      <sz val="13"/>
      <color theme="1"/>
      <name val="ＭＳ ゴシック"/>
      <family val="3"/>
    </font>
    <font>
      <sz val="16"/>
      <name val="ＭＳ ゴシック"/>
      <family val="3"/>
    </font>
    <font>
      <sz val="11"/>
      <name val="ＭＳ Ｐゴシック"/>
      <family val="3"/>
    </font>
    <font>
      <sz val="11"/>
      <color indexed="8"/>
      <name val="ＭＳ Ｐゴシック"/>
      <family val="3"/>
    </font>
    <font>
      <sz val="11"/>
      <color theme="1"/>
      <name val="ＭＳ Ｐゴシック"/>
      <family val="3"/>
    </font>
    <font>
      <sz val="14"/>
      <color theme="1"/>
      <name val="ＭＳ Ｐゴシック"/>
      <family val="3"/>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6">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44" fillId="0" borderId="0">
      <alignment vertical="center"/>
    </xf>
    <xf numFmtId="0" fontId="46" fillId="0" borderId="0">
      <alignment vertical="center"/>
    </xf>
    <xf numFmtId="0" fontId="44" fillId="0" borderId="0">
      <alignment vertical="center"/>
    </xf>
    <xf numFmtId="0" fontId="44" fillId="0" borderId="0"/>
    <xf numFmtId="0" fontId="44" fillId="0" borderId="0"/>
    <xf numFmtId="0" fontId="44" fillId="0" borderId="0"/>
  </cellStyleXfs>
  <cellXfs count="126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42" fillId="0" borderId="27" xfId="3" applyNumberFormat="1" applyFont="1" applyBorder="1" applyAlignment="1" applyProtection="1">
      <alignment horizontal="right" vertical="center" shrinkToFit="1"/>
      <protection locked="0"/>
    </xf>
    <xf numFmtId="177" fontId="42" fillId="0" borderId="28" xfId="3" applyNumberFormat="1" applyFont="1" applyBorder="1" applyAlignment="1" applyProtection="1">
      <alignment horizontal="right" vertical="center" shrinkToFit="1"/>
      <protection locked="0"/>
    </xf>
    <xf numFmtId="177" fontId="42" fillId="0" borderId="29" xfId="3" applyNumberFormat="1" applyFont="1" applyBorder="1" applyAlignment="1" applyProtection="1">
      <alignment horizontal="right" vertical="center" shrinkToFit="1"/>
      <protection locked="0"/>
    </xf>
    <xf numFmtId="177" fontId="42" fillId="0" borderId="47" xfId="3" applyNumberFormat="1" applyFont="1" applyBorder="1" applyAlignment="1" applyProtection="1">
      <alignment horizontal="right" vertical="center" shrinkToFit="1"/>
      <protection locked="0"/>
    </xf>
    <xf numFmtId="177" fontId="42" fillId="0" borderId="48" xfId="3" applyNumberFormat="1" applyFont="1" applyBorder="1" applyAlignment="1" applyProtection="1">
      <alignment horizontal="right" vertical="center" shrinkToFit="1"/>
      <protection locked="0"/>
    </xf>
    <xf numFmtId="177" fontId="42" fillId="0" borderId="49" xfId="3" applyNumberFormat="1" applyFont="1" applyBorder="1" applyAlignment="1" applyProtection="1">
      <alignment horizontal="right" vertical="center" shrinkToFit="1"/>
      <protection locked="0"/>
    </xf>
    <xf numFmtId="177" fontId="42" fillId="0" borderId="20" xfId="3" applyNumberFormat="1" applyFont="1" applyBorder="1" applyAlignment="1" applyProtection="1">
      <alignment horizontal="right" vertical="center" shrinkToFit="1"/>
      <protection locked="0"/>
    </xf>
    <xf numFmtId="177" fontId="42" fillId="0" borderId="21" xfId="3" applyNumberFormat="1" applyFont="1" applyBorder="1" applyAlignment="1" applyProtection="1">
      <alignment horizontal="right" vertical="center" shrinkToFit="1"/>
      <protection locked="0"/>
    </xf>
    <xf numFmtId="177" fontId="42" fillId="0" borderId="22" xfId="3" applyNumberFormat="1" applyFont="1" applyBorder="1" applyAlignment="1" applyProtection="1">
      <alignment horizontal="right" vertical="center" shrinkToFit="1"/>
      <protection locked="0"/>
    </xf>
    <xf numFmtId="0" fontId="40" fillId="0" borderId="122" xfId="15" applyFont="1" applyBorder="1" applyAlignment="1" applyProtection="1">
      <alignment horizontal="center" vertical="center" shrinkToFit="1"/>
      <protection locked="0"/>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40" fillId="0" borderId="116" xfId="14" applyNumberFormat="1" applyFont="1" applyBorder="1" applyAlignment="1" applyProtection="1">
      <alignment horizontal="right" vertical="center" shrinkToFit="1"/>
      <protection locked="0"/>
    </xf>
    <xf numFmtId="0" fontId="40" fillId="0" borderId="112" xfId="14" applyFont="1" applyBorder="1" applyAlignment="1" applyProtection="1">
      <alignment horizontal="left" vertical="center" shrinkToFit="1"/>
      <protection locked="0"/>
    </xf>
    <xf numFmtId="0" fontId="40" fillId="0" borderId="113" xfId="14" applyFont="1" applyBorder="1" applyAlignment="1" applyProtection="1">
      <alignment horizontal="left" vertical="center" shrinkToFit="1"/>
      <protection locked="0"/>
    </xf>
    <xf numFmtId="0" fontId="40" fillId="0" borderId="114" xfId="14" applyFont="1" applyBorder="1" applyAlignment="1" applyProtection="1">
      <alignment horizontal="left" vertical="center" shrinkToFit="1"/>
      <protection locked="0"/>
    </xf>
    <xf numFmtId="177" fontId="40" fillId="0" borderId="102" xfId="14"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40" fillId="0" borderId="98" xfId="14" applyFont="1" applyBorder="1" applyAlignment="1" applyProtection="1">
      <alignment horizontal="left" vertical="center" shrinkToFit="1"/>
      <protection locked="0"/>
    </xf>
    <xf numFmtId="0" fontId="40" fillId="0" borderId="99" xfId="14" applyFont="1" applyBorder="1" applyAlignment="1" applyProtection="1">
      <alignment horizontal="left" vertical="center" shrinkToFit="1"/>
      <protection locked="0"/>
    </xf>
    <xf numFmtId="0" fontId="40" fillId="0" borderId="100" xfId="14"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40" fillId="0" borderId="117"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177" fontId="40" fillId="0" borderId="112" xfId="15" applyNumberFormat="1" applyFont="1" applyBorder="1" applyAlignment="1" applyProtection="1">
      <alignment horizontal="right" vertical="center" shrinkToFit="1"/>
      <protection locked="0"/>
    </xf>
    <xf numFmtId="177" fontId="40" fillId="0" borderId="113" xfId="15" applyNumberFormat="1" applyFont="1" applyBorder="1" applyAlignment="1" applyProtection="1">
      <alignment horizontal="right" vertical="center" shrinkToFit="1"/>
      <protection locked="0"/>
    </xf>
    <xf numFmtId="177" fontId="40" fillId="0" borderId="114" xfId="15" applyNumberFormat="1" applyFont="1" applyBorder="1" applyAlignment="1" applyProtection="1">
      <alignment horizontal="righ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40" fillId="0" borderId="98" xfId="15" applyNumberFormat="1" applyFont="1" applyBorder="1" applyAlignment="1" applyProtection="1">
      <alignment horizontal="right" vertical="center" shrinkToFit="1"/>
      <protection locked="0"/>
    </xf>
    <xf numFmtId="177" fontId="40" fillId="0" borderId="99" xfId="15" applyNumberFormat="1" applyFont="1" applyBorder="1" applyAlignment="1" applyProtection="1">
      <alignment horizontal="right" vertical="center" shrinkToFit="1"/>
      <protection locked="0"/>
    </xf>
    <xf numFmtId="177" fontId="40"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45" fillId="0" borderId="0" xfId="20" applyFont="1">
      <alignment vertical="center"/>
    </xf>
    <xf numFmtId="0" fontId="45" fillId="0" borderId="65" xfId="20" applyFont="1" applyBorder="1">
      <alignment vertical="center"/>
    </xf>
    <xf numFmtId="0" fontId="45" fillId="0" borderId="38" xfId="20" applyFont="1" applyBorder="1">
      <alignment vertical="center"/>
    </xf>
    <xf numFmtId="0" fontId="45" fillId="0" borderId="40" xfId="20" applyFont="1" applyBorder="1">
      <alignment vertical="center"/>
    </xf>
    <xf numFmtId="0" fontId="45" fillId="0" borderId="56" xfId="20" applyFont="1" applyBorder="1">
      <alignment vertical="center"/>
    </xf>
    <xf numFmtId="0" fontId="45" fillId="0" borderId="37" xfId="20" applyFont="1" applyBorder="1">
      <alignment vertical="center"/>
    </xf>
    <xf numFmtId="0" fontId="47" fillId="0" borderId="0" xfId="21" applyFont="1">
      <alignment vertical="center"/>
    </xf>
    <xf numFmtId="187" fontId="45" fillId="6" borderId="34" xfId="22" applyNumberFormat="1" applyFont="1" applyFill="1" applyBorder="1" applyAlignment="1">
      <alignment horizontal="center" vertical="center"/>
    </xf>
    <xf numFmtId="179" fontId="45" fillId="6" borderId="34" xfId="22" applyNumberFormat="1" applyFont="1" applyFill="1" applyBorder="1" applyAlignment="1">
      <alignment horizontal="center" vertical="center" wrapText="1"/>
    </xf>
    <xf numFmtId="0" fontId="45" fillId="0" borderId="34" xfId="20" applyFont="1" applyBorder="1" applyAlignment="1">
      <alignment horizontal="center" vertical="center"/>
    </xf>
    <xf numFmtId="187" fontId="45" fillId="0" borderId="0" xfId="20" applyNumberFormat="1" applyFont="1" applyAlignment="1">
      <alignment horizontal="center" vertical="center"/>
    </xf>
    <xf numFmtId="178" fontId="44" fillId="0" borderId="0" xfId="20" applyNumberFormat="1" applyAlignment="1">
      <alignment horizontal="center" vertical="center"/>
    </xf>
    <xf numFmtId="0" fontId="45" fillId="0" borderId="0" xfId="20" applyFont="1" applyAlignment="1">
      <alignment horizontal="center" vertical="center"/>
    </xf>
    <xf numFmtId="187" fontId="45" fillId="6" borderId="0" xfId="22" applyNumberFormat="1" applyFont="1" applyFill="1" applyAlignment="1">
      <alignment horizontal="center" vertical="center" wrapText="1"/>
    </xf>
    <xf numFmtId="179" fontId="45" fillId="6" borderId="0" xfId="22" applyNumberFormat="1" applyFont="1" applyFill="1" applyAlignment="1">
      <alignment vertical="center" wrapText="1"/>
    </xf>
    <xf numFmtId="187" fontId="45" fillId="6" borderId="0" xfId="22" applyNumberFormat="1" applyFont="1" applyFill="1" applyAlignment="1">
      <alignment horizontal="center" vertical="center"/>
    </xf>
    <xf numFmtId="179" fontId="45" fillId="6" borderId="0" xfId="22" applyNumberFormat="1" applyFont="1" applyFill="1" applyAlignment="1">
      <alignment horizontal="center" vertical="center" wrapText="1"/>
    </xf>
    <xf numFmtId="0" fontId="45" fillId="0" borderId="42" xfId="20" applyFont="1" applyBorder="1" applyAlignment="1">
      <alignment horizontal="center" vertical="center"/>
    </xf>
    <xf numFmtId="0" fontId="45" fillId="0" borderId="31" xfId="20" applyFont="1" applyBorder="1" applyAlignment="1">
      <alignment horizontal="center" vertical="center"/>
    </xf>
    <xf numFmtId="0" fontId="45" fillId="0" borderId="39" xfId="20" applyFont="1" applyBorder="1" applyAlignment="1">
      <alignment horizontal="center" vertical="center"/>
    </xf>
    <xf numFmtId="49" fontId="45" fillId="6" borderId="0" xfId="22" applyNumberFormat="1" applyFont="1" applyFill="1" applyAlignment="1">
      <alignment horizontal="center" vertical="center"/>
    </xf>
    <xf numFmtId="49" fontId="45" fillId="6" borderId="0" xfId="22" applyNumberFormat="1" applyFont="1" applyFill="1" applyAlignment="1">
      <alignment horizontal="center" vertical="center" wrapText="1"/>
    </xf>
    <xf numFmtId="178" fontId="45" fillId="6" borderId="0" xfId="20" applyNumberFormat="1" applyFont="1" applyFill="1" applyAlignment="1">
      <alignment vertical="center" wrapText="1"/>
    </xf>
    <xf numFmtId="187" fontId="44" fillId="0" borderId="0" xfId="23" applyNumberFormat="1" applyAlignment="1">
      <alignment horizontal="right" vertical="center"/>
    </xf>
    <xf numFmtId="177" fontId="44" fillId="0" borderId="0" xfId="23" applyNumberFormat="1" applyAlignment="1">
      <alignment horizontal="right" vertical="center"/>
    </xf>
    <xf numFmtId="178" fontId="44" fillId="0" borderId="0" xfId="20" applyNumberFormat="1" applyAlignment="1">
      <alignment horizontal="center" vertical="center"/>
    </xf>
    <xf numFmtId="178" fontId="44" fillId="0" borderId="0" xfId="24" applyNumberFormat="1" applyAlignment="1">
      <alignment vertical="center"/>
    </xf>
    <xf numFmtId="0" fontId="45" fillId="0" borderId="40" xfId="20" applyFont="1" applyBorder="1" applyAlignment="1" applyProtection="1">
      <alignment horizontal="left" vertical="top" wrapText="1"/>
      <protection locked="0"/>
    </xf>
    <xf numFmtId="0" fontId="45" fillId="0" borderId="56" xfId="20" applyFont="1" applyBorder="1" applyAlignment="1" applyProtection="1">
      <alignment horizontal="left" vertical="top" wrapText="1"/>
      <protection locked="0"/>
    </xf>
    <xf numFmtId="0" fontId="45" fillId="0" borderId="37" xfId="20" applyFont="1" applyBorder="1" applyAlignment="1" applyProtection="1">
      <alignment horizontal="left" vertical="top" wrapText="1"/>
      <protection locked="0"/>
    </xf>
    <xf numFmtId="0" fontId="45" fillId="0" borderId="38" xfId="20" applyFont="1" applyBorder="1" applyAlignment="1" applyProtection="1">
      <alignment horizontal="left" vertical="top" wrapText="1"/>
      <protection locked="0"/>
    </xf>
    <xf numFmtId="0" fontId="45" fillId="0" borderId="0" xfId="20" applyFont="1" applyAlignment="1" applyProtection="1">
      <alignment horizontal="left" vertical="top" wrapText="1"/>
      <protection locked="0"/>
    </xf>
    <xf numFmtId="0" fontId="45" fillId="0" borderId="65" xfId="20" applyFont="1" applyBorder="1" applyAlignment="1" applyProtection="1">
      <alignment horizontal="left" vertical="top" wrapText="1"/>
      <protection locked="0"/>
    </xf>
    <xf numFmtId="0" fontId="45" fillId="0" borderId="51" xfId="20" applyFont="1" applyBorder="1" applyAlignment="1" applyProtection="1">
      <alignment horizontal="left" vertical="top" wrapText="1"/>
      <protection locked="0"/>
    </xf>
    <xf numFmtId="0" fontId="45" fillId="0" borderId="12" xfId="20" applyFont="1" applyBorder="1" applyAlignment="1" applyProtection="1">
      <alignment horizontal="left" vertical="top" wrapText="1"/>
      <protection locked="0"/>
    </xf>
    <xf numFmtId="0" fontId="44" fillId="0" borderId="41" xfId="20" applyBorder="1" applyAlignment="1" applyProtection="1">
      <alignment horizontal="left" vertical="top" wrapText="1"/>
      <protection locked="0"/>
    </xf>
    <xf numFmtId="178" fontId="45" fillId="0" borderId="0" xfId="20" applyNumberFormat="1" applyFont="1">
      <alignment vertical="center"/>
    </xf>
    <xf numFmtId="178" fontId="0" fillId="0" borderId="0" xfId="20" applyNumberFormat="1" applyFont="1">
      <alignment vertical="center"/>
    </xf>
    <xf numFmtId="189" fontId="45" fillId="0" borderId="0" xfId="22" applyNumberFormat="1" applyFont="1">
      <alignment vertical="center"/>
    </xf>
    <xf numFmtId="0" fontId="40" fillId="0" borderId="65" xfId="20" applyFont="1" applyBorder="1">
      <alignment vertical="center"/>
    </xf>
    <xf numFmtId="0" fontId="45" fillId="0" borderId="31" xfId="20" applyFont="1" applyBorder="1">
      <alignment vertical="center"/>
    </xf>
    <xf numFmtId="178" fontId="45" fillId="0" borderId="65" xfId="20" applyNumberFormat="1" applyFont="1" applyBorder="1">
      <alignment vertical="center"/>
    </xf>
    <xf numFmtId="178" fontId="45" fillId="0" borderId="40" xfId="20" applyNumberFormat="1" applyFont="1" applyBorder="1">
      <alignment vertical="center"/>
    </xf>
    <xf numFmtId="189" fontId="45" fillId="0" borderId="56" xfId="20" applyNumberFormat="1" applyFont="1" applyBorder="1">
      <alignment vertical="center"/>
    </xf>
    <xf numFmtId="178" fontId="45" fillId="0" borderId="56" xfId="20" applyNumberFormat="1" applyFont="1" applyBorder="1">
      <alignment vertical="center"/>
    </xf>
    <xf numFmtId="178" fontId="45" fillId="0" borderId="37" xfId="20" applyNumberFormat="1" applyFont="1" applyBorder="1">
      <alignment vertical="center"/>
    </xf>
    <xf numFmtId="178" fontId="45" fillId="0" borderId="38" xfId="20" applyNumberFormat="1" applyFont="1" applyBorder="1">
      <alignment vertical="center"/>
    </xf>
    <xf numFmtId="191" fontId="45" fillId="0" borderId="0" xfId="20" applyNumberFormat="1" applyFont="1">
      <alignment vertical="center"/>
    </xf>
    <xf numFmtId="179" fontId="45" fillId="0" borderId="0" xfId="22" applyNumberFormat="1" applyFont="1" applyAlignment="1">
      <alignment horizontal="center" vertical="center" wrapText="1"/>
    </xf>
    <xf numFmtId="0" fontId="45" fillId="0" borderId="51" xfId="20" applyFont="1" applyBorder="1">
      <alignment vertical="center"/>
    </xf>
    <xf numFmtId="0" fontId="45" fillId="0" borderId="12" xfId="20" applyFont="1" applyBorder="1">
      <alignment vertical="center"/>
    </xf>
    <xf numFmtId="0" fontId="40" fillId="0" borderId="41" xfId="20" applyFont="1" applyBorder="1">
      <alignment vertical="center"/>
    </xf>
    <xf numFmtId="189" fontId="45" fillId="0" borderId="12" xfId="20" applyNumberFormat="1" applyFont="1" applyBorder="1">
      <alignment vertical="center"/>
    </xf>
    <xf numFmtId="0" fontId="45" fillId="0" borderId="41" xfId="20" applyFont="1" applyBorder="1">
      <alignment vertical="center"/>
    </xf>
    <xf numFmtId="0" fontId="44" fillId="6" borderId="0" xfId="25" applyFill="1" applyProtection="1">
      <protection hidden="1"/>
    </xf>
    <xf numFmtId="0" fontId="44" fillId="6" borderId="0" xfId="25" applyFill="1" applyAlignment="1">
      <alignment vertical="center"/>
    </xf>
    <xf numFmtId="0" fontId="44" fillId="6" borderId="0" xfId="25" applyFill="1" applyAlignment="1" applyProtection="1">
      <alignment vertical="center"/>
      <protection hidden="1"/>
    </xf>
    <xf numFmtId="0" fontId="0" fillId="6" borderId="0" xfId="25" applyFont="1" applyFill="1" applyAlignment="1">
      <alignment vertical="center"/>
    </xf>
    <xf numFmtId="0" fontId="44" fillId="6" borderId="0" xfId="25" applyFill="1"/>
  </cellXfs>
  <cellStyles count="26">
    <cellStyle name="標準" xfId="0" builtinId="0"/>
    <cellStyle name="標準 2" xfId="6" xr:uid="{00000000-0005-0000-0000-000001000000}"/>
    <cellStyle name="標準 2 2" xfId="7" xr:uid="{00000000-0005-0000-0000-000002000000}"/>
    <cellStyle name="標準 2 3" xfId="10" xr:uid="{00000000-0005-0000-0000-000003000000}"/>
    <cellStyle name="標準 2 4" xfId="25" xr:uid="{C0A3F91D-EB95-45BA-9A9D-33A5488F018F}"/>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123D26C6-6CBE-4CA7-BCE0-72FB13DA9F53}"/>
    <cellStyle name="標準_【レイアウト】（県）資料３（Ｐ２）　歳出比較分析表" xfId="16" xr:uid="{00000000-0005-0000-0000-00000D000000}"/>
    <cellStyle name="標準_【レイアウト】（県）資料３（Ｐ２）　歳出比較分析表 2" xfId="20" xr:uid="{171BDC15-9797-4CDB-B6FB-384ABA55971E}"/>
    <cellStyle name="標準_【レイアウト】（市）資料３（Ｐ２）　歳出比較分析表" xfId="17" xr:uid="{00000000-0005-0000-0000-00000E000000}"/>
    <cellStyle name="標準_【レイアウト】（市）資料３（Ｐ２）　歳出比較分析表 2" xfId="22" xr:uid="{45A5648C-EB7A-4B7B-A8B3-3831F2A622F4}"/>
    <cellStyle name="標準_APAHO251300" xfId="18" xr:uid="{00000000-0005-0000-0000-00000F000000}"/>
    <cellStyle name="標準_APAHO251300 2" xfId="24" xr:uid="{A1787F93-3107-49E9-9C86-ACAD30173521}"/>
    <cellStyle name="標準_APAHO252300" xfId="19" xr:uid="{00000000-0005-0000-0000-000010000000}"/>
    <cellStyle name="標準_APAHO252300 2" xfId="23" xr:uid="{438A331F-5873-4A39-BD93-E198C526A3F9}"/>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FF22-4C46-BA8C-FC1F354222A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37566</c:v>
                </c:pt>
                <c:pt idx="1">
                  <c:v>54938</c:v>
                </c:pt>
                <c:pt idx="2">
                  <c:v>33198</c:v>
                </c:pt>
                <c:pt idx="3">
                  <c:v>37343</c:v>
                </c:pt>
                <c:pt idx="4">
                  <c:v>44056</c:v>
                </c:pt>
              </c:numCache>
            </c:numRef>
          </c:val>
          <c:smooth val="0"/>
          <c:extLst>
            <c:ext xmlns:c16="http://schemas.microsoft.com/office/drawing/2014/chart" uri="{C3380CC4-5D6E-409C-BE32-E72D297353CC}">
              <c16:uniqueId val="{00000001-FF22-4C46-BA8C-FC1F354222A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3.04</c:v>
                </c:pt>
                <c:pt idx="1">
                  <c:v>3.56</c:v>
                </c:pt>
                <c:pt idx="2">
                  <c:v>5.24</c:v>
                </c:pt>
                <c:pt idx="3">
                  <c:v>4.22</c:v>
                </c:pt>
                <c:pt idx="4">
                  <c:v>4.22</c:v>
                </c:pt>
              </c:numCache>
            </c:numRef>
          </c:val>
          <c:extLst>
            <c:ext xmlns:c16="http://schemas.microsoft.com/office/drawing/2014/chart" uri="{C3380CC4-5D6E-409C-BE32-E72D297353CC}">
              <c16:uniqueId val="{00000000-1371-4DFF-92CF-EA15E5A9322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11.39</c:v>
                </c:pt>
                <c:pt idx="1">
                  <c:v>10.78</c:v>
                </c:pt>
                <c:pt idx="2">
                  <c:v>12.41</c:v>
                </c:pt>
                <c:pt idx="3">
                  <c:v>16.07</c:v>
                </c:pt>
                <c:pt idx="4">
                  <c:v>15.46</c:v>
                </c:pt>
              </c:numCache>
            </c:numRef>
          </c:val>
          <c:extLst>
            <c:ext xmlns:c16="http://schemas.microsoft.com/office/drawing/2014/chart" uri="{C3380CC4-5D6E-409C-BE32-E72D297353CC}">
              <c16:uniqueId val="{00000001-1371-4DFF-92CF-EA15E5A9322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-4.1100000000000003</c:v>
                </c:pt>
                <c:pt idx="1">
                  <c:v>-1.68</c:v>
                </c:pt>
                <c:pt idx="2">
                  <c:v>2.08</c:v>
                </c:pt>
                <c:pt idx="3">
                  <c:v>-1.04</c:v>
                </c:pt>
                <c:pt idx="4">
                  <c:v>-2.52</c:v>
                </c:pt>
              </c:numCache>
            </c:numRef>
          </c:val>
          <c:smooth val="0"/>
          <c:extLst>
            <c:ext xmlns:c16="http://schemas.microsoft.com/office/drawing/2014/chart" uri="{C3380CC4-5D6E-409C-BE32-E72D297353CC}">
              <c16:uniqueId val="{00000002-1371-4DFF-92CF-EA15E5A9322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0.03</c:v>
                </c:pt>
                <c:pt idx="2">
                  <c:v>#N/A</c:v>
                </c:pt>
                <c:pt idx="3">
                  <c:v>0.12</c:v>
                </c:pt>
                <c:pt idx="4">
                  <c:v>#N/A</c:v>
                </c:pt>
                <c:pt idx="5">
                  <c:v>0.04</c:v>
                </c:pt>
                <c:pt idx="6">
                  <c:v>#N/A</c:v>
                </c:pt>
                <c:pt idx="7">
                  <c:v>0.03</c:v>
                </c:pt>
                <c:pt idx="8">
                  <c:v>#N/A</c:v>
                </c:pt>
                <c:pt idx="9">
                  <c:v>0.09</c:v>
                </c:pt>
              </c:numCache>
            </c:numRef>
          </c:val>
          <c:extLst>
            <c:ext xmlns:c16="http://schemas.microsoft.com/office/drawing/2014/chart" uri="{C3380CC4-5D6E-409C-BE32-E72D297353CC}">
              <c16:uniqueId val="{00000000-BBB8-4ADC-80F1-5C0CD5C8193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BB8-4ADC-80F1-5C0CD5C8193D}"/>
            </c:ext>
          </c:extLst>
        </c:ser>
        <c:ser>
          <c:idx val="2"/>
          <c:order val="2"/>
          <c:tx>
            <c:strRef>
              <c:f>データシート!$A$29</c:f>
              <c:strCache>
                <c:ptCount val="1"/>
                <c:pt idx="0">
                  <c:v>工業用水道事業会計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7.0000000000000007E-2</c:v>
                </c:pt>
                <c:pt idx="2">
                  <c:v>#N/A</c:v>
                </c:pt>
                <c:pt idx="3">
                  <c:v>0.05</c:v>
                </c:pt>
                <c:pt idx="4">
                  <c:v>#N/A</c:v>
                </c:pt>
                <c:pt idx="5">
                  <c:v>0.06</c:v>
                </c:pt>
                <c:pt idx="6">
                  <c:v>#N/A</c:v>
                </c:pt>
                <c:pt idx="7">
                  <c:v>7.0000000000000007E-2</c:v>
                </c:pt>
                <c:pt idx="8">
                  <c:v>#N/A</c:v>
                </c:pt>
                <c:pt idx="9">
                  <c:v>7.0000000000000007E-2</c:v>
                </c:pt>
              </c:numCache>
            </c:numRef>
          </c:val>
          <c:extLst>
            <c:ext xmlns:c16="http://schemas.microsoft.com/office/drawing/2014/chart" uri="{C3380CC4-5D6E-409C-BE32-E72D297353CC}">
              <c16:uniqueId val="{00000002-BBB8-4ADC-80F1-5C0CD5C8193D}"/>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0.11</c:v>
                </c:pt>
                <c:pt idx="2">
                  <c:v>#N/A</c:v>
                </c:pt>
                <c:pt idx="3">
                  <c:v>0.12</c:v>
                </c:pt>
                <c:pt idx="4">
                  <c:v>#N/A</c:v>
                </c:pt>
                <c:pt idx="5">
                  <c:v>0.78</c:v>
                </c:pt>
                <c:pt idx="6">
                  <c:v>#N/A</c:v>
                </c:pt>
                <c:pt idx="7">
                  <c:v>0.52</c:v>
                </c:pt>
                <c:pt idx="8">
                  <c:v>#N/A</c:v>
                </c:pt>
                <c:pt idx="9">
                  <c:v>0.13</c:v>
                </c:pt>
              </c:numCache>
            </c:numRef>
          </c:val>
          <c:extLst>
            <c:ext xmlns:c16="http://schemas.microsoft.com/office/drawing/2014/chart" uri="{C3380CC4-5D6E-409C-BE32-E72D297353CC}">
              <c16:uniqueId val="{00000003-BBB8-4ADC-80F1-5C0CD5C8193D}"/>
            </c:ext>
          </c:extLst>
        </c:ser>
        <c:ser>
          <c:idx val="4"/>
          <c:order val="4"/>
          <c:tx>
            <c:strRef>
              <c:f>データシート!$A$31</c:f>
              <c:strCache>
                <c:ptCount val="1"/>
                <c:pt idx="0">
                  <c:v>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0.24</c:v>
                </c:pt>
                <c:pt idx="2">
                  <c:v>#N/A</c:v>
                </c:pt>
                <c:pt idx="3">
                  <c:v>0.27</c:v>
                </c:pt>
                <c:pt idx="4">
                  <c:v>#N/A</c:v>
                </c:pt>
                <c:pt idx="5">
                  <c:v>0.28000000000000003</c:v>
                </c:pt>
                <c:pt idx="6">
                  <c:v>#N/A</c:v>
                </c:pt>
                <c:pt idx="7">
                  <c:v>0.32</c:v>
                </c:pt>
                <c:pt idx="8">
                  <c:v>#N/A</c:v>
                </c:pt>
                <c:pt idx="9">
                  <c:v>0.33</c:v>
                </c:pt>
              </c:numCache>
            </c:numRef>
          </c:val>
          <c:extLst>
            <c:ext xmlns:c16="http://schemas.microsoft.com/office/drawing/2014/chart" uri="{C3380CC4-5D6E-409C-BE32-E72D297353CC}">
              <c16:uniqueId val="{00000004-BBB8-4ADC-80F1-5C0CD5C8193D}"/>
            </c:ext>
          </c:extLst>
        </c:ser>
        <c:ser>
          <c:idx val="5"/>
          <c:order val="5"/>
          <c:tx>
            <c:strRef>
              <c:f>データシート!$A$32</c:f>
              <c:strCache>
                <c:ptCount val="1"/>
                <c:pt idx="0">
                  <c:v>田野病院事業会計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0.26</c:v>
                </c:pt>
                <c:pt idx="2">
                  <c:v>#N/A</c:v>
                </c:pt>
                <c:pt idx="3">
                  <c:v>0.31</c:v>
                </c:pt>
                <c:pt idx="4">
                  <c:v>#N/A</c:v>
                </c:pt>
                <c:pt idx="5">
                  <c:v>0.53</c:v>
                </c:pt>
                <c:pt idx="6">
                  <c:v>#N/A</c:v>
                </c:pt>
                <c:pt idx="7">
                  <c:v>0.6</c:v>
                </c:pt>
                <c:pt idx="8">
                  <c:v>#N/A</c:v>
                </c:pt>
                <c:pt idx="9">
                  <c:v>0.66</c:v>
                </c:pt>
              </c:numCache>
            </c:numRef>
          </c:val>
          <c:extLst>
            <c:ext xmlns:c16="http://schemas.microsoft.com/office/drawing/2014/chart" uri="{C3380CC4-5D6E-409C-BE32-E72D297353CC}">
              <c16:uniqueId val="{00000005-BBB8-4ADC-80F1-5C0CD5C8193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0.36</c:v>
                </c:pt>
                <c:pt idx="2">
                  <c:v>#N/A</c:v>
                </c:pt>
                <c:pt idx="3">
                  <c:v>0.72</c:v>
                </c:pt>
                <c:pt idx="4">
                  <c:v>#N/A</c:v>
                </c:pt>
                <c:pt idx="5">
                  <c:v>2.21</c:v>
                </c:pt>
                <c:pt idx="6">
                  <c:v>#N/A</c:v>
                </c:pt>
                <c:pt idx="7">
                  <c:v>1.8</c:v>
                </c:pt>
                <c:pt idx="8">
                  <c:v>#N/A</c:v>
                </c:pt>
                <c:pt idx="9">
                  <c:v>0.83</c:v>
                </c:pt>
              </c:numCache>
            </c:numRef>
          </c:val>
          <c:extLst>
            <c:ext xmlns:c16="http://schemas.microsoft.com/office/drawing/2014/chart" uri="{C3380CC4-5D6E-409C-BE32-E72D297353CC}">
              <c16:uniqueId val="{00000006-BBB8-4ADC-80F1-5C0CD5C8193D}"/>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3.37</c:v>
                </c:pt>
                <c:pt idx="2">
                  <c:v>#N/A</c:v>
                </c:pt>
                <c:pt idx="3">
                  <c:v>3.4</c:v>
                </c:pt>
                <c:pt idx="4">
                  <c:v>#N/A</c:v>
                </c:pt>
                <c:pt idx="5">
                  <c:v>3.13</c:v>
                </c:pt>
                <c:pt idx="6">
                  <c:v>#N/A</c:v>
                </c:pt>
                <c:pt idx="7">
                  <c:v>3.11</c:v>
                </c:pt>
                <c:pt idx="8">
                  <c:v>#N/A</c:v>
                </c:pt>
                <c:pt idx="9">
                  <c:v>2.88</c:v>
                </c:pt>
              </c:numCache>
            </c:numRef>
          </c:val>
          <c:extLst>
            <c:ext xmlns:c16="http://schemas.microsoft.com/office/drawing/2014/chart" uri="{C3380CC4-5D6E-409C-BE32-E72D297353CC}">
              <c16:uniqueId val="{00000007-BBB8-4ADC-80F1-5C0CD5C8193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3.03</c:v>
                </c:pt>
                <c:pt idx="2">
                  <c:v>#N/A</c:v>
                </c:pt>
                <c:pt idx="3">
                  <c:v>3.45</c:v>
                </c:pt>
                <c:pt idx="4">
                  <c:v>#N/A</c:v>
                </c:pt>
                <c:pt idx="5">
                  <c:v>5.2</c:v>
                </c:pt>
                <c:pt idx="6">
                  <c:v>#N/A</c:v>
                </c:pt>
                <c:pt idx="7">
                  <c:v>4.2</c:v>
                </c:pt>
                <c:pt idx="8">
                  <c:v>#N/A</c:v>
                </c:pt>
                <c:pt idx="9">
                  <c:v>4.21</c:v>
                </c:pt>
              </c:numCache>
            </c:numRef>
          </c:val>
          <c:extLst>
            <c:ext xmlns:c16="http://schemas.microsoft.com/office/drawing/2014/chart" uri="{C3380CC4-5D6E-409C-BE32-E72D297353CC}">
              <c16:uniqueId val="{00000008-BBB8-4ADC-80F1-5C0CD5C8193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7.79</c:v>
                </c:pt>
                <c:pt idx="2">
                  <c:v>#N/A</c:v>
                </c:pt>
                <c:pt idx="3">
                  <c:v>7.08</c:v>
                </c:pt>
                <c:pt idx="4">
                  <c:v>#N/A</c:v>
                </c:pt>
                <c:pt idx="5">
                  <c:v>6.28</c:v>
                </c:pt>
                <c:pt idx="6">
                  <c:v>#N/A</c:v>
                </c:pt>
                <c:pt idx="7">
                  <c:v>6.71</c:v>
                </c:pt>
                <c:pt idx="8">
                  <c:v>#N/A</c:v>
                </c:pt>
                <c:pt idx="9">
                  <c:v>7.96</c:v>
                </c:pt>
              </c:numCache>
            </c:numRef>
          </c:val>
          <c:extLst>
            <c:ext xmlns:c16="http://schemas.microsoft.com/office/drawing/2014/chart" uri="{C3380CC4-5D6E-409C-BE32-E72D297353CC}">
              <c16:uniqueId val="{00000009-BBB8-4ADC-80F1-5C0CD5C8193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15997</c:v>
                </c:pt>
                <c:pt idx="5">
                  <c:v>15247</c:v>
                </c:pt>
                <c:pt idx="8">
                  <c:v>14771</c:v>
                </c:pt>
                <c:pt idx="11">
                  <c:v>14557</c:v>
                </c:pt>
                <c:pt idx="14">
                  <c:v>14382</c:v>
                </c:pt>
              </c:numCache>
            </c:numRef>
          </c:val>
          <c:extLst>
            <c:ext xmlns:c16="http://schemas.microsoft.com/office/drawing/2014/chart" uri="{C3380CC4-5D6E-409C-BE32-E72D297353CC}">
              <c16:uniqueId val="{00000000-5868-46B1-B370-B405E6732A1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1</c:v>
                </c:pt>
                <c:pt idx="6">
                  <c:v>1</c:v>
                </c:pt>
                <c:pt idx="9">
                  <c:v>0</c:v>
                </c:pt>
                <c:pt idx="12">
                  <c:v>0</c:v>
                </c:pt>
              </c:numCache>
            </c:numRef>
          </c:val>
          <c:extLst>
            <c:ext xmlns:c16="http://schemas.microsoft.com/office/drawing/2014/chart" uri="{C3380CC4-5D6E-409C-BE32-E72D297353CC}">
              <c16:uniqueId val="{00000001-5868-46B1-B370-B405E6732A1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c:v>
                </c:pt>
                <c:pt idx="3">
                  <c:v>7</c:v>
                </c:pt>
                <c:pt idx="6">
                  <c:v>8</c:v>
                </c:pt>
                <c:pt idx="9">
                  <c:v>7</c:v>
                </c:pt>
                <c:pt idx="12">
                  <c:v>12</c:v>
                </c:pt>
              </c:numCache>
            </c:numRef>
          </c:val>
          <c:extLst>
            <c:ext xmlns:c16="http://schemas.microsoft.com/office/drawing/2014/chart" uri="{C3380CC4-5D6E-409C-BE32-E72D297353CC}">
              <c16:uniqueId val="{00000002-5868-46B1-B370-B405E6732A1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868-46B1-B370-B405E6732A1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3122</c:v>
                </c:pt>
                <c:pt idx="3">
                  <c:v>2980</c:v>
                </c:pt>
                <c:pt idx="6">
                  <c:v>2796</c:v>
                </c:pt>
                <c:pt idx="9">
                  <c:v>3115</c:v>
                </c:pt>
                <c:pt idx="12">
                  <c:v>3018</c:v>
                </c:pt>
              </c:numCache>
            </c:numRef>
          </c:val>
          <c:extLst>
            <c:ext xmlns:c16="http://schemas.microsoft.com/office/drawing/2014/chart" uri="{C3380CC4-5D6E-409C-BE32-E72D297353CC}">
              <c16:uniqueId val="{00000004-5868-46B1-B370-B405E6732A1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143</c:v>
                </c:pt>
                <c:pt idx="3">
                  <c:v>61</c:v>
                </c:pt>
                <c:pt idx="6">
                  <c:v>0</c:v>
                </c:pt>
                <c:pt idx="9">
                  <c:v>0</c:v>
                </c:pt>
                <c:pt idx="12">
                  <c:v>0</c:v>
                </c:pt>
              </c:numCache>
            </c:numRef>
          </c:val>
          <c:extLst>
            <c:ext xmlns:c16="http://schemas.microsoft.com/office/drawing/2014/chart" uri="{C3380CC4-5D6E-409C-BE32-E72D297353CC}">
              <c16:uniqueId val="{00000005-5868-46B1-B370-B405E6732A1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868-46B1-B370-B405E6732A1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18029</c:v>
                </c:pt>
                <c:pt idx="3">
                  <c:v>16809</c:v>
                </c:pt>
                <c:pt idx="6">
                  <c:v>17628</c:v>
                </c:pt>
                <c:pt idx="9">
                  <c:v>17477</c:v>
                </c:pt>
                <c:pt idx="12">
                  <c:v>17930</c:v>
                </c:pt>
              </c:numCache>
            </c:numRef>
          </c:val>
          <c:extLst>
            <c:ext xmlns:c16="http://schemas.microsoft.com/office/drawing/2014/chart" uri="{C3380CC4-5D6E-409C-BE32-E72D297353CC}">
              <c16:uniqueId val="{00000007-5868-46B1-B370-B405E6732A1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5300</c:v>
                </c:pt>
                <c:pt idx="2">
                  <c:v>#N/A</c:v>
                </c:pt>
                <c:pt idx="3">
                  <c:v>#N/A</c:v>
                </c:pt>
                <c:pt idx="4">
                  <c:v>4611</c:v>
                </c:pt>
                <c:pt idx="5">
                  <c:v>#N/A</c:v>
                </c:pt>
                <c:pt idx="6">
                  <c:v>#N/A</c:v>
                </c:pt>
                <c:pt idx="7">
                  <c:v>5662</c:v>
                </c:pt>
                <c:pt idx="8">
                  <c:v>#N/A</c:v>
                </c:pt>
                <c:pt idx="9">
                  <c:v>#N/A</c:v>
                </c:pt>
                <c:pt idx="10">
                  <c:v>6042</c:v>
                </c:pt>
                <c:pt idx="11">
                  <c:v>#N/A</c:v>
                </c:pt>
                <c:pt idx="12">
                  <c:v>#N/A</c:v>
                </c:pt>
                <c:pt idx="13">
                  <c:v>6578</c:v>
                </c:pt>
                <c:pt idx="14">
                  <c:v>#N/A</c:v>
                </c:pt>
              </c:numCache>
            </c:numRef>
          </c:val>
          <c:smooth val="0"/>
          <c:extLst>
            <c:ext xmlns:c16="http://schemas.microsoft.com/office/drawing/2014/chart" uri="{C3380CC4-5D6E-409C-BE32-E72D297353CC}">
              <c16:uniqueId val="{00000008-5868-46B1-B370-B405E6732A1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140718</c:v>
                </c:pt>
                <c:pt idx="5">
                  <c:v>137792</c:v>
                </c:pt>
                <c:pt idx="8">
                  <c:v>134097</c:v>
                </c:pt>
                <c:pt idx="11">
                  <c:v>128839</c:v>
                </c:pt>
                <c:pt idx="14">
                  <c:v>124285</c:v>
                </c:pt>
              </c:numCache>
            </c:numRef>
          </c:val>
          <c:extLst>
            <c:ext xmlns:c16="http://schemas.microsoft.com/office/drawing/2014/chart" uri="{C3380CC4-5D6E-409C-BE32-E72D297353CC}">
              <c16:uniqueId val="{00000000-6721-4DA2-9858-6BD984C7368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24531</c:v>
                </c:pt>
                <c:pt idx="5">
                  <c:v>24853</c:v>
                </c:pt>
                <c:pt idx="8">
                  <c:v>24900</c:v>
                </c:pt>
                <c:pt idx="11">
                  <c:v>24452</c:v>
                </c:pt>
                <c:pt idx="14">
                  <c:v>25136</c:v>
                </c:pt>
              </c:numCache>
            </c:numRef>
          </c:val>
          <c:extLst>
            <c:ext xmlns:c16="http://schemas.microsoft.com/office/drawing/2014/chart" uri="{C3380CC4-5D6E-409C-BE32-E72D297353CC}">
              <c16:uniqueId val="{00000001-6721-4DA2-9858-6BD984C7368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35090</c:v>
                </c:pt>
                <c:pt idx="5">
                  <c:v>32631</c:v>
                </c:pt>
                <c:pt idx="8">
                  <c:v>33255</c:v>
                </c:pt>
                <c:pt idx="11">
                  <c:v>39561</c:v>
                </c:pt>
                <c:pt idx="14">
                  <c:v>46217</c:v>
                </c:pt>
              </c:numCache>
            </c:numRef>
          </c:val>
          <c:extLst>
            <c:ext xmlns:c16="http://schemas.microsoft.com/office/drawing/2014/chart" uri="{C3380CC4-5D6E-409C-BE32-E72D297353CC}">
              <c16:uniqueId val="{00000002-6721-4DA2-9858-6BD984C7368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721-4DA2-9858-6BD984C7368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721-4DA2-9858-6BD984C7368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721-4DA2-9858-6BD984C7368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14797</c:v>
                </c:pt>
                <c:pt idx="3">
                  <c:v>14692</c:v>
                </c:pt>
                <c:pt idx="6">
                  <c:v>14826</c:v>
                </c:pt>
                <c:pt idx="9">
                  <c:v>14774</c:v>
                </c:pt>
                <c:pt idx="12">
                  <c:v>15221</c:v>
                </c:pt>
              </c:numCache>
            </c:numRef>
          </c:val>
          <c:extLst>
            <c:ext xmlns:c16="http://schemas.microsoft.com/office/drawing/2014/chart" uri="{C3380CC4-5D6E-409C-BE32-E72D297353CC}">
              <c16:uniqueId val="{00000006-6721-4DA2-9858-6BD984C7368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721-4DA2-9858-6BD984C7368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37626</c:v>
                </c:pt>
                <c:pt idx="3">
                  <c:v>36845</c:v>
                </c:pt>
                <c:pt idx="6">
                  <c:v>34446</c:v>
                </c:pt>
                <c:pt idx="9">
                  <c:v>30523</c:v>
                </c:pt>
                <c:pt idx="12">
                  <c:v>32022</c:v>
                </c:pt>
              </c:numCache>
            </c:numRef>
          </c:val>
          <c:extLst>
            <c:ext xmlns:c16="http://schemas.microsoft.com/office/drawing/2014/chart" uri="{C3380CC4-5D6E-409C-BE32-E72D297353CC}">
              <c16:uniqueId val="{00000008-6721-4DA2-9858-6BD984C7368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721-4DA2-9858-6BD984C7368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178314</c:v>
                </c:pt>
                <c:pt idx="3">
                  <c:v>179526</c:v>
                </c:pt>
                <c:pt idx="6">
                  <c:v>176670</c:v>
                </c:pt>
                <c:pt idx="9">
                  <c:v>171514</c:v>
                </c:pt>
                <c:pt idx="12">
                  <c:v>165351</c:v>
                </c:pt>
              </c:numCache>
            </c:numRef>
          </c:val>
          <c:extLst>
            <c:ext xmlns:c16="http://schemas.microsoft.com/office/drawing/2014/chart" uri="{C3380CC4-5D6E-409C-BE32-E72D297353CC}">
              <c16:uniqueId val="{0000000A-6721-4DA2-9858-6BD984C7368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30397</c:v>
                </c:pt>
                <c:pt idx="2">
                  <c:v>#N/A</c:v>
                </c:pt>
                <c:pt idx="3">
                  <c:v>#N/A</c:v>
                </c:pt>
                <c:pt idx="4">
                  <c:v>35788</c:v>
                </c:pt>
                <c:pt idx="5">
                  <c:v>#N/A</c:v>
                </c:pt>
                <c:pt idx="6">
                  <c:v>#N/A</c:v>
                </c:pt>
                <c:pt idx="7">
                  <c:v>33690</c:v>
                </c:pt>
                <c:pt idx="8">
                  <c:v>#N/A</c:v>
                </c:pt>
                <c:pt idx="9">
                  <c:v>#N/A</c:v>
                </c:pt>
                <c:pt idx="10">
                  <c:v>23961</c:v>
                </c:pt>
                <c:pt idx="11">
                  <c:v>#N/A</c:v>
                </c:pt>
                <c:pt idx="12">
                  <c:v>#N/A</c:v>
                </c:pt>
                <c:pt idx="13">
                  <c:v>16956</c:v>
                </c:pt>
                <c:pt idx="14">
                  <c:v>#N/A</c:v>
                </c:pt>
              </c:numCache>
            </c:numRef>
          </c:val>
          <c:smooth val="0"/>
          <c:extLst>
            <c:ext xmlns:c16="http://schemas.microsoft.com/office/drawing/2014/chart" uri="{C3380CC4-5D6E-409C-BE32-E72D297353CC}">
              <c16:uniqueId val="{0000000B-6721-4DA2-9858-6BD984C7368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11541</c:v>
                </c:pt>
                <c:pt idx="1">
                  <c:v>14703</c:v>
                </c:pt>
                <c:pt idx="2">
                  <c:v>14320</c:v>
                </c:pt>
              </c:numCache>
            </c:numRef>
          </c:val>
          <c:extLst>
            <c:ext xmlns:c16="http://schemas.microsoft.com/office/drawing/2014/chart" uri="{C3380CC4-5D6E-409C-BE32-E72D297353CC}">
              <c16:uniqueId val="{00000000-431E-4AED-BC78-F25B6A03CFC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8096</c:v>
                </c:pt>
                <c:pt idx="1">
                  <c:v>7607</c:v>
                </c:pt>
                <c:pt idx="2">
                  <c:v>3396</c:v>
                </c:pt>
              </c:numCache>
            </c:numRef>
          </c:val>
          <c:extLst>
            <c:ext xmlns:c16="http://schemas.microsoft.com/office/drawing/2014/chart" uri="{C3380CC4-5D6E-409C-BE32-E72D297353CC}">
              <c16:uniqueId val="{00000001-431E-4AED-BC78-F25B6A03CFC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14674</c:v>
                </c:pt>
                <c:pt idx="1">
                  <c:v>16374</c:v>
                </c:pt>
                <c:pt idx="2">
                  <c:v>19561</c:v>
                </c:pt>
              </c:numCache>
            </c:numRef>
          </c:val>
          <c:extLst>
            <c:ext xmlns:c16="http://schemas.microsoft.com/office/drawing/2014/chart" uri="{C3380CC4-5D6E-409C-BE32-E72D297353CC}">
              <c16:uniqueId val="{00000002-431E-4AED-BC78-F25B6A03CFC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DE6B-476F-BCD4-3119318ABE0D}"/>
              </c:ext>
            </c:extLst>
          </c:dPt>
          <c:dPt>
            <c:idx val="1"/>
            <c:bubble3D val="0"/>
            <c:extLst>
              <c:ext xmlns:c16="http://schemas.microsoft.com/office/drawing/2014/chart" uri="{C3380CC4-5D6E-409C-BE32-E72D297353CC}">
                <c16:uniqueId val="{00000001-DE6B-476F-BCD4-3119318ABE0D}"/>
              </c:ext>
            </c:extLst>
          </c:dPt>
          <c:dPt>
            <c:idx val="2"/>
            <c:bubble3D val="0"/>
            <c:extLst>
              <c:ext xmlns:c16="http://schemas.microsoft.com/office/drawing/2014/chart" uri="{C3380CC4-5D6E-409C-BE32-E72D297353CC}">
                <c16:uniqueId val="{00000002-DE6B-476F-BCD4-3119318ABE0D}"/>
              </c:ext>
            </c:extLst>
          </c:dPt>
          <c:dPt>
            <c:idx val="3"/>
            <c:bubble3D val="0"/>
            <c:extLst>
              <c:ext xmlns:c16="http://schemas.microsoft.com/office/drawing/2014/chart" uri="{C3380CC4-5D6E-409C-BE32-E72D297353CC}">
                <c16:uniqueId val="{00000003-DE6B-476F-BCD4-3119318ABE0D}"/>
              </c:ext>
            </c:extLst>
          </c:dPt>
          <c:dPt>
            <c:idx val="4"/>
            <c:bubble3D val="0"/>
            <c:extLst>
              <c:ext xmlns:c16="http://schemas.microsoft.com/office/drawing/2014/chart" uri="{C3380CC4-5D6E-409C-BE32-E72D297353CC}">
                <c16:uniqueId val="{00000004-DE6B-476F-BCD4-3119318ABE0D}"/>
              </c:ext>
            </c:extLst>
          </c:dPt>
          <c:dPt>
            <c:idx val="8"/>
            <c:bubble3D val="0"/>
            <c:extLst>
              <c:ext xmlns:c16="http://schemas.microsoft.com/office/drawing/2014/chart" uri="{C3380CC4-5D6E-409C-BE32-E72D297353CC}">
                <c16:uniqueId val="{00000005-DE6B-476F-BCD4-3119318ABE0D}"/>
              </c:ext>
            </c:extLst>
          </c:dPt>
          <c:dPt>
            <c:idx val="16"/>
            <c:bubble3D val="0"/>
            <c:extLst>
              <c:ext xmlns:c16="http://schemas.microsoft.com/office/drawing/2014/chart" uri="{C3380CC4-5D6E-409C-BE32-E72D297353CC}">
                <c16:uniqueId val="{00000006-DE6B-476F-BCD4-3119318ABE0D}"/>
              </c:ext>
            </c:extLst>
          </c:dPt>
          <c:dPt>
            <c:idx val="24"/>
            <c:bubble3D val="0"/>
            <c:extLst>
              <c:ext xmlns:c16="http://schemas.microsoft.com/office/drawing/2014/chart" uri="{C3380CC4-5D6E-409C-BE32-E72D297353CC}">
                <c16:uniqueId val="{00000007-DE6B-476F-BCD4-3119318ABE0D}"/>
              </c:ext>
            </c:extLst>
          </c:dPt>
          <c:dPt>
            <c:idx val="32"/>
            <c:bubble3D val="0"/>
            <c:extLst>
              <c:ext xmlns:c16="http://schemas.microsoft.com/office/drawing/2014/chart" uri="{C3380CC4-5D6E-409C-BE32-E72D297353CC}">
                <c16:uniqueId val="{00000008-DE6B-476F-BCD4-3119318ABE0D}"/>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DE6B-476F-BCD4-3119318ABE0D}"/>
                </c:ext>
              </c:extLst>
            </c:dLbl>
            <c:dLbl>
              <c:idx val="1"/>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1-DE6B-476F-BCD4-3119318ABE0D}"/>
                </c:ext>
              </c:extLst>
            </c:dLbl>
            <c:dLbl>
              <c:idx val="2"/>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2-DE6B-476F-BCD4-3119318ABE0D}"/>
                </c:ext>
              </c:extLst>
            </c:dLbl>
            <c:dLbl>
              <c:idx val="3"/>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3-DE6B-476F-BCD4-3119318ABE0D}"/>
                </c:ext>
              </c:extLst>
            </c:dLbl>
            <c:dLbl>
              <c:idx val="4"/>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4-DE6B-476F-BCD4-3119318ABE0D}"/>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DE6B-476F-BCD4-3119318ABE0D}"/>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DE6B-476F-BCD4-3119318ABE0D}"/>
                </c:ext>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DE6B-476F-BCD4-3119318ABE0D}"/>
                </c:ext>
              </c:extLst>
            </c:dLbl>
            <c:dLbl>
              <c:idx val="32"/>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DE6B-476F-BCD4-3119318ABE0D}"/>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61.4</c:v>
                </c:pt>
                <c:pt idx="8">
                  <c:v>62.6</c:v>
                </c:pt>
                <c:pt idx="16">
                  <c:v>62.5</c:v>
                </c:pt>
                <c:pt idx="24">
                  <c:v>63.8</c:v>
                </c:pt>
                <c:pt idx="32">
                  <c:v>65</c:v>
                </c:pt>
              </c:numCache>
            </c:numRef>
          </c:xVal>
          <c:yVal>
            <c:numRef>
              <c:f>公会計指標分析・財政指標組合せ分析表!$BP$51:$DC$51</c:f>
              <c:numCache>
                <c:formatCode>#,##0.0;"▲ "#,##0.0</c:formatCode>
                <c:ptCount val="40"/>
                <c:pt idx="0">
                  <c:v>40.299999999999997</c:v>
                </c:pt>
                <c:pt idx="8">
                  <c:v>46.7</c:v>
                </c:pt>
                <c:pt idx="16">
                  <c:v>41.6</c:v>
                </c:pt>
                <c:pt idx="24">
                  <c:v>30.1</c:v>
                </c:pt>
                <c:pt idx="32">
                  <c:v>20.9</c:v>
                </c:pt>
              </c:numCache>
            </c:numRef>
          </c:yVal>
          <c:smooth val="0"/>
          <c:extLst>
            <c:ext xmlns:c16="http://schemas.microsoft.com/office/drawing/2014/chart" uri="{C3380CC4-5D6E-409C-BE32-E72D297353CC}">
              <c16:uniqueId val="{00000009-DE6B-476F-BCD4-3119318ABE0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DE6B-476F-BCD4-3119318ABE0D}"/>
              </c:ext>
            </c:extLst>
          </c:dPt>
          <c:dPt>
            <c:idx val="1"/>
            <c:bubble3D val="0"/>
            <c:extLst>
              <c:ext xmlns:c16="http://schemas.microsoft.com/office/drawing/2014/chart" uri="{C3380CC4-5D6E-409C-BE32-E72D297353CC}">
                <c16:uniqueId val="{0000000B-DE6B-476F-BCD4-3119318ABE0D}"/>
              </c:ext>
            </c:extLst>
          </c:dPt>
          <c:dPt>
            <c:idx val="2"/>
            <c:bubble3D val="0"/>
            <c:extLst>
              <c:ext xmlns:c16="http://schemas.microsoft.com/office/drawing/2014/chart" uri="{C3380CC4-5D6E-409C-BE32-E72D297353CC}">
                <c16:uniqueId val="{0000000C-DE6B-476F-BCD4-3119318ABE0D}"/>
              </c:ext>
            </c:extLst>
          </c:dPt>
          <c:dPt>
            <c:idx val="3"/>
            <c:bubble3D val="0"/>
            <c:extLst>
              <c:ext xmlns:c16="http://schemas.microsoft.com/office/drawing/2014/chart" uri="{C3380CC4-5D6E-409C-BE32-E72D297353CC}">
                <c16:uniqueId val="{0000000D-DE6B-476F-BCD4-3119318ABE0D}"/>
              </c:ext>
            </c:extLst>
          </c:dPt>
          <c:dPt>
            <c:idx val="4"/>
            <c:bubble3D val="0"/>
            <c:extLst>
              <c:ext xmlns:c16="http://schemas.microsoft.com/office/drawing/2014/chart" uri="{C3380CC4-5D6E-409C-BE32-E72D297353CC}">
                <c16:uniqueId val="{0000000E-DE6B-476F-BCD4-3119318ABE0D}"/>
              </c:ext>
            </c:extLst>
          </c:dPt>
          <c:dPt>
            <c:idx val="8"/>
            <c:bubble3D val="0"/>
            <c:extLst>
              <c:ext xmlns:c16="http://schemas.microsoft.com/office/drawing/2014/chart" uri="{C3380CC4-5D6E-409C-BE32-E72D297353CC}">
                <c16:uniqueId val="{0000000F-DE6B-476F-BCD4-3119318ABE0D}"/>
              </c:ext>
            </c:extLst>
          </c:dPt>
          <c:dPt>
            <c:idx val="16"/>
            <c:bubble3D val="0"/>
            <c:extLst>
              <c:ext xmlns:c16="http://schemas.microsoft.com/office/drawing/2014/chart" uri="{C3380CC4-5D6E-409C-BE32-E72D297353CC}">
                <c16:uniqueId val="{00000010-DE6B-476F-BCD4-3119318ABE0D}"/>
              </c:ext>
            </c:extLst>
          </c:dPt>
          <c:dPt>
            <c:idx val="24"/>
            <c:bubble3D val="0"/>
            <c:extLst>
              <c:ext xmlns:c16="http://schemas.microsoft.com/office/drawing/2014/chart" uri="{C3380CC4-5D6E-409C-BE32-E72D297353CC}">
                <c16:uniqueId val="{00000011-DE6B-476F-BCD4-3119318ABE0D}"/>
              </c:ext>
            </c:extLst>
          </c:dPt>
          <c:dPt>
            <c:idx val="32"/>
            <c:bubble3D val="0"/>
            <c:extLst>
              <c:ext xmlns:c16="http://schemas.microsoft.com/office/drawing/2014/chart" uri="{C3380CC4-5D6E-409C-BE32-E72D297353CC}">
                <c16:uniqueId val="{00000012-DE6B-476F-BCD4-3119318ABE0D}"/>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DE6B-476F-BCD4-3119318ABE0D}"/>
                </c:ext>
              </c:extLst>
            </c:dLbl>
            <c:dLbl>
              <c:idx val="1"/>
              <c:delete val="1"/>
              <c:extLst>
                <c:ext xmlns:c15="http://schemas.microsoft.com/office/drawing/2012/chart" uri="{CE6537A1-D6FC-4f65-9D91-7224C49458BB}"/>
                <c:ext xmlns:c16="http://schemas.microsoft.com/office/drawing/2014/chart" uri="{C3380CC4-5D6E-409C-BE32-E72D297353CC}">
                  <c16:uniqueId val="{0000000B-DE6B-476F-BCD4-3119318ABE0D}"/>
                </c:ext>
              </c:extLst>
            </c:dLbl>
            <c:dLbl>
              <c:idx val="2"/>
              <c:delete val="1"/>
              <c:extLst>
                <c:ext xmlns:c15="http://schemas.microsoft.com/office/drawing/2012/chart" uri="{CE6537A1-D6FC-4f65-9D91-7224C49458BB}"/>
                <c:ext xmlns:c16="http://schemas.microsoft.com/office/drawing/2014/chart" uri="{C3380CC4-5D6E-409C-BE32-E72D297353CC}">
                  <c16:uniqueId val="{0000000C-DE6B-476F-BCD4-3119318ABE0D}"/>
                </c:ext>
              </c:extLst>
            </c:dLbl>
            <c:dLbl>
              <c:idx val="3"/>
              <c:delete val="1"/>
              <c:extLst>
                <c:ext xmlns:c15="http://schemas.microsoft.com/office/drawing/2012/chart" uri="{CE6537A1-D6FC-4f65-9D91-7224C49458BB}"/>
                <c:ext xmlns:c16="http://schemas.microsoft.com/office/drawing/2014/chart" uri="{C3380CC4-5D6E-409C-BE32-E72D297353CC}">
                  <c16:uniqueId val="{0000000D-DE6B-476F-BCD4-3119318ABE0D}"/>
                </c:ext>
              </c:extLst>
            </c:dLbl>
            <c:dLbl>
              <c:idx val="4"/>
              <c:delete val="1"/>
              <c:extLst>
                <c:ext xmlns:c15="http://schemas.microsoft.com/office/drawing/2012/chart" uri="{CE6537A1-D6FC-4f65-9D91-7224C49458BB}"/>
                <c:ext xmlns:c16="http://schemas.microsoft.com/office/drawing/2014/chart" uri="{C3380CC4-5D6E-409C-BE32-E72D297353CC}">
                  <c16:uniqueId val="{0000000E-DE6B-476F-BCD4-3119318ABE0D}"/>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DE6B-476F-BCD4-3119318ABE0D}"/>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DE6B-476F-BCD4-3119318ABE0D}"/>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DE6B-476F-BCD4-3119318ABE0D}"/>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DE6B-476F-BCD4-3119318ABE0D}"/>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62.9</c:v>
                </c:pt>
                <c:pt idx="16">
                  <c:v>63.9</c:v>
                </c:pt>
                <c:pt idx="24">
                  <c:v>64.900000000000006</c:v>
                </c:pt>
                <c:pt idx="32">
                  <c:v>65.8</c:v>
                </c:pt>
              </c:numCache>
            </c:numRef>
          </c:xVal>
          <c:yVal>
            <c:numRef>
              <c:f>公会計指標分析・財政指標組合せ分析表!$BP$55:$DC$55</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DE6B-476F-BCD4-3119318ABE0D}"/>
            </c:ext>
          </c:extLst>
        </c:ser>
        <c:dLbls>
          <c:showLegendKey val="0"/>
          <c:showVal val="1"/>
          <c:showCatName val="0"/>
          <c:showSerName val="0"/>
          <c:showPercent val="0"/>
          <c:showBubbleSize val="0"/>
        </c:dLbls>
        <c:axId val="3"/>
        <c:axId val="2"/>
      </c:scatterChart>
      <c:valAx>
        <c:axId val="3"/>
        <c:scaling>
          <c:orientation val="maxMin"/>
          <c:max val="67"/>
          <c:min val="6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863729871609"/>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6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14EE-442E-AD83-DF6E3C6E5277}"/>
              </c:ext>
            </c:extLst>
          </c:dPt>
          <c:dPt>
            <c:idx val="1"/>
            <c:bubble3D val="0"/>
            <c:extLst>
              <c:ext xmlns:c16="http://schemas.microsoft.com/office/drawing/2014/chart" uri="{C3380CC4-5D6E-409C-BE32-E72D297353CC}">
                <c16:uniqueId val="{00000001-14EE-442E-AD83-DF6E3C6E5277}"/>
              </c:ext>
            </c:extLst>
          </c:dPt>
          <c:dPt>
            <c:idx val="2"/>
            <c:bubble3D val="0"/>
            <c:extLst>
              <c:ext xmlns:c16="http://schemas.microsoft.com/office/drawing/2014/chart" uri="{C3380CC4-5D6E-409C-BE32-E72D297353CC}">
                <c16:uniqueId val="{00000002-14EE-442E-AD83-DF6E3C6E5277}"/>
              </c:ext>
            </c:extLst>
          </c:dPt>
          <c:dPt>
            <c:idx val="3"/>
            <c:bubble3D val="0"/>
            <c:extLst>
              <c:ext xmlns:c16="http://schemas.microsoft.com/office/drawing/2014/chart" uri="{C3380CC4-5D6E-409C-BE32-E72D297353CC}">
                <c16:uniqueId val="{00000003-14EE-442E-AD83-DF6E3C6E5277}"/>
              </c:ext>
            </c:extLst>
          </c:dPt>
          <c:dPt>
            <c:idx val="4"/>
            <c:bubble3D val="0"/>
            <c:extLst>
              <c:ext xmlns:c16="http://schemas.microsoft.com/office/drawing/2014/chart" uri="{C3380CC4-5D6E-409C-BE32-E72D297353CC}">
                <c16:uniqueId val="{00000004-14EE-442E-AD83-DF6E3C6E5277}"/>
              </c:ext>
            </c:extLst>
          </c:dPt>
          <c:dPt>
            <c:idx val="8"/>
            <c:bubble3D val="0"/>
            <c:extLst>
              <c:ext xmlns:c16="http://schemas.microsoft.com/office/drawing/2014/chart" uri="{C3380CC4-5D6E-409C-BE32-E72D297353CC}">
                <c16:uniqueId val="{00000005-14EE-442E-AD83-DF6E3C6E5277}"/>
              </c:ext>
            </c:extLst>
          </c:dPt>
          <c:dPt>
            <c:idx val="16"/>
            <c:bubble3D val="0"/>
            <c:extLst>
              <c:ext xmlns:c16="http://schemas.microsoft.com/office/drawing/2014/chart" uri="{C3380CC4-5D6E-409C-BE32-E72D297353CC}">
                <c16:uniqueId val="{00000006-14EE-442E-AD83-DF6E3C6E5277}"/>
              </c:ext>
            </c:extLst>
          </c:dPt>
          <c:dPt>
            <c:idx val="24"/>
            <c:bubble3D val="0"/>
            <c:extLst>
              <c:ext xmlns:c16="http://schemas.microsoft.com/office/drawing/2014/chart" uri="{C3380CC4-5D6E-409C-BE32-E72D297353CC}">
                <c16:uniqueId val="{00000007-14EE-442E-AD83-DF6E3C6E5277}"/>
              </c:ext>
            </c:extLst>
          </c:dPt>
          <c:dPt>
            <c:idx val="32"/>
            <c:bubble3D val="0"/>
            <c:extLst>
              <c:ext xmlns:c16="http://schemas.microsoft.com/office/drawing/2014/chart" uri="{C3380CC4-5D6E-409C-BE32-E72D297353CC}">
                <c16:uniqueId val="{00000008-14EE-442E-AD83-DF6E3C6E5277}"/>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14EE-442E-AD83-DF6E3C6E5277}"/>
                </c:ext>
              </c:extLst>
            </c:dLbl>
            <c:dLbl>
              <c:idx val="1"/>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4EE-442E-AD83-DF6E3C6E5277}"/>
                </c:ext>
              </c:extLst>
            </c:dLbl>
            <c:dLbl>
              <c:idx val="2"/>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4EE-442E-AD83-DF6E3C6E5277}"/>
                </c:ext>
              </c:extLst>
            </c:dLbl>
            <c:dLbl>
              <c:idx val="3"/>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4EE-442E-AD83-DF6E3C6E5277}"/>
                </c:ext>
              </c:extLst>
            </c:dLbl>
            <c:dLbl>
              <c:idx val="4"/>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4EE-442E-AD83-DF6E3C6E5277}"/>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14EE-442E-AD83-DF6E3C6E5277}"/>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14EE-442E-AD83-DF6E3C6E5277}"/>
                </c:ext>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14EE-442E-AD83-DF6E3C6E5277}"/>
                </c:ext>
              </c:extLst>
            </c:dLbl>
            <c:dLbl>
              <c:idx val="32"/>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14EE-442E-AD83-DF6E3C6E5277}"/>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6.8</c:v>
                </c:pt>
                <c:pt idx="8">
                  <c:v>6.8</c:v>
                </c:pt>
                <c:pt idx="16">
                  <c:v>6.6</c:v>
                </c:pt>
                <c:pt idx="24">
                  <c:v>6.8</c:v>
                </c:pt>
                <c:pt idx="32">
                  <c:v>7.5</c:v>
                </c:pt>
              </c:numCache>
            </c:numRef>
          </c:xVal>
          <c:yVal>
            <c:numRef>
              <c:f>公会計指標分析・財政指標組合せ分析表!$BP$73:$DC$73</c:f>
              <c:numCache>
                <c:formatCode>#,##0.0;"▲ "#,##0.0</c:formatCode>
                <c:ptCount val="40"/>
                <c:pt idx="0">
                  <c:v>40.299999999999997</c:v>
                </c:pt>
                <c:pt idx="8">
                  <c:v>46.7</c:v>
                </c:pt>
                <c:pt idx="16">
                  <c:v>41.6</c:v>
                </c:pt>
                <c:pt idx="24">
                  <c:v>30.1</c:v>
                </c:pt>
                <c:pt idx="32">
                  <c:v>20.9</c:v>
                </c:pt>
              </c:numCache>
            </c:numRef>
          </c:yVal>
          <c:smooth val="0"/>
          <c:extLst>
            <c:ext xmlns:c16="http://schemas.microsoft.com/office/drawing/2014/chart" uri="{C3380CC4-5D6E-409C-BE32-E72D297353CC}">
              <c16:uniqueId val="{00000009-14EE-442E-AD83-DF6E3C6E527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14EE-442E-AD83-DF6E3C6E5277}"/>
              </c:ext>
            </c:extLst>
          </c:dPt>
          <c:dPt>
            <c:idx val="1"/>
            <c:bubble3D val="0"/>
            <c:extLst>
              <c:ext xmlns:c16="http://schemas.microsoft.com/office/drawing/2014/chart" uri="{C3380CC4-5D6E-409C-BE32-E72D297353CC}">
                <c16:uniqueId val="{0000000B-14EE-442E-AD83-DF6E3C6E5277}"/>
              </c:ext>
            </c:extLst>
          </c:dPt>
          <c:dPt>
            <c:idx val="2"/>
            <c:bubble3D val="0"/>
            <c:extLst>
              <c:ext xmlns:c16="http://schemas.microsoft.com/office/drawing/2014/chart" uri="{C3380CC4-5D6E-409C-BE32-E72D297353CC}">
                <c16:uniqueId val="{0000000C-14EE-442E-AD83-DF6E3C6E5277}"/>
              </c:ext>
            </c:extLst>
          </c:dPt>
          <c:dPt>
            <c:idx val="3"/>
            <c:bubble3D val="0"/>
            <c:extLst>
              <c:ext xmlns:c16="http://schemas.microsoft.com/office/drawing/2014/chart" uri="{C3380CC4-5D6E-409C-BE32-E72D297353CC}">
                <c16:uniqueId val="{0000000D-14EE-442E-AD83-DF6E3C6E5277}"/>
              </c:ext>
            </c:extLst>
          </c:dPt>
          <c:dPt>
            <c:idx val="4"/>
            <c:bubble3D val="0"/>
            <c:extLst>
              <c:ext xmlns:c16="http://schemas.microsoft.com/office/drawing/2014/chart" uri="{C3380CC4-5D6E-409C-BE32-E72D297353CC}">
                <c16:uniqueId val="{0000000E-14EE-442E-AD83-DF6E3C6E5277}"/>
              </c:ext>
            </c:extLst>
          </c:dPt>
          <c:dPt>
            <c:idx val="8"/>
            <c:bubble3D val="0"/>
            <c:extLst>
              <c:ext xmlns:c16="http://schemas.microsoft.com/office/drawing/2014/chart" uri="{C3380CC4-5D6E-409C-BE32-E72D297353CC}">
                <c16:uniqueId val="{0000000F-14EE-442E-AD83-DF6E3C6E5277}"/>
              </c:ext>
            </c:extLst>
          </c:dPt>
          <c:dPt>
            <c:idx val="16"/>
            <c:bubble3D val="0"/>
            <c:extLst>
              <c:ext xmlns:c16="http://schemas.microsoft.com/office/drawing/2014/chart" uri="{C3380CC4-5D6E-409C-BE32-E72D297353CC}">
                <c16:uniqueId val="{00000010-14EE-442E-AD83-DF6E3C6E5277}"/>
              </c:ext>
            </c:extLst>
          </c:dPt>
          <c:dPt>
            <c:idx val="24"/>
            <c:bubble3D val="0"/>
            <c:extLst>
              <c:ext xmlns:c16="http://schemas.microsoft.com/office/drawing/2014/chart" uri="{C3380CC4-5D6E-409C-BE32-E72D297353CC}">
                <c16:uniqueId val="{00000011-14EE-442E-AD83-DF6E3C6E5277}"/>
              </c:ext>
            </c:extLst>
          </c:dPt>
          <c:dPt>
            <c:idx val="32"/>
            <c:bubble3D val="0"/>
            <c:extLst>
              <c:ext xmlns:c16="http://schemas.microsoft.com/office/drawing/2014/chart" uri="{C3380CC4-5D6E-409C-BE32-E72D297353CC}">
                <c16:uniqueId val="{00000012-14EE-442E-AD83-DF6E3C6E5277}"/>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14EE-442E-AD83-DF6E3C6E5277}"/>
                </c:ext>
              </c:extLst>
            </c:dLbl>
            <c:dLbl>
              <c:idx val="1"/>
              <c:delete val="1"/>
              <c:extLst>
                <c:ext xmlns:c15="http://schemas.microsoft.com/office/drawing/2012/chart" uri="{CE6537A1-D6FC-4f65-9D91-7224C49458BB}"/>
                <c:ext xmlns:c16="http://schemas.microsoft.com/office/drawing/2014/chart" uri="{C3380CC4-5D6E-409C-BE32-E72D297353CC}">
                  <c16:uniqueId val="{0000000B-14EE-442E-AD83-DF6E3C6E5277}"/>
                </c:ext>
              </c:extLst>
            </c:dLbl>
            <c:dLbl>
              <c:idx val="2"/>
              <c:delete val="1"/>
              <c:extLst>
                <c:ext xmlns:c15="http://schemas.microsoft.com/office/drawing/2012/chart" uri="{CE6537A1-D6FC-4f65-9D91-7224C49458BB}"/>
                <c:ext xmlns:c16="http://schemas.microsoft.com/office/drawing/2014/chart" uri="{C3380CC4-5D6E-409C-BE32-E72D297353CC}">
                  <c16:uniqueId val="{0000000C-14EE-442E-AD83-DF6E3C6E5277}"/>
                </c:ext>
              </c:extLst>
            </c:dLbl>
            <c:dLbl>
              <c:idx val="3"/>
              <c:delete val="1"/>
              <c:extLst>
                <c:ext xmlns:c15="http://schemas.microsoft.com/office/drawing/2012/chart" uri="{CE6537A1-D6FC-4f65-9D91-7224C49458BB}"/>
                <c:ext xmlns:c16="http://schemas.microsoft.com/office/drawing/2014/chart" uri="{C3380CC4-5D6E-409C-BE32-E72D297353CC}">
                  <c16:uniqueId val="{0000000D-14EE-442E-AD83-DF6E3C6E5277}"/>
                </c:ext>
              </c:extLst>
            </c:dLbl>
            <c:dLbl>
              <c:idx val="4"/>
              <c:delete val="1"/>
              <c:extLst>
                <c:ext xmlns:c15="http://schemas.microsoft.com/office/drawing/2012/chart" uri="{CE6537A1-D6FC-4f65-9D91-7224C49458BB}"/>
                <c:ext xmlns:c16="http://schemas.microsoft.com/office/drawing/2014/chart" uri="{C3380CC4-5D6E-409C-BE32-E72D297353CC}">
                  <c16:uniqueId val="{0000000E-14EE-442E-AD83-DF6E3C6E5277}"/>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14EE-442E-AD83-DF6E3C6E5277}"/>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14EE-442E-AD83-DF6E3C6E5277}"/>
                </c:ext>
              </c:extLst>
            </c:dLbl>
            <c:dLbl>
              <c:idx val="24"/>
              <c:layout>
                <c:manualLayout>
                  <c:x val="0"/>
                  <c:y val="1.0350145591465758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14EE-442E-AD83-DF6E3C6E5277}"/>
                </c:ext>
              </c:extLst>
            </c:dLbl>
            <c:dLbl>
              <c:idx val="32"/>
              <c:layout>
                <c:manualLayout>
                  <c:x val="0"/>
                  <c:y val="-1.0350145591465758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14EE-442E-AD83-DF6E3C6E5277}"/>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14EE-442E-AD83-DF6E3C6E5277}"/>
            </c:ext>
          </c:extLst>
        </c:ser>
        <c:dLbls>
          <c:showLegendKey val="0"/>
          <c:showVal val="1"/>
          <c:showCatName val="0"/>
          <c:showSerName val="0"/>
          <c:showPercent val="0"/>
          <c:showBubbleSize val="0"/>
        </c:dLbls>
        <c:axId val="3"/>
        <c:axId val="2"/>
      </c:scatterChart>
      <c:valAx>
        <c:axId val="3"/>
        <c:scaling>
          <c:orientation val="maxMin"/>
          <c:max val="8"/>
          <c:min val="4"/>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51987892758"/>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6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243631310792E-2"/>
              <c:y val="0.25115494113724385"/>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宮崎県宮崎市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ysClr val="windowText" lastClr="000000"/>
              </a:solidFill>
              <a:effectLst/>
              <a:latin typeface="+mn-lt"/>
              <a:ea typeface="+mn-ea"/>
              <a:cs typeface="+mn-cs"/>
            </a:rPr>
            <a:t>　令和５年度は、</a:t>
          </a:r>
          <a:r>
            <a:rPr lang="ja-JP" altLang="ja-JP" sz="1100">
              <a:solidFill>
                <a:sysClr val="windowText" lastClr="000000"/>
              </a:solidFill>
              <a:effectLst/>
              <a:latin typeface="+mn-lt"/>
              <a:ea typeface="+mn-ea"/>
              <a:cs typeface="+mn-cs"/>
            </a:rPr>
            <a:t>エ</a:t>
          </a:r>
          <a:r>
            <a:rPr lang="ja-JP" altLang="ja-JP" sz="1100">
              <a:solidFill>
                <a:schemeClr val="dk1"/>
              </a:solidFill>
              <a:effectLst/>
              <a:latin typeface="+mn-lt"/>
              <a:ea typeface="+mn-ea"/>
              <a:cs typeface="+mn-cs"/>
            </a:rPr>
            <a:t>コクリーンプラザみやざきの基幹的設備改良等の大規模事業の財源とした起債発行の増により、元利償還金が増加した</a:t>
          </a:r>
          <a:r>
            <a:rPr lang="ja-JP" altLang="en-US" sz="1100">
              <a:solidFill>
                <a:schemeClr val="dk1"/>
              </a:solidFill>
              <a:effectLst/>
              <a:latin typeface="+mn-lt"/>
              <a:ea typeface="+mn-ea"/>
              <a:cs typeface="+mn-cs"/>
            </a:rPr>
            <a:t>一方で、</a:t>
          </a:r>
          <a:r>
            <a:rPr lang="ja-JP" altLang="ja-JP" sz="1100">
              <a:solidFill>
                <a:schemeClr val="dk1"/>
              </a:solidFill>
              <a:effectLst/>
              <a:latin typeface="+mn-lt"/>
              <a:ea typeface="+mn-ea"/>
              <a:cs typeface="+mn-cs"/>
            </a:rPr>
            <a:t>公営企業債の元利償還金に対する繰出金は減少し</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分子から控除される元利償還金・準元利償還金に係る基準財政需要額算入額が減少したことにより、実質公債費比率の分子は令和</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年度と比較し大きくなっている。</a:t>
          </a:r>
          <a:endParaRPr lang="ja-JP" altLang="ja-JP" sz="1400">
            <a:effectLst/>
          </a:endParaRPr>
        </a:p>
        <a:p>
          <a:r>
            <a:rPr lang="ja-JP" altLang="ja-JP" sz="1100">
              <a:solidFill>
                <a:schemeClr val="dk1"/>
              </a:solidFill>
              <a:effectLst/>
              <a:latin typeface="+mn-lt"/>
              <a:ea typeface="+mn-ea"/>
              <a:cs typeface="+mn-cs"/>
            </a:rPr>
            <a:t>　</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満期一括償還地方債の償還が終了したため、令和</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年度に引き続き満期一括償還地方債の償還に係る減債基金残高については0円となった。</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宮崎県宮崎市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令和2年度に大規模事業の財源とした市債発行額が増えたことにより、地方債現在高が増となったが、宮崎市中期財政計画（期間：平成30年度から令和6年度）に基づき市全体として地方債の償還を進め、市債残高の圧縮に努めたことにより、</a:t>
          </a:r>
          <a:r>
            <a:rPr lang="ja-JP" altLang="ja-JP" sz="1100">
              <a:solidFill>
                <a:sysClr val="windowText" lastClr="000000"/>
              </a:solidFill>
              <a:effectLst/>
              <a:latin typeface="+mn-lt"/>
              <a:ea typeface="+mn-ea"/>
              <a:cs typeface="+mn-cs"/>
            </a:rPr>
            <a:t>令和</a:t>
          </a:r>
          <a:r>
            <a:rPr lang="en-US" altLang="ja-JP" sz="1100">
              <a:solidFill>
                <a:sysClr val="windowText" lastClr="000000"/>
              </a:solidFill>
              <a:effectLst/>
              <a:latin typeface="+mn-lt"/>
              <a:ea typeface="+mn-ea"/>
              <a:cs typeface="+mn-cs"/>
            </a:rPr>
            <a:t>3</a:t>
          </a:r>
          <a:r>
            <a:rPr lang="ja-JP" altLang="ja-JP" sz="1100">
              <a:solidFill>
                <a:sysClr val="windowText" lastClr="000000"/>
              </a:solidFill>
              <a:effectLst/>
              <a:latin typeface="+mn-lt"/>
              <a:ea typeface="+mn-ea"/>
              <a:cs typeface="+mn-cs"/>
            </a:rPr>
            <a:t>年度から令和</a:t>
          </a:r>
          <a:r>
            <a:rPr lang="en-US" altLang="ja-JP" sz="1100">
              <a:solidFill>
                <a:sysClr val="windowText" lastClr="000000"/>
              </a:solidFill>
              <a:effectLst/>
              <a:latin typeface="+mn-lt"/>
              <a:ea typeface="+mn-ea"/>
              <a:cs typeface="+mn-cs"/>
            </a:rPr>
            <a:t>5</a:t>
          </a:r>
          <a:r>
            <a:rPr lang="ja-JP" altLang="ja-JP" sz="1100">
              <a:solidFill>
                <a:sysClr val="windowText" lastClr="000000"/>
              </a:solidFill>
              <a:effectLst/>
              <a:latin typeface="+mn-lt"/>
              <a:ea typeface="+mn-ea"/>
              <a:cs typeface="+mn-cs"/>
            </a:rPr>
            <a:t>年度にかけて地方債現在高が減少となった。結果、将来負担比率は昨年度</a:t>
          </a:r>
          <a:r>
            <a:rPr lang="ja-JP" altLang="ja-JP" sz="1100">
              <a:solidFill>
                <a:schemeClr val="dk1"/>
              </a:solidFill>
              <a:effectLst/>
              <a:latin typeface="+mn-lt"/>
              <a:ea typeface="+mn-ea"/>
              <a:cs typeface="+mn-cs"/>
            </a:rPr>
            <a:t>と比較して改善した。今後もプライマリーバランスの黒字化の堅持等により、市債残高を圧縮し、将来負担比率の改善を図る。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宮崎県宮崎市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・収支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悪化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伴い財政調整基金に取り崩しが生じ、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また、起債償還額の取り崩し額が増加したことにより、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残高が減少した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一方で、公共施設整備等基金や、ふるさと納税を財源とするふるさと基金は増となった結果、</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・各年度の財源調整や災害時等の緊急な財政需要に備えるため、計画的に積立を行い、一定程度の基金を確保していく。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基金：本市の公共施設の整備若しくは公共用地の取得に必要な資金又は本市が加入する一部事務組合の公共施設の整備若しくは公共用地の取得に必要な当該組合に対する負担金に要する資金を積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・地域振興基金：本市における市民の連帯の強化及び地域振興のための事業（道路整備やまつり開催支援等）に要する経費に充てる。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・ふるさと基金：本市の地域の特色を活かし、個性的なまちづくりを推進するための事業に要する経費に充てる。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・敬老ふれあい基金：本市の人口の高齢化に備え、福祉活動の促進、快適な生活環境の形成等を図り、もって地域の振興に資する。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・学術振興基金：市民の教育及び文化並びに本市の産業の発展に貢献する学術研究及び地域間等の学術交流を促進し、もって本市の学術の振興を図る。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・公共施設整備等基金：庁舎整備のための財源として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・地域振興基金：本市における市民の連帯の強化及び地域振興のための事業に要する経費に充てるため、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・ふるさと基金：ふるさと納税増加に伴い、ふるさと愛寄附金推進事業等の財源として、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・各基金について、事業の目的に応じ、積極的に活用を行う。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・公共施設整備等基金：将来予定される大規模な庁舎整備に備えるため、収支の状況を踏まえて、積立を行う。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・地域振興基金：基金の設置目的である市民の連携の強化及び地域振興のため、計画的に取崩しを行う（令和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・収支悪化に伴う取崩しによる減。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・災害等の不測の事態における経費の支出等、収支不足に対応するため、持続的な財政運営を実現するうえで、一定額の確保は必要であることから、令和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年度末の目標残高を平成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・起債償還額の取崩し額の増加により積立額が減少したため。</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・市債の償還計画を踏まえ、償還財源の積立を行う。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a:extLst>
            <a:ext uri="{FF2B5EF4-FFF2-40B4-BE49-F238E27FC236}">
              <a16:creationId xmlns:a16="http://schemas.microsoft.com/office/drawing/2014/main" id="{E0661F40-3A6F-48DF-9BDB-D0AF15366A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a:extLst>
            <a:ext uri="{FF2B5EF4-FFF2-40B4-BE49-F238E27FC236}">
              <a16:creationId xmlns:a16="http://schemas.microsoft.com/office/drawing/2014/main" id="{610041CA-AA61-42F2-A7B8-E45C0DAAEB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a:extLst>
            <a:ext uri="{FF2B5EF4-FFF2-40B4-BE49-F238E27FC236}">
              <a16:creationId xmlns:a16="http://schemas.microsoft.com/office/drawing/2014/main" id="{9386C9D6-454E-4803-8C58-993A83FEFBEB}"/>
            </a:ext>
          </a:extLst>
        </xdr:cNvPr>
        <xdr:cNvSpPr/>
      </xdr:nvSpPr>
      <xdr:spPr>
        <a:xfrm>
          <a:off x="355600" y="64135"/>
          <a:ext cx="11139805" cy="259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a:extLst>
            <a:ext uri="{FF2B5EF4-FFF2-40B4-BE49-F238E27FC236}">
              <a16:creationId xmlns:a16="http://schemas.microsoft.com/office/drawing/2014/main" id="{7622D697-E984-4B3F-B202-DEF0E0203A71}"/>
            </a:ext>
          </a:extLst>
        </xdr:cNvPr>
        <xdr:cNvSpPr/>
      </xdr:nvSpPr>
      <xdr:spPr>
        <a:xfrm>
          <a:off x="15013305" y="166370"/>
          <a:ext cx="3473450" cy="1701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a:extLst>
            <a:ext uri="{FF2B5EF4-FFF2-40B4-BE49-F238E27FC236}">
              <a16:creationId xmlns:a16="http://schemas.microsoft.com/office/drawing/2014/main" id="{BF33839D-1F0C-4412-947F-CB9728BA9D53}"/>
            </a:ext>
          </a:extLst>
        </xdr:cNvPr>
        <xdr:cNvSpPr/>
      </xdr:nvSpPr>
      <xdr:spPr>
        <a:xfrm>
          <a:off x="15015845" y="169545"/>
          <a:ext cx="3451860" cy="1644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a:extLst>
            <a:ext uri="{FF2B5EF4-FFF2-40B4-BE49-F238E27FC236}">
              <a16:creationId xmlns:a16="http://schemas.microsoft.com/office/drawing/2014/main" id="{8A65C381-2F15-4A25-8B28-70EF4B116A7C}"/>
            </a:ext>
          </a:extLst>
        </xdr:cNvPr>
        <xdr:cNvSpPr/>
      </xdr:nvSpPr>
      <xdr:spPr>
        <a:xfrm>
          <a:off x="15041245" y="164465"/>
          <a:ext cx="3394710" cy="1466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宮崎県宮崎市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a:extLst>
            <a:ext uri="{FF2B5EF4-FFF2-40B4-BE49-F238E27FC236}">
              <a16:creationId xmlns:a16="http://schemas.microsoft.com/office/drawing/2014/main" id="{263D0E96-F0AA-42B6-A306-5E52C4C75DBA}"/>
            </a:ext>
          </a:extLst>
        </xdr:cNvPr>
        <xdr:cNvSpPr/>
      </xdr:nvSpPr>
      <xdr:spPr>
        <a:xfrm>
          <a:off x="12539345" y="166370"/>
          <a:ext cx="2340610" cy="1701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a:extLst>
            <a:ext uri="{FF2B5EF4-FFF2-40B4-BE49-F238E27FC236}">
              <a16:creationId xmlns:a16="http://schemas.microsoft.com/office/drawing/2014/main" id="{21C22F0B-EA35-41FD-A2C2-F4FBA34006E8}"/>
            </a:ext>
          </a:extLst>
        </xdr:cNvPr>
        <xdr:cNvSpPr/>
      </xdr:nvSpPr>
      <xdr:spPr>
        <a:xfrm>
          <a:off x="12564745" y="169545"/>
          <a:ext cx="2296160" cy="1644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a:extLst>
            <a:ext uri="{FF2B5EF4-FFF2-40B4-BE49-F238E27FC236}">
              <a16:creationId xmlns:a16="http://schemas.microsoft.com/office/drawing/2014/main" id="{C8059196-9299-4B28-91A2-9CA4372B46A0}"/>
            </a:ext>
          </a:extLst>
        </xdr:cNvPr>
        <xdr:cNvSpPr/>
      </xdr:nvSpPr>
      <xdr:spPr>
        <a:xfrm>
          <a:off x="12590145" y="164465"/>
          <a:ext cx="2261870" cy="15938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932C842E-1240-4F53-8B6E-7FB1960D9A76}"/>
            </a:ext>
          </a:extLst>
        </xdr:cNvPr>
        <xdr:cNvSpPr/>
      </xdr:nvSpPr>
      <xdr:spPr>
        <a:xfrm>
          <a:off x="436880" y="358140"/>
          <a:ext cx="8879205" cy="159067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5B59050-3FC7-4E24-9D12-47E212A0245D}"/>
            </a:ext>
          </a:extLst>
        </xdr:cNvPr>
        <xdr:cNvSpPr/>
      </xdr:nvSpPr>
      <xdr:spPr>
        <a:xfrm>
          <a:off x="558165" y="389890"/>
          <a:ext cx="1214120" cy="152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B7B5DE8-738D-4E8C-BCCB-B9962C54DF3D}"/>
            </a:ext>
          </a:extLst>
        </xdr:cNvPr>
        <xdr:cNvSpPr/>
      </xdr:nvSpPr>
      <xdr:spPr>
        <a:xfrm>
          <a:off x="1731645" y="389890"/>
          <a:ext cx="1173480" cy="152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397,406
394,449
643.57
202,966,368
196,247,545
3,908,530
92,600,265
165,298,235</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919AB2B-843D-4185-BA6E-3E0DC53F2617}"/>
            </a:ext>
          </a:extLst>
        </xdr:cNvPr>
        <xdr:cNvSpPr/>
      </xdr:nvSpPr>
      <xdr:spPr>
        <a:xfrm>
          <a:off x="2905125" y="389890"/>
          <a:ext cx="1341120" cy="152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7FF3F3-7059-4AD7-8144-1E9457ADD32C}"/>
            </a:ext>
          </a:extLst>
        </xdr:cNvPr>
        <xdr:cNvSpPr/>
      </xdr:nvSpPr>
      <xdr:spPr>
        <a:xfrm>
          <a:off x="4246245" y="408940"/>
          <a:ext cx="1780540" cy="767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7CD80AF6-DCB7-4395-BDBA-BACF4182525D}"/>
            </a:ext>
          </a:extLst>
        </xdr:cNvPr>
        <xdr:cNvSpPr/>
      </xdr:nvSpPr>
      <xdr:spPr>
        <a:xfrm>
          <a:off x="6026785" y="408940"/>
          <a:ext cx="1109980" cy="767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7.5
20.9</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F1043020-C32B-4B02-BF84-07C539B3E248}"/>
            </a:ext>
          </a:extLst>
        </xdr:cNvPr>
        <xdr:cNvSpPr/>
      </xdr:nvSpPr>
      <xdr:spPr>
        <a:xfrm>
          <a:off x="7200265" y="421640"/>
          <a:ext cx="566420" cy="767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C07D3D6F-40FA-4EFA-BF98-5A067D994D85}"/>
            </a:ext>
          </a:extLst>
        </xdr:cNvPr>
        <xdr:cNvSpPr/>
      </xdr:nvSpPr>
      <xdr:spPr>
        <a:xfrm>
          <a:off x="4246245" y="1015365"/>
          <a:ext cx="17805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F8814B9-B4DD-481E-BD1C-6B061342ECE8}"/>
            </a:ext>
          </a:extLst>
        </xdr:cNvPr>
        <xdr:cNvSpPr/>
      </xdr:nvSpPr>
      <xdr:spPr>
        <a:xfrm>
          <a:off x="6090285" y="1015365"/>
          <a:ext cx="32258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8125574C-90F1-4FF6-A49C-65ADB9B12988}"/>
            </a:ext>
          </a:extLst>
        </xdr:cNvPr>
        <xdr:cNvSpPr/>
      </xdr:nvSpPr>
      <xdr:spPr>
        <a:xfrm>
          <a:off x="9765665" y="358140"/>
          <a:ext cx="1341120" cy="109410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8E39A168-E274-4B0E-BA07-78BE3CC0BA99}"/>
            </a:ext>
          </a:extLst>
        </xdr:cNvPr>
        <xdr:cNvSpPr/>
      </xdr:nvSpPr>
      <xdr:spPr>
        <a:xfrm>
          <a:off x="9987915" y="421640"/>
          <a:ext cx="1173480" cy="971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A1DA0A79-2697-47E0-BFC0-1F9564FCD76C}"/>
            </a:ext>
          </a:extLst>
        </xdr:cNvPr>
        <xdr:cNvSpPr/>
      </xdr:nvSpPr>
      <xdr:spPr>
        <a:xfrm>
          <a:off x="9987915" y="532130"/>
          <a:ext cx="1173480" cy="508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8ED71154-906B-4F77-9599-462E28219BA3}"/>
            </a:ext>
          </a:extLst>
        </xdr:cNvPr>
        <xdr:cNvSpPr/>
      </xdr:nvSpPr>
      <xdr:spPr>
        <a:xfrm>
          <a:off x="9987915" y="867410"/>
          <a:ext cx="1292860" cy="635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a:extLst>
            <a:ext uri="{FF2B5EF4-FFF2-40B4-BE49-F238E27FC236}">
              <a16:creationId xmlns:a16="http://schemas.microsoft.com/office/drawing/2014/main" id="{6BF18AAB-F3BC-4F69-A939-5816FC053A52}"/>
            </a:ext>
          </a:extLst>
        </xdr:cNvPr>
        <xdr:cNvCxnSpPr/>
      </xdr:nvCxnSpPr>
      <xdr:spPr>
        <a:xfrm flipH="1">
          <a:off x="9825355" y="502920"/>
          <a:ext cx="1866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a:extLst>
            <a:ext uri="{FF2B5EF4-FFF2-40B4-BE49-F238E27FC236}">
              <a16:creationId xmlns:a16="http://schemas.microsoft.com/office/drawing/2014/main" id="{3785D125-4578-489E-8CC9-B3A35ABA8DC9}"/>
            </a:ext>
          </a:extLst>
        </xdr:cNvPr>
        <xdr:cNvSpPr/>
      </xdr:nvSpPr>
      <xdr:spPr>
        <a:xfrm>
          <a:off x="9879330" y="472440"/>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67B1FAC4-A627-4B02-998B-93866A2B4D45}"/>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BF1EBD8-B8E6-446B-B2AD-1D51BD6635CD}"/>
            </a:ext>
          </a:extLst>
        </xdr:cNvPr>
        <xdr:cNvCxnSpPr/>
      </xdr:nvCxnSpPr>
      <xdr:spPr>
        <a:xfrm>
          <a:off x="9923780" y="86741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a:extLst>
            <a:ext uri="{FF2B5EF4-FFF2-40B4-BE49-F238E27FC236}">
              <a16:creationId xmlns:a16="http://schemas.microsoft.com/office/drawing/2014/main" id="{5780B86D-6186-4230-B6A7-0FBB89C26679}"/>
            </a:ext>
          </a:extLst>
        </xdr:cNvPr>
        <xdr:cNvCxnSpPr/>
      </xdr:nvCxnSpPr>
      <xdr:spPr>
        <a:xfrm>
          <a:off x="9844405" y="86741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D9A4CE7-E759-44CB-BDDF-3A13E85AE71F}"/>
            </a:ext>
          </a:extLst>
        </xdr:cNvPr>
        <xdr:cNvCxnSpPr/>
      </xdr:nvCxnSpPr>
      <xdr:spPr>
        <a:xfrm flipV="1">
          <a:off x="9923780" y="110109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CAADDF29-1AA8-40D2-B18B-C7E0DD19FF47}"/>
            </a:ext>
          </a:extLst>
        </xdr:cNvPr>
        <xdr:cNvCxnSpPr/>
      </xdr:nvCxnSpPr>
      <xdr:spPr>
        <a:xfrm>
          <a:off x="9844405" y="1240155"/>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1" name="テキスト ボックス 30">
          <a:extLst>
            <a:ext uri="{FF2B5EF4-FFF2-40B4-BE49-F238E27FC236}">
              <a16:creationId xmlns:a16="http://schemas.microsoft.com/office/drawing/2014/main" id="{44ADD8B7-CE3C-4FEB-AECB-D77417DDC52C}"/>
            </a:ext>
          </a:extLst>
        </xdr:cNvPr>
        <xdr:cNvSpPr txBox="1"/>
      </xdr:nvSpPr>
      <xdr:spPr>
        <a:xfrm>
          <a:off x="419100" y="2046605"/>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2" name="テキスト ボックス 31">
          <a:extLst>
            <a:ext uri="{FF2B5EF4-FFF2-40B4-BE49-F238E27FC236}">
              <a16:creationId xmlns:a16="http://schemas.microsoft.com/office/drawing/2014/main" id="{2CA4CBC2-E557-4EDA-A94C-95C0872C00E5}"/>
            </a:ext>
          </a:extLst>
        </xdr:cNvPr>
        <xdr:cNvSpPr txBox="1"/>
      </xdr:nvSpPr>
      <xdr:spPr>
        <a:xfrm>
          <a:off x="419100" y="2284095"/>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3" name="テキスト ボックス 32">
          <a:extLst>
            <a:ext uri="{FF2B5EF4-FFF2-40B4-BE49-F238E27FC236}">
              <a16:creationId xmlns:a16="http://schemas.microsoft.com/office/drawing/2014/main" id="{3F9AD3DE-F3F8-4686-AC17-B82D96D496F6}"/>
            </a:ext>
          </a:extLst>
        </xdr:cNvPr>
        <xdr:cNvSpPr txBox="1"/>
      </xdr:nvSpPr>
      <xdr:spPr>
        <a:xfrm>
          <a:off x="419100" y="2517775"/>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570" cy="259080"/>
    <xdr:sp macro="" textlink="">
      <xdr:nvSpPr>
        <xdr:cNvPr id="34" name="テキスト ボックス 33">
          <a:extLst>
            <a:ext uri="{FF2B5EF4-FFF2-40B4-BE49-F238E27FC236}">
              <a16:creationId xmlns:a16="http://schemas.microsoft.com/office/drawing/2014/main" id="{CAD8F4E0-91B6-4F95-BDB8-6D4C77F7304A}"/>
            </a:ext>
          </a:extLst>
        </xdr:cNvPr>
        <xdr:cNvSpPr txBox="1"/>
      </xdr:nvSpPr>
      <xdr:spPr>
        <a:xfrm>
          <a:off x="419100" y="2755265"/>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143510</xdr:rowOff>
    </xdr:from>
    <xdr:ext cx="184785" cy="255270"/>
    <xdr:sp macro="" textlink="">
      <xdr:nvSpPr>
        <xdr:cNvPr id="35" name="テキスト ボックス 34">
          <a:extLst>
            <a:ext uri="{FF2B5EF4-FFF2-40B4-BE49-F238E27FC236}">
              <a16:creationId xmlns:a16="http://schemas.microsoft.com/office/drawing/2014/main" id="{8832DEB8-FF1D-4B14-BE82-C71E849E6D39}"/>
            </a:ext>
          </a:extLst>
        </xdr:cNvPr>
        <xdr:cNvSpPr txBox="1"/>
      </xdr:nvSpPr>
      <xdr:spPr>
        <a:xfrm>
          <a:off x="419100" y="2993390"/>
          <a:ext cx="1847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6" name="正方形/長方形 35">
          <a:extLst>
            <a:ext uri="{FF2B5EF4-FFF2-40B4-BE49-F238E27FC236}">
              <a16:creationId xmlns:a16="http://schemas.microsoft.com/office/drawing/2014/main" id="{67E96CCB-4AE2-440E-AC8B-2FC3C69E4232}"/>
            </a:ext>
          </a:extLst>
        </xdr:cNvPr>
        <xdr:cNvSpPr/>
      </xdr:nvSpPr>
      <xdr:spPr>
        <a:xfrm>
          <a:off x="1127125" y="3502025"/>
          <a:ext cx="3738880" cy="2152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7" name="正方形/長方形 36">
          <a:extLst>
            <a:ext uri="{FF2B5EF4-FFF2-40B4-BE49-F238E27FC236}">
              <a16:creationId xmlns:a16="http://schemas.microsoft.com/office/drawing/2014/main" id="{A3A0C6CF-97C9-4D86-A042-4B856D73FE31}"/>
            </a:ext>
          </a:extLst>
        </xdr:cNvPr>
        <xdr:cNvSpPr/>
      </xdr:nvSpPr>
      <xdr:spPr>
        <a:xfrm>
          <a:off x="1774825" y="3769360"/>
          <a:ext cx="1513840" cy="2679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8" name="正方形/長方形 37">
          <a:extLst>
            <a:ext uri="{FF2B5EF4-FFF2-40B4-BE49-F238E27FC236}">
              <a16:creationId xmlns:a16="http://schemas.microsoft.com/office/drawing/2014/main" id="{84751558-7436-4F13-80F8-CBCEEE944A5C}"/>
            </a:ext>
          </a:extLst>
        </xdr:cNvPr>
        <xdr:cNvSpPr/>
      </xdr:nvSpPr>
      <xdr:spPr>
        <a:xfrm>
          <a:off x="3387090" y="3752850"/>
          <a:ext cx="740410" cy="3009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[ 65.0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CA6B73AC-49E4-4A59-811D-5BF01CE9440A}"/>
            </a:ext>
          </a:extLst>
        </xdr:cNvPr>
        <xdr:cNvSpPr/>
      </xdr:nvSpPr>
      <xdr:spPr>
        <a:xfrm>
          <a:off x="4815205" y="3578225"/>
          <a:ext cx="1341120" cy="2019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C9F8E844-3EEA-493E-B720-293AD0A64275}"/>
            </a:ext>
          </a:extLst>
        </xdr:cNvPr>
        <xdr:cNvSpPr/>
      </xdr:nvSpPr>
      <xdr:spPr>
        <a:xfrm>
          <a:off x="4815205" y="3717290"/>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AA685B0-06E7-4B04-8BC6-C3E44AF82153}"/>
            </a:ext>
          </a:extLst>
        </xdr:cNvPr>
        <xdr:cNvSpPr/>
      </xdr:nvSpPr>
      <xdr:spPr>
        <a:xfrm>
          <a:off x="6156325" y="3578225"/>
          <a:ext cx="1341120" cy="2019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D65764F-2A55-49D2-8CA8-4562D488EC77}"/>
            </a:ext>
          </a:extLst>
        </xdr:cNvPr>
        <xdr:cNvSpPr/>
      </xdr:nvSpPr>
      <xdr:spPr>
        <a:xfrm>
          <a:off x="6156325" y="3717290"/>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FFC8EF3-7F7D-4E8A-956B-C3E69B98772A}"/>
            </a:ext>
          </a:extLst>
        </xdr:cNvPr>
        <xdr:cNvSpPr/>
      </xdr:nvSpPr>
      <xdr:spPr>
        <a:xfrm>
          <a:off x="7624445" y="3578225"/>
          <a:ext cx="1341120" cy="2019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550824D9-5B6B-4E0B-B795-202106388CAC}"/>
            </a:ext>
          </a:extLst>
        </xdr:cNvPr>
        <xdr:cNvSpPr/>
      </xdr:nvSpPr>
      <xdr:spPr>
        <a:xfrm>
          <a:off x="7624445" y="3717290"/>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75D2D92D-F723-4C93-A4F5-667A13B8AF06}"/>
            </a:ext>
          </a:extLst>
        </xdr:cNvPr>
        <xdr:cNvSpPr/>
      </xdr:nvSpPr>
      <xdr:spPr>
        <a:xfrm>
          <a:off x="1127125" y="4090035"/>
          <a:ext cx="3738880" cy="21132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C731E209-CF9C-49A3-91CD-D5B7AE64B2EB}"/>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2E260E10-E53C-4BB5-814F-653F65F59595}"/>
            </a:ext>
          </a:extLst>
        </xdr:cNvPr>
        <xdr:cNvSpPr/>
      </xdr:nvSpPr>
      <xdr:spPr>
        <a:xfrm>
          <a:off x="5109845" y="4153535"/>
          <a:ext cx="402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5D07EA40-A58E-4A77-A350-56BED0826795}"/>
            </a:ext>
          </a:extLst>
        </xdr:cNvPr>
        <xdr:cNvSpPr txBox="1"/>
      </xdr:nvSpPr>
      <xdr:spPr>
        <a:xfrm>
          <a:off x="5163185" y="4374515"/>
          <a:ext cx="4010660" cy="1739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当市では、平成28年度に公共施設等総合管理計画を作成した。</a:t>
          </a:r>
        </a:p>
        <a:p>
          <a:r>
            <a:rPr kumimoji="1" lang="ja-JP" altLang="en-US" sz="1100">
              <a:latin typeface="ＭＳ Ｐゴシック"/>
              <a:ea typeface="ＭＳ Ｐゴシック"/>
            </a:rPr>
            <a:t>そのなかで、今後、必要となる修繕更新費用及び過去の平均更新費用から、令和9年度までに約13％の延床面積の削減が必要と試算しており、保有量の縮減及び複合化を進めている。</a:t>
          </a:r>
        </a:p>
        <a:p>
          <a:r>
            <a:rPr kumimoji="1" lang="ja-JP" altLang="en-US" sz="1100">
              <a:solidFill>
                <a:sysClr val="windowText" lastClr="000000"/>
              </a:solidFill>
              <a:latin typeface="ＭＳ Ｐゴシック"/>
              <a:ea typeface="ＭＳ Ｐゴシック"/>
            </a:rPr>
            <a:t>　なお、令和5年度の有形固定資産減価償却率は、類似団体平均と比較し0.8ポイント下回っている。</a:t>
          </a:r>
        </a:p>
      </xdr:txBody>
    </xdr:sp>
    <xdr:clientData/>
  </xdr:twoCellAnchor>
  <xdr:oneCellAnchor>
    <xdr:from>
      <xdr:col>4</xdr:col>
      <xdr:colOff>174625</xdr:colOff>
      <xdr:row>23</xdr:row>
      <xdr:rowOff>47625</xdr:rowOff>
    </xdr:from>
    <xdr:ext cx="349885" cy="225425"/>
    <xdr:sp macro="" textlink="">
      <xdr:nvSpPr>
        <xdr:cNvPr id="49" name="テキスト ボックス 48">
          <a:extLst>
            <a:ext uri="{FF2B5EF4-FFF2-40B4-BE49-F238E27FC236}">
              <a16:creationId xmlns:a16="http://schemas.microsoft.com/office/drawing/2014/main" id="{34268DC5-C0B5-4BCE-9517-0F8669B81184}"/>
            </a:ext>
          </a:extLst>
        </xdr:cNvPr>
        <xdr:cNvSpPr txBox="1"/>
      </xdr:nvSpPr>
      <xdr:spPr>
        <a:xfrm>
          <a:off x="1104265" y="3903345"/>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AA90EB1-5DAB-470F-B18A-39D8648C4296}"/>
            </a:ext>
          </a:extLst>
        </xdr:cNvPr>
        <xdr:cNvCxnSpPr/>
      </xdr:nvCxnSpPr>
      <xdr:spPr>
        <a:xfrm>
          <a:off x="1127125" y="6203315"/>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5600" cy="221615"/>
    <xdr:sp macro="" textlink="">
      <xdr:nvSpPr>
        <xdr:cNvPr id="51" name="テキスト ボックス 50">
          <a:extLst>
            <a:ext uri="{FF2B5EF4-FFF2-40B4-BE49-F238E27FC236}">
              <a16:creationId xmlns:a16="http://schemas.microsoft.com/office/drawing/2014/main" id="{F3372BA2-377A-47B3-BA8E-E42A3065992C}"/>
            </a:ext>
          </a:extLst>
        </xdr:cNvPr>
        <xdr:cNvSpPr txBox="1"/>
      </xdr:nvSpPr>
      <xdr:spPr>
        <a:xfrm>
          <a:off x="772795" y="6109970"/>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151130</xdr:rowOff>
    </xdr:from>
    <xdr:to>
      <xdr:col>27</xdr:col>
      <xdr:colOff>73025</xdr:colOff>
      <xdr:row>34</xdr:row>
      <xdr:rowOff>151130</xdr:rowOff>
    </xdr:to>
    <xdr:cxnSp macro="">
      <xdr:nvCxnSpPr>
        <xdr:cNvPr id="52" name="直線コネクタ 51">
          <a:extLst>
            <a:ext uri="{FF2B5EF4-FFF2-40B4-BE49-F238E27FC236}">
              <a16:creationId xmlns:a16="http://schemas.microsoft.com/office/drawing/2014/main" id="{800E6D10-3F8C-42F7-A9B0-23958F455EB1}"/>
            </a:ext>
          </a:extLst>
        </xdr:cNvPr>
        <xdr:cNvCxnSpPr/>
      </xdr:nvCxnSpPr>
      <xdr:spPr>
        <a:xfrm>
          <a:off x="1127125" y="5850890"/>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57785</xdr:rowOff>
    </xdr:from>
    <xdr:ext cx="355600" cy="225425"/>
    <xdr:sp macro="" textlink="">
      <xdr:nvSpPr>
        <xdr:cNvPr id="53" name="テキスト ボックス 52">
          <a:extLst>
            <a:ext uri="{FF2B5EF4-FFF2-40B4-BE49-F238E27FC236}">
              <a16:creationId xmlns:a16="http://schemas.microsoft.com/office/drawing/2014/main" id="{C286F779-F3C7-4688-B1C2-CBF87AA819B8}"/>
            </a:ext>
          </a:extLst>
        </xdr:cNvPr>
        <xdr:cNvSpPr txBox="1"/>
      </xdr:nvSpPr>
      <xdr:spPr>
        <a:xfrm>
          <a:off x="772795" y="5757545"/>
          <a:ext cx="355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134620</xdr:rowOff>
    </xdr:from>
    <xdr:to>
      <xdr:col>27</xdr:col>
      <xdr:colOff>73025</xdr:colOff>
      <xdr:row>32</xdr:row>
      <xdr:rowOff>134620</xdr:rowOff>
    </xdr:to>
    <xdr:cxnSp macro="">
      <xdr:nvCxnSpPr>
        <xdr:cNvPr id="54" name="直線コネクタ 53">
          <a:extLst>
            <a:ext uri="{FF2B5EF4-FFF2-40B4-BE49-F238E27FC236}">
              <a16:creationId xmlns:a16="http://schemas.microsoft.com/office/drawing/2014/main" id="{24374AF1-72E3-4943-A4B1-EEE9FCBBE0B0}"/>
            </a:ext>
          </a:extLst>
        </xdr:cNvPr>
        <xdr:cNvCxnSpPr/>
      </xdr:nvCxnSpPr>
      <xdr:spPr>
        <a:xfrm>
          <a:off x="1127125" y="5499100"/>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40640</xdr:rowOff>
    </xdr:from>
    <xdr:ext cx="355600" cy="221615"/>
    <xdr:sp macro="" textlink="">
      <xdr:nvSpPr>
        <xdr:cNvPr id="55" name="テキスト ボックス 54">
          <a:extLst>
            <a:ext uri="{FF2B5EF4-FFF2-40B4-BE49-F238E27FC236}">
              <a16:creationId xmlns:a16="http://schemas.microsoft.com/office/drawing/2014/main" id="{1D8525DD-CA74-4DF9-A850-90B9FE9610E5}"/>
            </a:ext>
          </a:extLst>
        </xdr:cNvPr>
        <xdr:cNvSpPr txBox="1"/>
      </xdr:nvSpPr>
      <xdr:spPr>
        <a:xfrm>
          <a:off x="772795" y="5405120"/>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193DB18C-F632-4AF6-B51F-732C9D76A86F}"/>
            </a:ext>
          </a:extLst>
        </xdr:cNvPr>
        <xdr:cNvCxnSpPr/>
      </xdr:nvCxnSpPr>
      <xdr:spPr>
        <a:xfrm>
          <a:off x="1127125" y="5146675"/>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23495</xdr:rowOff>
    </xdr:from>
    <xdr:ext cx="355600" cy="225425"/>
    <xdr:sp macro="" textlink="">
      <xdr:nvSpPr>
        <xdr:cNvPr id="57" name="テキスト ボックス 56">
          <a:extLst>
            <a:ext uri="{FF2B5EF4-FFF2-40B4-BE49-F238E27FC236}">
              <a16:creationId xmlns:a16="http://schemas.microsoft.com/office/drawing/2014/main" id="{4EFEDB90-C8E9-4545-AEDB-54FC26CE65CD}"/>
            </a:ext>
          </a:extLst>
        </xdr:cNvPr>
        <xdr:cNvSpPr txBox="1"/>
      </xdr:nvSpPr>
      <xdr:spPr>
        <a:xfrm>
          <a:off x="772795" y="5052695"/>
          <a:ext cx="355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28</xdr:row>
      <xdr:rowOff>100330</xdr:rowOff>
    </xdr:from>
    <xdr:to>
      <xdr:col>27</xdr:col>
      <xdr:colOff>73025</xdr:colOff>
      <xdr:row>28</xdr:row>
      <xdr:rowOff>100330</xdr:rowOff>
    </xdr:to>
    <xdr:cxnSp macro="">
      <xdr:nvCxnSpPr>
        <xdr:cNvPr id="58" name="直線コネクタ 57">
          <a:extLst>
            <a:ext uri="{FF2B5EF4-FFF2-40B4-BE49-F238E27FC236}">
              <a16:creationId xmlns:a16="http://schemas.microsoft.com/office/drawing/2014/main" id="{0A43B825-1E9D-40BC-A1A9-7B96B9850F96}"/>
            </a:ext>
          </a:extLst>
        </xdr:cNvPr>
        <xdr:cNvCxnSpPr/>
      </xdr:nvCxnSpPr>
      <xdr:spPr>
        <a:xfrm>
          <a:off x="1127125" y="4794250"/>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6985</xdr:rowOff>
    </xdr:from>
    <xdr:ext cx="355600" cy="221615"/>
    <xdr:sp macro="" textlink="">
      <xdr:nvSpPr>
        <xdr:cNvPr id="59" name="テキスト ボックス 58">
          <a:extLst>
            <a:ext uri="{FF2B5EF4-FFF2-40B4-BE49-F238E27FC236}">
              <a16:creationId xmlns:a16="http://schemas.microsoft.com/office/drawing/2014/main" id="{029BB2AE-F07F-42C5-BB9D-D7F3E69ABF16}"/>
            </a:ext>
          </a:extLst>
        </xdr:cNvPr>
        <xdr:cNvSpPr txBox="1"/>
      </xdr:nvSpPr>
      <xdr:spPr>
        <a:xfrm>
          <a:off x="772795" y="4700905"/>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83820</xdr:rowOff>
    </xdr:from>
    <xdr:to>
      <xdr:col>27</xdr:col>
      <xdr:colOff>73025</xdr:colOff>
      <xdr:row>26</xdr:row>
      <xdr:rowOff>83820</xdr:rowOff>
    </xdr:to>
    <xdr:cxnSp macro="">
      <xdr:nvCxnSpPr>
        <xdr:cNvPr id="60" name="直線コネクタ 59">
          <a:extLst>
            <a:ext uri="{FF2B5EF4-FFF2-40B4-BE49-F238E27FC236}">
              <a16:creationId xmlns:a16="http://schemas.microsoft.com/office/drawing/2014/main" id="{A1D3A62D-F419-442A-8813-A566DBAF0FBF}"/>
            </a:ext>
          </a:extLst>
        </xdr:cNvPr>
        <xdr:cNvCxnSpPr/>
      </xdr:nvCxnSpPr>
      <xdr:spPr>
        <a:xfrm>
          <a:off x="1127125" y="4442460"/>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161290</xdr:rowOff>
    </xdr:from>
    <xdr:ext cx="355600" cy="225425"/>
    <xdr:sp macro="" textlink="">
      <xdr:nvSpPr>
        <xdr:cNvPr id="61" name="テキスト ボックス 60">
          <a:extLst>
            <a:ext uri="{FF2B5EF4-FFF2-40B4-BE49-F238E27FC236}">
              <a16:creationId xmlns:a16="http://schemas.microsoft.com/office/drawing/2014/main" id="{5710FC6A-D605-4B59-AC67-A3741E8A6973}"/>
            </a:ext>
          </a:extLst>
        </xdr:cNvPr>
        <xdr:cNvSpPr txBox="1"/>
      </xdr:nvSpPr>
      <xdr:spPr>
        <a:xfrm>
          <a:off x="772795" y="4352290"/>
          <a:ext cx="355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13F09509-B2D1-484F-84AB-E3BB721ED8F5}"/>
            </a:ext>
          </a:extLst>
        </xdr:cNvPr>
        <xdr:cNvCxnSpPr/>
      </xdr:nvCxnSpPr>
      <xdr:spPr>
        <a:xfrm>
          <a:off x="1127125" y="4090035"/>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5600" cy="221615"/>
    <xdr:sp macro="" textlink="">
      <xdr:nvSpPr>
        <xdr:cNvPr id="63" name="テキスト ボックス 62">
          <a:extLst>
            <a:ext uri="{FF2B5EF4-FFF2-40B4-BE49-F238E27FC236}">
              <a16:creationId xmlns:a16="http://schemas.microsoft.com/office/drawing/2014/main" id="{79FF4CAD-24A5-4E52-B03F-70F5860C5B01}"/>
            </a:ext>
          </a:extLst>
        </xdr:cNvPr>
        <xdr:cNvSpPr txBox="1"/>
      </xdr:nvSpPr>
      <xdr:spPr>
        <a:xfrm>
          <a:off x="772795" y="3999865"/>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4CCCF574-E5D2-483A-A44B-99454CD7A335}"/>
            </a:ext>
          </a:extLst>
        </xdr:cNvPr>
        <xdr:cNvSpPr/>
      </xdr:nvSpPr>
      <xdr:spPr>
        <a:xfrm>
          <a:off x="1127125" y="4090035"/>
          <a:ext cx="3738880" cy="21132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6350</xdr:rowOff>
    </xdr:from>
    <xdr:to>
      <xdr:col>23</xdr:col>
      <xdr:colOff>85090</xdr:colOff>
      <xdr:row>34</xdr:row>
      <xdr:rowOff>111760</xdr:rowOff>
    </xdr:to>
    <xdr:cxnSp macro="">
      <xdr:nvCxnSpPr>
        <xdr:cNvPr id="65" name="直線コネクタ 64">
          <a:extLst>
            <a:ext uri="{FF2B5EF4-FFF2-40B4-BE49-F238E27FC236}">
              <a16:creationId xmlns:a16="http://schemas.microsoft.com/office/drawing/2014/main" id="{65F5B165-046B-4199-BD72-D53B6D3CB0AA}"/>
            </a:ext>
          </a:extLst>
        </xdr:cNvPr>
        <xdr:cNvCxnSpPr/>
      </xdr:nvCxnSpPr>
      <xdr:spPr>
        <a:xfrm flipV="1">
          <a:off x="4206240" y="4532630"/>
          <a:ext cx="1270" cy="1278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115570</xdr:rowOff>
    </xdr:from>
    <xdr:ext cx="401320" cy="259080"/>
    <xdr:sp macro="" textlink="">
      <xdr:nvSpPr>
        <xdr:cNvPr id="66" name="有形固定資産減価償却率最小値テキスト">
          <a:extLst>
            <a:ext uri="{FF2B5EF4-FFF2-40B4-BE49-F238E27FC236}">
              <a16:creationId xmlns:a16="http://schemas.microsoft.com/office/drawing/2014/main" id="{B5D5A1D0-8BB5-4BBA-9CFA-6D5A350CB6B2}"/>
            </a:ext>
          </a:extLst>
        </xdr:cNvPr>
        <xdr:cNvSpPr txBox="1"/>
      </xdr:nvSpPr>
      <xdr:spPr>
        <a:xfrm>
          <a:off x="4258945" y="581533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78.9</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7" name="直線コネクタ 66">
          <a:extLst>
            <a:ext uri="{FF2B5EF4-FFF2-40B4-BE49-F238E27FC236}">
              <a16:creationId xmlns:a16="http://schemas.microsoft.com/office/drawing/2014/main" id="{2962F5D9-4290-440A-8FCF-CE35EAF712A0}"/>
            </a:ext>
          </a:extLst>
        </xdr:cNvPr>
        <xdr:cNvCxnSpPr/>
      </xdr:nvCxnSpPr>
      <xdr:spPr>
        <a:xfrm>
          <a:off x="4119245" y="5811520"/>
          <a:ext cx="1701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123825</xdr:rowOff>
    </xdr:from>
    <xdr:ext cx="401320" cy="255270"/>
    <xdr:sp macro="" textlink="">
      <xdr:nvSpPr>
        <xdr:cNvPr id="68" name="有形固定資産減価償却率最大値テキスト">
          <a:extLst>
            <a:ext uri="{FF2B5EF4-FFF2-40B4-BE49-F238E27FC236}">
              <a16:creationId xmlns:a16="http://schemas.microsoft.com/office/drawing/2014/main" id="{53E392FD-362B-4A4C-9746-87E8FF908E31}"/>
            </a:ext>
          </a:extLst>
        </xdr:cNvPr>
        <xdr:cNvSpPr txBox="1"/>
      </xdr:nvSpPr>
      <xdr:spPr>
        <a:xfrm>
          <a:off x="4258945" y="431482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42.6</a:t>
          </a:r>
          <a:endParaRPr kumimoji="1" lang="ja-JP" altLang="en-US" sz="1000" b="1">
            <a:latin typeface="ＭＳ Ｐゴシック"/>
            <a:ea typeface="ＭＳ Ｐゴシック"/>
          </a:endParaRPr>
        </a:p>
      </xdr:txBody>
    </xdr:sp>
    <xdr:clientData/>
  </xdr:oneCellAnchor>
  <xdr:twoCellAnchor>
    <xdr:from>
      <xdr:col>22</xdr:col>
      <xdr:colOff>187325</xdr:colOff>
      <xdr:row>27</xdr:row>
      <xdr:rowOff>6350</xdr:rowOff>
    </xdr:from>
    <xdr:to>
      <xdr:col>23</xdr:col>
      <xdr:colOff>174625</xdr:colOff>
      <xdr:row>27</xdr:row>
      <xdr:rowOff>6350</xdr:rowOff>
    </xdr:to>
    <xdr:cxnSp macro="">
      <xdr:nvCxnSpPr>
        <xdr:cNvPr id="69" name="直線コネクタ 68">
          <a:extLst>
            <a:ext uri="{FF2B5EF4-FFF2-40B4-BE49-F238E27FC236}">
              <a16:creationId xmlns:a16="http://schemas.microsoft.com/office/drawing/2014/main" id="{A3708B61-8B07-40F0-8095-3ABCAF0AA014}"/>
            </a:ext>
          </a:extLst>
        </xdr:cNvPr>
        <xdr:cNvCxnSpPr/>
      </xdr:nvCxnSpPr>
      <xdr:spPr>
        <a:xfrm>
          <a:off x="4119245" y="4532630"/>
          <a:ext cx="1701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82550</xdr:rowOff>
    </xdr:from>
    <xdr:ext cx="401320" cy="259080"/>
    <xdr:sp macro="" textlink="">
      <xdr:nvSpPr>
        <xdr:cNvPr id="70" name="有形固定資産減価償却率平均値テキスト">
          <a:extLst>
            <a:ext uri="{FF2B5EF4-FFF2-40B4-BE49-F238E27FC236}">
              <a16:creationId xmlns:a16="http://schemas.microsoft.com/office/drawing/2014/main" id="{BF6B1DFD-D0BC-4032-A399-11DADD7A9E99}"/>
            </a:ext>
          </a:extLst>
        </xdr:cNvPr>
        <xdr:cNvSpPr txBox="1"/>
      </xdr:nvSpPr>
      <xdr:spPr>
        <a:xfrm>
          <a:off x="4258945" y="5279390"/>
          <a:ext cx="4013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31</xdr:row>
      <xdr:rowOff>104140</xdr:rowOff>
    </xdr:from>
    <xdr:to>
      <xdr:col>23</xdr:col>
      <xdr:colOff>136525</xdr:colOff>
      <xdr:row>32</xdr:row>
      <xdr:rowOff>34290</xdr:rowOff>
    </xdr:to>
    <xdr:sp macro="" textlink="">
      <xdr:nvSpPr>
        <xdr:cNvPr id="71" name="フローチャート: 判断 70">
          <a:extLst>
            <a:ext uri="{FF2B5EF4-FFF2-40B4-BE49-F238E27FC236}">
              <a16:creationId xmlns:a16="http://schemas.microsoft.com/office/drawing/2014/main" id="{25C0280C-FE7E-4227-8CC9-4E9C1D5EB4BE}"/>
            </a:ext>
          </a:extLst>
        </xdr:cNvPr>
        <xdr:cNvSpPr/>
      </xdr:nvSpPr>
      <xdr:spPr>
        <a:xfrm>
          <a:off x="4157345" y="530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71755</xdr:rowOff>
    </xdr:from>
    <xdr:to>
      <xdr:col>19</xdr:col>
      <xdr:colOff>187325</xdr:colOff>
      <xdr:row>32</xdr:row>
      <xdr:rowOff>1905</xdr:rowOff>
    </xdr:to>
    <xdr:sp macro="" textlink="">
      <xdr:nvSpPr>
        <xdr:cNvPr id="72" name="フローチャート: 判断 71">
          <a:extLst>
            <a:ext uri="{FF2B5EF4-FFF2-40B4-BE49-F238E27FC236}">
              <a16:creationId xmlns:a16="http://schemas.microsoft.com/office/drawing/2014/main" id="{9DDB4FCE-2873-4303-8C6F-996BD4AEC268}"/>
            </a:ext>
          </a:extLst>
        </xdr:cNvPr>
        <xdr:cNvSpPr/>
      </xdr:nvSpPr>
      <xdr:spPr>
        <a:xfrm>
          <a:off x="3537585" y="52685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73" name="フローチャート: 判断 72">
          <a:extLst>
            <a:ext uri="{FF2B5EF4-FFF2-40B4-BE49-F238E27FC236}">
              <a16:creationId xmlns:a16="http://schemas.microsoft.com/office/drawing/2014/main" id="{2085E9CF-AE0F-4A95-A896-6AAF9CD92FF5}"/>
            </a:ext>
          </a:extLst>
        </xdr:cNvPr>
        <xdr:cNvSpPr/>
      </xdr:nvSpPr>
      <xdr:spPr>
        <a:xfrm>
          <a:off x="2867025" y="52324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170815</xdr:rowOff>
    </xdr:from>
    <xdr:to>
      <xdr:col>11</xdr:col>
      <xdr:colOff>187325</xdr:colOff>
      <xdr:row>31</xdr:row>
      <xdr:rowOff>100965</xdr:rowOff>
    </xdr:to>
    <xdr:sp macro="" textlink="">
      <xdr:nvSpPr>
        <xdr:cNvPr id="74" name="フローチャート: 判断 73">
          <a:extLst>
            <a:ext uri="{FF2B5EF4-FFF2-40B4-BE49-F238E27FC236}">
              <a16:creationId xmlns:a16="http://schemas.microsoft.com/office/drawing/2014/main" id="{D9659C39-746E-4B7F-8B5B-03B3295E869A}"/>
            </a:ext>
          </a:extLst>
        </xdr:cNvPr>
        <xdr:cNvSpPr/>
      </xdr:nvSpPr>
      <xdr:spPr>
        <a:xfrm>
          <a:off x="2196465" y="52000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132080</xdr:rowOff>
    </xdr:from>
    <xdr:to>
      <xdr:col>7</xdr:col>
      <xdr:colOff>187325</xdr:colOff>
      <xdr:row>31</xdr:row>
      <xdr:rowOff>61595</xdr:rowOff>
    </xdr:to>
    <xdr:sp macro="" textlink="">
      <xdr:nvSpPr>
        <xdr:cNvPr id="75" name="フローチャート: 判断 74">
          <a:extLst>
            <a:ext uri="{FF2B5EF4-FFF2-40B4-BE49-F238E27FC236}">
              <a16:creationId xmlns:a16="http://schemas.microsoft.com/office/drawing/2014/main" id="{181E0EAC-60DA-474C-A71A-FDD3EE597784}"/>
            </a:ext>
          </a:extLst>
        </xdr:cNvPr>
        <xdr:cNvSpPr/>
      </xdr:nvSpPr>
      <xdr:spPr>
        <a:xfrm>
          <a:off x="1525905" y="5161280"/>
          <a:ext cx="7874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1615"/>
    <xdr:sp macro="" textlink="">
      <xdr:nvSpPr>
        <xdr:cNvPr id="76" name="テキスト ボックス 75">
          <a:extLst>
            <a:ext uri="{FF2B5EF4-FFF2-40B4-BE49-F238E27FC236}">
              <a16:creationId xmlns:a16="http://schemas.microsoft.com/office/drawing/2014/main" id="{470AAD7D-E82D-4398-AD09-BFACBBD0C71F}"/>
            </a:ext>
          </a:extLst>
        </xdr:cNvPr>
        <xdr:cNvSpPr txBox="1"/>
      </xdr:nvSpPr>
      <xdr:spPr>
        <a:xfrm>
          <a:off x="4053205" y="6245225"/>
          <a:ext cx="7620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58190" cy="221615"/>
    <xdr:sp macro="" textlink="">
      <xdr:nvSpPr>
        <xdr:cNvPr id="77" name="テキスト ボックス 76">
          <a:extLst>
            <a:ext uri="{FF2B5EF4-FFF2-40B4-BE49-F238E27FC236}">
              <a16:creationId xmlns:a16="http://schemas.microsoft.com/office/drawing/2014/main" id="{64DEF949-2471-4469-8F63-4EBB10584D7D}"/>
            </a:ext>
          </a:extLst>
        </xdr:cNvPr>
        <xdr:cNvSpPr txBox="1"/>
      </xdr:nvSpPr>
      <xdr:spPr>
        <a:xfrm>
          <a:off x="3433445" y="6245225"/>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58190" cy="221615"/>
    <xdr:sp macro="" textlink="">
      <xdr:nvSpPr>
        <xdr:cNvPr id="78" name="テキスト ボックス 77">
          <a:extLst>
            <a:ext uri="{FF2B5EF4-FFF2-40B4-BE49-F238E27FC236}">
              <a16:creationId xmlns:a16="http://schemas.microsoft.com/office/drawing/2014/main" id="{21B1F5A1-76BA-49CB-A741-BAC12C201AEE}"/>
            </a:ext>
          </a:extLst>
        </xdr:cNvPr>
        <xdr:cNvSpPr txBox="1"/>
      </xdr:nvSpPr>
      <xdr:spPr>
        <a:xfrm>
          <a:off x="2762885" y="6245225"/>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58190" cy="221615"/>
    <xdr:sp macro="" textlink="">
      <xdr:nvSpPr>
        <xdr:cNvPr id="79" name="テキスト ボックス 78">
          <a:extLst>
            <a:ext uri="{FF2B5EF4-FFF2-40B4-BE49-F238E27FC236}">
              <a16:creationId xmlns:a16="http://schemas.microsoft.com/office/drawing/2014/main" id="{087BC4EC-3772-43AD-A887-ACFDE5FE25E6}"/>
            </a:ext>
          </a:extLst>
        </xdr:cNvPr>
        <xdr:cNvSpPr txBox="1"/>
      </xdr:nvSpPr>
      <xdr:spPr>
        <a:xfrm>
          <a:off x="2092325" y="6245225"/>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58190" cy="221615"/>
    <xdr:sp macro="" textlink="">
      <xdr:nvSpPr>
        <xdr:cNvPr id="80" name="テキスト ボックス 79">
          <a:extLst>
            <a:ext uri="{FF2B5EF4-FFF2-40B4-BE49-F238E27FC236}">
              <a16:creationId xmlns:a16="http://schemas.microsoft.com/office/drawing/2014/main" id="{5F125E78-2035-4A6C-805A-3BA6B1F77001}"/>
            </a:ext>
          </a:extLst>
        </xdr:cNvPr>
        <xdr:cNvSpPr txBox="1"/>
      </xdr:nvSpPr>
      <xdr:spPr>
        <a:xfrm>
          <a:off x="1421765" y="6245225"/>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23</xdr:col>
      <xdr:colOff>34925</xdr:colOff>
      <xdr:row>31</xdr:row>
      <xdr:rowOff>74930</xdr:rowOff>
    </xdr:from>
    <xdr:to>
      <xdr:col>23</xdr:col>
      <xdr:colOff>136525</xdr:colOff>
      <xdr:row>32</xdr:row>
      <xdr:rowOff>5080</xdr:rowOff>
    </xdr:to>
    <xdr:sp macro="" textlink="">
      <xdr:nvSpPr>
        <xdr:cNvPr id="81" name="楕円 80">
          <a:extLst>
            <a:ext uri="{FF2B5EF4-FFF2-40B4-BE49-F238E27FC236}">
              <a16:creationId xmlns:a16="http://schemas.microsoft.com/office/drawing/2014/main" id="{4B7DFCF3-D232-4283-BDD4-4105AFC28118}"/>
            </a:ext>
          </a:extLst>
        </xdr:cNvPr>
        <xdr:cNvSpPr/>
      </xdr:nvSpPr>
      <xdr:spPr>
        <a:xfrm>
          <a:off x="4157345" y="5271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97790</xdr:rowOff>
    </xdr:from>
    <xdr:ext cx="401320" cy="255270"/>
    <xdr:sp macro="" textlink="">
      <xdr:nvSpPr>
        <xdr:cNvPr id="82" name="有形固定資産減価償却率該当値テキスト">
          <a:extLst>
            <a:ext uri="{FF2B5EF4-FFF2-40B4-BE49-F238E27FC236}">
              <a16:creationId xmlns:a16="http://schemas.microsoft.com/office/drawing/2014/main" id="{460F1350-F4C7-45CC-8D95-D5FF5DCBF94E}"/>
            </a:ext>
          </a:extLst>
        </xdr:cNvPr>
        <xdr:cNvSpPr txBox="1"/>
      </xdr:nvSpPr>
      <xdr:spPr>
        <a:xfrm>
          <a:off x="4258945" y="512699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31</xdr:row>
      <xdr:rowOff>31750</xdr:rowOff>
    </xdr:from>
    <xdr:to>
      <xdr:col>19</xdr:col>
      <xdr:colOff>187325</xdr:colOff>
      <xdr:row>31</xdr:row>
      <xdr:rowOff>133350</xdr:rowOff>
    </xdr:to>
    <xdr:sp macro="" textlink="">
      <xdr:nvSpPr>
        <xdr:cNvPr id="83" name="楕円 82">
          <a:extLst>
            <a:ext uri="{FF2B5EF4-FFF2-40B4-BE49-F238E27FC236}">
              <a16:creationId xmlns:a16="http://schemas.microsoft.com/office/drawing/2014/main" id="{3A2AB893-1970-4CBF-99D1-57307672E06F}"/>
            </a:ext>
          </a:extLst>
        </xdr:cNvPr>
        <xdr:cNvSpPr/>
      </xdr:nvSpPr>
      <xdr:spPr>
        <a:xfrm>
          <a:off x="3537585" y="52285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82550</xdr:rowOff>
    </xdr:from>
    <xdr:to>
      <xdr:col>23</xdr:col>
      <xdr:colOff>85725</xdr:colOff>
      <xdr:row>31</xdr:row>
      <xdr:rowOff>125730</xdr:rowOff>
    </xdr:to>
    <xdr:cxnSp macro="">
      <xdr:nvCxnSpPr>
        <xdr:cNvPr id="84" name="直線コネクタ 83">
          <a:extLst>
            <a:ext uri="{FF2B5EF4-FFF2-40B4-BE49-F238E27FC236}">
              <a16:creationId xmlns:a16="http://schemas.microsoft.com/office/drawing/2014/main" id="{EE1CAB77-7C78-418C-8452-C87D685AC670}"/>
            </a:ext>
          </a:extLst>
        </xdr:cNvPr>
        <xdr:cNvCxnSpPr/>
      </xdr:nvCxnSpPr>
      <xdr:spPr>
        <a:xfrm>
          <a:off x="3588385" y="5279390"/>
          <a:ext cx="61976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156845</xdr:rowOff>
    </xdr:from>
    <xdr:to>
      <xdr:col>15</xdr:col>
      <xdr:colOff>187325</xdr:colOff>
      <xdr:row>31</xdr:row>
      <xdr:rowOff>86995</xdr:rowOff>
    </xdr:to>
    <xdr:sp macro="" textlink="">
      <xdr:nvSpPr>
        <xdr:cNvPr id="85" name="楕円 84">
          <a:extLst>
            <a:ext uri="{FF2B5EF4-FFF2-40B4-BE49-F238E27FC236}">
              <a16:creationId xmlns:a16="http://schemas.microsoft.com/office/drawing/2014/main" id="{A6D6DCE6-F98B-432E-926C-52B6742E56CB}"/>
            </a:ext>
          </a:extLst>
        </xdr:cNvPr>
        <xdr:cNvSpPr/>
      </xdr:nvSpPr>
      <xdr:spPr>
        <a:xfrm>
          <a:off x="2867025" y="51860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36195</xdr:rowOff>
    </xdr:from>
    <xdr:to>
      <xdr:col>19</xdr:col>
      <xdr:colOff>136525</xdr:colOff>
      <xdr:row>31</xdr:row>
      <xdr:rowOff>82550</xdr:rowOff>
    </xdr:to>
    <xdr:cxnSp macro="">
      <xdr:nvCxnSpPr>
        <xdr:cNvPr id="86" name="直線コネクタ 85">
          <a:extLst>
            <a:ext uri="{FF2B5EF4-FFF2-40B4-BE49-F238E27FC236}">
              <a16:creationId xmlns:a16="http://schemas.microsoft.com/office/drawing/2014/main" id="{C2D235E5-9066-426B-AD69-447FF8D6ECFA}"/>
            </a:ext>
          </a:extLst>
        </xdr:cNvPr>
        <xdr:cNvCxnSpPr/>
      </xdr:nvCxnSpPr>
      <xdr:spPr>
        <a:xfrm>
          <a:off x="2917825" y="5233035"/>
          <a:ext cx="67056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160020</xdr:rowOff>
    </xdr:from>
    <xdr:to>
      <xdr:col>11</xdr:col>
      <xdr:colOff>187325</xdr:colOff>
      <xdr:row>31</xdr:row>
      <xdr:rowOff>90170</xdr:rowOff>
    </xdr:to>
    <xdr:sp macro="" textlink="">
      <xdr:nvSpPr>
        <xdr:cNvPr id="87" name="楕円 86">
          <a:extLst>
            <a:ext uri="{FF2B5EF4-FFF2-40B4-BE49-F238E27FC236}">
              <a16:creationId xmlns:a16="http://schemas.microsoft.com/office/drawing/2014/main" id="{7CC87367-E4CE-4E3B-8359-067215677AC6}"/>
            </a:ext>
          </a:extLst>
        </xdr:cNvPr>
        <xdr:cNvSpPr/>
      </xdr:nvSpPr>
      <xdr:spPr>
        <a:xfrm>
          <a:off x="2196465" y="5189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36195</xdr:rowOff>
    </xdr:from>
    <xdr:to>
      <xdr:col>15</xdr:col>
      <xdr:colOff>136525</xdr:colOff>
      <xdr:row>31</xdr:row>
      <xdr:rowOff>39370</xdr:rowOff>
    </xdr:to>
    <xdr:cxnSp macro="">
      <xdr:nvCxnSpPr>
        <xdr:cNvPr id="88" name="直線コネクタ 87">
          <a:extLst>
            <a:ext uri="{FF2B5EF4-FFF2-40B4-BE49-F238E27FC236}">
              <a16:creationId xmlns:a16="http://schemas.microsoft.com/office/drawing/2014/main" id="{9045122D-13B8-422E-9E36-49A91AF6FE27}"/>
            </a:ext>
          </a:extLst>
        </xdr:cNvPr>
        <xdr:cNvCxnSpPr/>
      </xdr:nvCxnSpPr>
      <xdr:spPr>
        <a:xfrm flipV="1">
          <a:off x="2247265" y="5233035"/>
          <a:ext cx="67056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116840</xdr:rowOff>
    </xdr:from>
    <xdr:to>
      <xdr:col>7</xdr:col>
      <xdr:colOff>187325</xdr:colOff>
      <xdr:row>31</xdr:row>
      <xdr:rowOff>46990</xdr:rowOff>
    </xdr:to>
    <xdr:sp macro="" textlink="">
      <xdr:nvSpPr>
        <xdr:cNvPr id="89" name="楕円 88">
          <a:extLst>
            <a:ext uri="{FF2B5EF4-FFF2-40B4-BE49-F238E27FC236}">
              <a16:creationId xmlns:a16="http://schemas.microsoft.com/office/drawing/2014/main" id="{6564E76C-5E64-4CFD-A659-31DD33D2DBCA}"/>
            </a:ext>
          </a:extLst>
        </xdr:cNvPr>
        <xdr:cNvSpPr/>
      </xdr:nvSpPr>
      <xdr:spPr>
        <a:xfrm>
          <a:off x="1525905" y="51460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167640</xdr:rowOff>
    </xdr:from>
    <xdr:to>
      <xdr:col>11</xdr:col>
      <xdr:colOff>136525</xdr:colOff>
      <xdr:row>31</xdr:row>
      <xdr:rowOff>39370</xdr:rowOff>
    </xdr:to>
    <xdr:cxnSp macro="">
      <xdr:nvCxnSpPr>
        <xdr:cNvPr id="90" name="直線コネクタ 89">
          <a:extLst>
            <a:ext uri="{FF2B5EF4-FFF2-40B4-BE49-F238E27FC236}">
              <a16:creationId xmlns:a16="http://schemas.microsoft.com/office/drawing/2014/main" id="{A74FDA7C-C3C6-4E2D-89E2-23AF7856957F}"/>
            </a:ext>
          </a:extLst>
        </xdr:cNvPr>
        <xdr:cNvCxnSpPr/>
      </xdr:nvCxnSpPr>
      <xdr:spPr>
        <a:xfrm>
          <a:off x="1576705" y="5196840"/>
          <a:ext cx="67056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31</xdr:row>
      <xdr:rowOff>164465</xdr:rowOff>
    </xdr:from>
    <xdr:ext cx="401320" cy="259080"/>
    <xdr:sp macro="" textlink="">
      <xdr:nvSpPr>
        <xdr:cNvPr id="91" name="n_1aveValue有形固定資産減価償却率">
          <a:extLst>
            <a:ext uri="{FF2B5EF4-FFF2-40B4-BE49-F238E27FC236}">
              <a16:creationId xmlns:a16="http://schemas.microsoft.com/office/drawing/2014/main" id="{233349BA-529D-48BE-B022-492CDB762D4A}"/>
            </a:ext>
          </a:extLst>
        </xdr:cNvPr>
        <xdr:cNvSpPr txBox="1"/>
      </xdr:nvSpPr>
      <xdr:spPr>
        <a:xfrm>
          <a:off x="3395980" y="536130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31</xdr:row>
      <xdr:rowOff>128270</xdr:rowOff>
    </xdr:from>
    <xdr:ext cx="401320" cy="259080"/>
    <xdr:sp macro="" textlink="">
      <xdr:nvSpPr>
        <xdr:cNvPr id="92" name="n_2aveValue有形固定資産減価償却率">
          <a:extLst>
            <a:ext uri="{FF2B5EF4-FFF2-40B4-BE49-F238E27FC236}">
              <a16:creationId xmlns:a16="http://schemas.microsoft.com/office/drawing/2014/main" id="{8BC5E291-0BD9-42D7-83B8-BF10273718BB}"/>
            </a:ext>
          </a:extLst>
        </xdr:cNvPr>
        <xdr:cNvSpPr txBox="1"/>
      </xdr:nvSpPr>
      <xdr:spPr>
        <a:xfrm>
          <a:off x="2738120" y="532511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31</xdr:row>
      <xdr:rowOff>92075</xdr:rowOff>
    </xdr:from>
    <xdr:ext cx="401320" cy="259080"/>
    <xdr:sp macro="" textlink="">
      <xdr:nvSpPr>
        <xdr:cNvPr id="93" name="n_3aveValue有形固定資産減価償却率">
          <a:extLst>
            <a:ext uri="{FF2B5EF4-FFF2-40B4-BE49-F238E27FC236}">
              <a16:creationId xmlns:a16="http://schemas.microsoft.com/office/drawing/2014/main" id="{2A06F7F1-E238-421F-857B-BEE236947DA2}"/>
            </a:ext>
          </a:extLst>
        </xdr:cNvPr>
        <xdr:cNvSpPr txBox="1"/>
      </xdr:nvSpPr>
      <xdr:spPr>
        <a:xfrm>
          <a:off x="2067560" y="528891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31</xdr:row>
      <xdr:rowOff>52705</xdr:rowOff>
    </xdr:from>
    <xdr:ext cx="401320" cy="255270"/>
    <xdr:sp macro="" textlink="">
      <xdr:nvSpPr>
        <xdr:cNvPr id="94" name="n_4aveValue有形固定資産減価償却率">
          <a:extLst>
            <a:ext uri="{FF2B5EF4-FFF2-40B4-BE49-F238E27FC236}">
              <a16:creationId xmlns:a16="http://schemas.microsoft.com/office/drawing/2014/main" id="{B20B86FF-D765-48DA-AE46-599B66D5AFF1}"/>
            </a:ext>
          </a:extLst>
        </xdr:cNvPr>
        <xdr:cNvSpPr txBox="1"/>
      </xdr:nvSpPr>
      <xdr:spPr>
        <a:xfrm>
          <a:off x="1397000" y="524954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29</xdr:row>
      <xdr:rowOff>149860</xdr:rowOff>
    </xdr:from>
    <xdr:ext cx="401320" cy="259080"/>
    <xdr:sp macro="" textlink="">
      <xdr:nvSpPr>
        <xdr:cNvPr id="95" name="n_1mainValue有形固定資産減価償却率">
          <a:extLst>
            <a:ext uri="{FF2B5EF4-FFF2-40B4-BE49-F238E27FC236}">
              <a16:creationId xmlns:a16="http://schemas.microsoft.com/office/drawing/2014/main" id="{DA4F1A07-79E6-44F4-ADD3-8D606B9E1FD1}"/>
            </a:ext>
          </a:extLst>
        </xdr:cNvPr>
        <xdr:cNvSpPr txBox="1"/>
      </xdr:nvSpPr>
      <xdr:spPr>
        <a:xfrm>
          <a:off x="3395980" y="501142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29</xdr:row>
      <xdr:rowOff>103505</xdr:rowOff>
    </xdr:from>
    <xdr:ext cx="401320" cy="259080"/>
    <xdr:sp macro="" textlink="">
      <xdr:nvSpPr>
        <xdr:cNvPr id="96" name="n_2mainValue有形固定資産減価償却率">
          <a:extLst>
            <a:ext uri="{FF2B5EF4-FFF2-40B4-BE49-F238E27FC236}">
              <a16:creationId xmlns:a16="http://schemas.microsoft.com/office/drawing/2014/main" id="{18F571A5-BC18-4FF2-BDBE-74DD1F7FB7CD}"/>
            </a:ext>
          </a:extLst>
        </xdr:cNvPr>
        <xdr:cNvSpPr txBox="1"/>
      </xdr:nvSpPr>
      <xdr:spPr>
        <a:xfrm>
          <a:off x="2738120" y="496506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29</xdr:row>
      <xdr:rowOff>106680</xdr:rowOff>
    </xdr:from>
    <xdr:ext cx="401320" cy="259080"/>
    <xdr:sp macro="" textlink="">
      <xdr:nvSpPr>
        <xdr:cNvPr id="97" name="n_3mainValue有形固定資産減価償却率">
          <a:extLst>
            <a:ext uri="{FF2B5EF4-FFF2-40B4-BE49-F238E27FC236}">
              <a16:creationId xmlns:a16="http://schemas.microsoft.com/office/drawing/2014/main" id="{39C0EBAF-C8BD-4059-9E6E-2AB8ABCDCB93}"/>
            </a:ext>
          </a:extLst>
        </xdr:cNvPr>
        <xdr:cNvSpPr txBox="1"/>
      </xdr:nvSpPr>
      <xdr:spPr>
        <a:xfrm>
          <a:off x="2067560" y="496824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29</xdr:row>
      <xdr:rowOff>63500</xdr:rowOff>
    </xdr:from>
    <xdr:ext cx="401320" cy="255270"/>
    <xdr:sp macro="" textlink="">
      <xdr:nvSpPr>
        <xdr:cNvPr id="98" name="n_4mainValue有形固定資産減価償却率">
          <a:extLst>
            <a:ext uri="{FF2B5EF4-FFF2-40B4-BE49-F238E27FC236}">
              <a16:creationId xmlns:a16="http://schemas.microsoft.com/office/drawing/2014/main" id="{6F35E416-D03D-48C9-9017-5220A037DF6B}"/>
            </a:ext>
          </a:extLst>
        </xdr:cNvPr>
        <xdr:cNvSpPr txBox="1"/>
      </xdr:nvSpPr>
      <xdr:spPr>
        <a:xfrm>
          <a:off x="1397000" y="492506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99" name="正方形/長方形 98">
          <a:extLst>
            <a:ext uri="{FF2B5EF4-FFF2-40B4-BE49-F238E27FC236}">
              <a16:creationId xmlns:a16="http://schemas.microsoft.com/office/drawing/2014/main" id="{756854F6-D445-45D7-B9F1-4265C1157B70}"/>
            </a:ext>
          </a:extLst>
        </xdr:cNvPr>
        <xdr:cNvSpPr/>
      </xdr:nvSpPr>
      <xdr:spPr>
        <a:xfrm>
          <a:off x="9971405" y="3502025"/>
          <a:ext cx="3716020" cy="2152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00" name="正方形/長方形 99">
          <a:extLst>
            <a:ext uri="{FF2B5EF4-FFF2-40B4-BE49-F238E27FC236}">
              <a16:creationId xmlns:a16="http://schemas.microsoft.com/office/drawing/2014/main" id="{273DDA80-9BB3-4308-9A9A-A98D05BCB094}"/>
            </a:ext>
          </a:extLst>
        </xdr:cNvPr>
        <xdr:cNvSpPr/>
      </xdr:nvSpPr>
      <xdr:spPr>
        <a:xfrm>
          <a:off x="10904220" y="3769360"/>
          <a:ext cx="920750" cy="2679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01" name="正方形/長方形 100">
          <a:extLst>
            <a:ext uri="{FF2B5EF4-FFF2-40B4-BE49-F238E27FC236}">
              <a16:creationId xmlns:a16="http://schemas.microsoft.com/office/drawing/2014/main" id="{BB9D3425-2592-4572-9E8F-408D45BCDF2C}"/>
            </a:ext>
          </a:extLst>
        </xdr:cNvPr>
        <xdr:cNvSpPr/>
      </xdr:nvSpPr>
      <xdr:spPr>
        <a:xfrm>
          <a:off x="12166600" y="3752850"/>
          <a:ext cx="839470" cy="3009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[ 556.8</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F2CA4C90-EED4-405B-89F4-4ABFD3E4FEC4}"/>
            </a:ext>
          </a:extLst>
        </xdr:cNvPr>
        <xdr:cNvSpPr/>
      </xdr:nvSpPr>
      <xdr:spPr>
        <a:xfrm>
          <a:off x="13659485" y="3578225"/>
          <a:ext cx="1341120" cy="2019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80057BDE-DC76-48A6-8E29-335350276FAA}"/>
            </a:ext>
          </a:extLst>
        </xdr:cNvPr>
        <xdr:cNvSpPr/>
      </xdr:nvSpPr>
      <xdr:spPr>
        <a:xfrm>
          <a:off x="13659485" y="3717290"/>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27/62</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4D516FA9-B78F-4EF9-AB85-8ADE313DBE3C}"/>
            </a:ext>
          </a:extLst>
        </xdr:cNvPr>
        <xdr:cNvSpPr/>
      </xdr:nvSpPr>
      <xdr:spPr>
        <a:xfrm>
          <a:off x="15000605" y="3578225"/>
          <a:ext cx="1341120" cy="2019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56D7110D-92F9-4330-AD65-F0D3B3374531}"/>
            </a:ext>
          </a:extLst>
        </xdr:cNvPr>
        <xdr:cNvSpPr/>
      </xdr:nvSpPr>
      <xdr:spPr>
        <a:xfrm>
          <a:off x="15000605" y="3717290"/>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86D26D7C-9117-41C0-84FA-BBC2C8228CC2}"/>
            </a:ext>
          </a:extLst>
        </xdr:cNvPr>
        <xdr:cNvSpPr/>
      </xdr:nvSpPr>
      <xdr:spPr>
        <a:xfrm>
          <a:off x="16445865" y="3578225"/>
          <a:ext cx="1341120" cy="2019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13C53CB0-01E2-40E4-8062-A68F67AEEEE6}"/>
            </a:ext>
          </a:extLst>
        </xdr:cNvPr>
        <xdr:cNvSpPr/>
      </xdr:nvSpPr>
      <xdr:spPr>
        <a:xfrm>
          <a:off x="16445865" y="3717290"/>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429.7</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F10086FF-9DF7-4626-A718-25DF23751AAF}"/>
            </a:ext>
          </a:extLst>
        </xdr:cNvPr>
        <xdr:cNvSpPr/>
      </xdr:nvSpPr>
      <xdr:spPr>
        <a:xfrm>
          <a:off x="9971405" y="4090035"/>
          <a:ext cx="3716020" cy="21132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9DC74589-9165-4C62-A6D5-B50102A8D9DE}"/>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178A327B-CFDC-4E94-A832-AEC4E36F8251}"/>
            </a:ext>
          </a:extLst>
        </xdr:cNvPr>
        <xdr:cNvSpPr/>
      </xdr:nvSpPr>
      <xdr:spPr>
        <a:xfrm>
          <a:off x="13931265" y="4153535"/>
          <a:ext cx="402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E3FC0EB7-A3DB-4799-8F69-E45C28746DF4}"/>
            </a:ext>
          </a:extLst>
        </xdr:cNvPr>
        <xdr:cNvSpPr txBox="1"/>
      </xdr:nvSpPr>
      <xdr:spPr>
        <a:xfrm>
          <a:off x="14007465" y="4374515"/>
          <a:ext cx="4010660" cy="1739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令和5年度は、類似団体と比較して17.2ポイント低い状況にある。</a:t>
          </a:r>
        </a:p>
        <a:p>
          <a:r>
            <a:rPr kumimoji="1" lang="ja-JP" altLang="en-US" sz="1100">
              <a:solidFill>
                <a:sysClr val="windowText" lastClr="000000"/>
              </a:solidFill>
              <a:latin typeface="ＭＳ Ｐゴシック"/>
              <a:ea typeface="ＭＳ Ｐゴシック"/>
            </a:rPr>
            <a:t>今後も市債発行額を抑制するとともに、償還額の確保に取り組んでいく。</a:t>
          </a:r>
        </a:p>
      </xdr:txBody>
    </xdr:sp>
    <xdr:clientData/>
  </xdr:twoCellAnchor>
  <xdr:oneCellAnchor>
    <xdr:from>
      <xdr:col>57</xdr:col>
      <xdr:colOff>111125</xdr:colOff>
      <xdr:row>23</xdr:row>
      <xdr:rowOff>47625</xdr:rowOff>
    </xdr:from>
    <xdr:ext cx="349885" cy="225425"/>
    <xdr:sp macro="" textlink="">
      <xdr:nvSpPr>
        <xdr:cNvPr id="112" name="テキスト ボックス 111">
          <a:extLst>
            <a:ext uri="{FF2B5EF4-FFF2-40B4-BE49-F238E27FC236}">
              <a16:creationId xmlns:a16="http://schemas.microsoft.com/office/drawing/2014/main" id="{F1047D55-854E-4740-945E-C762D99F18DF}"/>
            </a:ext>
          </a:extLst>
        </xdr:cNvPr>
        <xdr:cNvSpPr txBox="1"/>
      </xdr:nvSpPr>
      <xdr:spPr>
        <a:xfrm>
          <a:off x="9933305" y="3903345"/>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53EA7EB2-6C52-43F9-AE51-E96586161808}"/>
            </a:ext>
          </a:extLst>
        </xdr:cNvPr>
        <xdr:cNvCxnSpPr/>
      </xdr:nvCxnSpPr>
      <xdr:spPr>
        <a:xfrm>
          <a:off x="9971405" y="6203315"/>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1615"/>
    <xdr:sp macro="" textlink="">
      <xdr:nvSpPr>
        <xdr:cNvPr id="114" name="テキスト ボックス 113">
          <a:extLst>
            <a:ext uri="{FF2B5EF4-FFF2-40B4-BE49-F238E27FC236}">
              <a16:creationId xmlns:a16="http://schemas.microsoft.com/office/drawing/2014/main" id="{4A70BDF7-2651-4459-AA07-7DDF7CF777A1}"/>
            </a:ext>
          </a:extLst>
        </xdr:cNvPr>
        <xdr:cNvSpPr txBox="1"/>
      </xdr:nvSpPr>
      <xdr:spPr>
        <a:xfrm>
          <a:off x="9486265" y="6109970"/>
          <a:ext cx="482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15" name="直線コネクタ 114">
          <a:extLst>
            <a:ext uri="{FF2B5EF4-FFF2-40B4-BE49-F238E27FC236}">
              <a16:creationId xmlns:a16="http://schemas.microsoft.com/office/drawing/2014/main" id="{EE3FE450-B43D-474F-860B-07F7BFEB7455}"/>
            </a:ext>
          </a:extLst>
        </xdr:cNvPr>
        <xdr:cNvCxnSpPr/>
      </xdr:nvCxnSpPr>
      <xdr:spPr>
        <a:xfrm>
          <a:off x="9971405" y="5850890"/>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57785</xdr:rowOff>
    </xdr:from>
    <xdr:ext cx="482600" cy="225425"/>
    <xdr:sp macro="" textlink="">
      <xdr:nvSpPr>
        <xdr:cNvPr id="116" name="テキスト ボックス 115">
          <a:extLst>
            <a:ext uri="{FF2B5EF4-FFF2-40B4-BE49-F238E27FC236}">
              <a16:creationId xmlns:a16="http://schemas.microsoft.com/office/drawing/2014/main" id="{4FF64D90-B3F9-4A48-8093-4EA344ADD539}"/>
            </a:ext>
          </a:extLst>
        </xdr:cNvPr>
        <xdr:cNvSpPr txBox="1"/>
      </xdr:nvSpPr>
      <xdr:spPr>
        <a:xfrm>
          <a:off x="9486265" y="5757545"/>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17" name="直線コネクタ 116">
          <a:extLst>
            <a:ext uri="{FF2B5EF4-FFF2-40B4-BE49-F238E27FC236}">
              <a16:creationId xmlns:a16="http://schemas.microsoft.com/office/drawing/2014/main" id="{B99AAE7B-82BB-4B86-B78B-EACFDEEEA842}"/>
            </a:ext>
          </a:extLst>
        </xdr:cNvPr>
        <xdr:cNvCxnSpPr/>
      </xdr:nvCxnSpPr>
      <xdr:spPr>
        <a:xfrm>
          <a:off x="9971405" y="5499100"/>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40640</xdr:rowOff>
    </xdr:from>
    <xdr:ext cx="407035" cy="221615"/>
    <xdr:sp macro="" textlink="">
      <xdr:nvSpPr>
        <xdr:cNvPr id="118" name="テキスト ボックス 117">
          <a:extLst>
            <a:ext uri="{FF2B5EF4-FFF2-40B4-BE49-F238E27FC236}">
              <a16:creationId xmlns:a16="http://schemas.microsoft.com/office/drawing/2014/main" id="{1FB39A20-6D57-456C-A9A6-4489771DB5DC}"/>
            </a:ext>
          </a:extLst>
        </xdr:cNvPr>
        <xdr:cNvSpPr txBox="1"/>
      </xdr:nvSpPr>
      <xdr:spPr>
        <a:xfrm>
          <a:off x="9542780" y="5405120"/>
          <a:ext cx="4070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B0B8D427-34CF-4933-8B7B-6F2C31A34A59}"/>
            </a:ext>
          </a:extLst>
        </xdr:cNvPr>
        <xdr:cNvCxnSpPr/>
      </xdr:nvCxnSpPr>
      <xdr:spPr>
        <a:xfrm>
          <a:off x="9971405" y="5146675"/>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23495</xdr:rowOff>
    </xdr:from>
    <xdr:ext cx="407035" cy="225425"/>
    <xdr:sp macro="" textlink="">
      <xdr:nvSpPr>
        <xdr:cNvPr id="120" name="テキスト ボックス 119">
          <a:extLst>
            <a:ext uri="{FF2B5EF4-FFF2-40B4-BE49-F238E27FC236}">
              <a16:creationId xmlns:a16="http://schemas.microsoft.com/office/drawing/2014/main" id="{790532EC-DB0B-47A2-9F7F-3837AA0EA8BC}"/>
            </a:ext>
          </a:extLst>
        </xdr:cNvPr>
        <xdr:cNvSpPr txBox="1"/>
      </xdr:nvSpPr>
      <xdr:spPr>
        <a:xfrm>
          <a:off x="9542780" y="5052695"/>
          <a:ext cx="4070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21" name="直線コネクタ 120">
          <a:extLst>
            <a:ext uri="{FF2B5EF4-FFF2-40B4-BE49-F238E27FC236}">
              <a16:creationId xmlns:a16="http://schemas.microsoft.com/office/drawing/2014/main" id="{5BE645F9-B02A-48AC-8AEC-1CFB166A70CC}"/>
            </a:ext>
          </a:extLst>
        </xdr:cNvPr>
        <xdr:cNvCxnSpPr/>
      </xdr:nvCxnSpPr>
      <xdr:spPr>
        <a:xfrm>
          <a:off x="9971405" y="4794250"/>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07035" cy="221615"/>
    <xdr:sp macro="" textlink="">
      <xdr:nvSpPr>
        <xdr:cNvPr id="122" name="テキスト ボックス 121">
          <a:extLst>
            <a:ext uri="{FF2B5EF4-FFF2-40B4-BE49-F238E27FC236}">
              <a16:creationId xmlns:a16="http://schemas.microsoft.com/office/drawing/2014/main" id="{78658039-9437-4215-834E-DEFE0E7C816D}"/>
            </a:ext>
          </a:extLst>
        </xdr:cNvPr>
        <xdr:cNvSpPr txBox="1"/>
      </xdr:nvSpPr>
      <xdr:spPr>
        <a:xfrm>
          <a:off x="9542780" y="4700905"/>
          <a:ext cx="4070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23" name="直線コネクタ 122">
          <a:extLst>
            <a:ext uri="{FF2B5EF4-FFF2-40B4-BE49-F238E27FC236}">
              <a16:creationId xmlns:a16="http://schemas.microsoft.com/office/drawing/2014/main" id="{85B24D62-93BD-4633-BBD2-D3880C15C1E5}"/>
            </a:ext>
          </a:extLst>
        </xdr:cNvPr>
        <xdr:cNvCxnSpPr/>
      </xdr:nvCxnSpPr>
      <xdr:spPr>
        <a:xfrm>
          <a:off x="9971405" y="4442460"/>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161290</xdr:rowOff>
    </xdr:from>
    <xdr:ext cx="307975" cy="225425"/>
    <xdr:sp macro="" textlink="">
      <xdr:nvSpPr>
        <xdr:cNvPr id="124" name="テキスト ボックス 123">
          <a:extLst>
            <a:ext uri="{FF2B5EF4-FFF2-40B4-BE49-F238E27FC236}">
              <a16:creationId xmlns:a16="http://schemas.microsoft.com/office/drawing/2014/main" id="{7E633D6F-9CA8-4EAF-9F48-A11D89186C15}"/>
            </a:ext>
          </a:extLst>
        </xdr:cNvPr>
        <xdr:cNvSpPr txBox="1"/>
      </xdr:nvSpPr>
      <xdr:spPr>
        <a:xfrm>
          <a:off x="9645650" y="4352290"/>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6F07DF72-9A82-4313-97AB-C4B4E6CF17C0}"/>
            </a:ext>
          </a:extLst>
        </xdr:cNvPr>
        <xdr:cNvCxnSpPr/>
      </xdr:nvCxnSpPr>
      <xdr:spPr>
        <a:xfrm>
          <a:off x="9971405" y="4090035"/>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CC16EC63-ECF8-42C6-BC9D-0C4F67742CEB}"/>
            </a:ext>
          </a:extLst>
        </xdr:cNvPr>
        <xdr:cNvSpPr/>
      </xdr:nvSpPr>
      <xdr:spPr>
        <a:xfrm>
          <a:off x="9971405" y="4090035"/>
          <a:ext cx="3716020" cy="21132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83820</xdr:rowOff>
    </xdr:from>
    <xdr:to>
      <xdr:col>76</xdr:col>
      <xdr:colOff>21590</xdr:colOff>
      <xdr:row>34</xdr:row>
      <xdr:rowOff>152400</xdr:rowOff>
    </xdr:to>
    <xdr:cxnSp macro="">
      <xdr:nvCxnSpPr>
        <xdr:cNvPr id="127" name="直線コネクタ 126">
          <a:extLst>
            <a:ext uri="{FF2B5EF4-FFF2-40B4-BE49-F238E27FC236}">
              <a16:creationId xmlns:a16="http://schemas.microsoft.com/office/drawing/2014/main" id="{C9C02442-8215-4492-BB09-E6A4C5EA1D16}"/>
            </a:ext>
          </a:extLst>
        </xdr:cNvPr>
        <xdr:cNvCxnSpPr/>
      </xdr:nvCxnSpPr>
      <xdr:spPr>
        <a:xfrm flipV="1">
          <a:off x="13027660" y="4442460"/>
          <a:ext cx="127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156210</xdr:rowOff>
    </xdr:from>
    <xdr:ext cx="556895" cy="255270"/>
    <xdr:sp macro="" textlink="">
      <xdr:nvSpPr>
        <xdr:cNvPr id="128" name="債務償還比率最小値テキスト">
          <a:extLst>
            <a:ext uri="{FF2B5EF4-FFF2-40B4-BE49-F238E27FC236}">
              <a16:creationId xmlns:a16="http://schemas.microsoft.com/office/drawing/2014/main" id="{3895C30C-89B4-431B-B1E9-3BA3EFC3743E}"/>
            </a:ext>
          </a:extLst>
        </xdr:cNvPr>
        <xdr:cNvSpPr txBox="1"/>
      </xdr:nvSpPr>
      <xdr:spPr>
        <a:xfrm>
          <a:off x="13080365" y="5855970"/>
          <a:ext cx="5568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1,201.1</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152400</xdr:rowOff>
    </xdr:from>
    <xdr:to>
      <xdr:col>76</xdr:col>
      <xdr:colOff>111125</xdr:colOff>
      <xdr:row>34</xdr:row>
      <xdr:rowOff>152400</xdr:rowOff>
    </xdr:to>
    <xdr:cxnSp macro="">
      <xdr:nvCxnSpPr>
        <xdr:cNvPr id="129" name="直線コネクタ 128">
          <a:extLst>
            <a:ext uri="{FF2B5EF4-FFF2-40B4-BE49-F238E27FC236}">
              <a16:creationId xmlns:a16="http://schemas.microsoft.com/office/drawing/2014/main" id="{973AB7E5-6678-4403-8F98-BCA89A098C24}"/>
            </a:ext>
          </a:extLst>
        </xdr:cNvPr>
        <xdr:cNvCxnSpPr/>
      </xdr:nvCxnSpPr>
      <xdr:spPr>
        <a:xfrm>
          <a:off x="12963525" y="58521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30480</xdr:rowOff>
    </xdr:from>
    <xdr:ext cx="336550" cy="255270"/>
    <xdr:sp macro="" textlink="">
      <xdr:nvSpPr>
        <xdr:cNvPr id="130" name="債務償還比率最大値テキスト">
          <a:extLst>
            <a:ext uri="{FF2B5EF4-FFF2-40B4-BE49-F238E27FC236}">
              <a16:creationId xmlns:a16="http://schemas.microsoft.com/office/drawing/2014/main" id="{9C4090F0-483E-4C2E-BEDE-76FA9C1FE97F}"/>
            </a:ext>
          </a:extLst>
        </xdr:cNvPr>
        <xdr:cNvSpPr txBox="1"/>
      </xdr:nvSpPr>
      <xdr:spPr>
        <a:xfrm>
          <a:off x="13080365" y="4221480"/>
          <a:ext cx="336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83820</xdr:rowOff>
    </xdr:from>
    <xdr:to>
      <xdr:col>76</xdr:col>
      <xdr:colOff>111125</xdr:colOff>
      <xdr:row>26</xdr:row>
      <xdr:rowOff>83820</xdr:rowOff>
    </xdr:to>
    <xdr:cxnSp macro="">
      <xdr:nvCxnSpPr>
        <xdr:cNvPr id="131" name="直線コネクタ 130">
          <a:extLst>
            <a:ext uri="{FF2B5EF4-FFF2-40B4-BE49-F238E27FC236}">
              <a16:creationId xmlns:a16="http://schemas.microsoft.com/office/drawing/2014/main" id="{954D0123-C9D7-4960-A75B-CE285099CA2E}"/>
            </a:ext>
          </a:extLst>
        </xdr:cNvPr>
        <xdr:cNvCxnSpPr/>
      </xdr:nvCxnSpPr>
      <xdr:spPr>
        <a:xfrm>
          <a:off x="12963525" y="44424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13970</xdr:rowOff>
    </xdr:from>
    <xdr:ext cx="466090" cy="259080"/>
    <xdr:sp macro="" textlink="">
      <xdr:nvSpPr>
        <xdr:cNvPr id="132" name="債務償還比率平均値テキスト">
          <a:extLst>
            <a:ext uri="{FF2B5EF4-FFF2-40B4-BE49-F238E27FC236}">
              <a16:creationId xmlns:a16="http://schemas.microsoft.com/office/drawing/2014/main" id="{491B154D-A748-498F-861F-50042747F460}"/>
            </a:ext>
          </a:extLst>
        </xdr:cNvPr>
        <xdr:cNvSpPr txBox="1"/>
      </xdr:nvSpPr>
      <xdr:spPr>
        <a:xfrm>
          <a:off x="13080365" y="5043170"/>
          <a:ext cx="4660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574.0</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30</xdr:row>
      <xdr:rowOff>35560</xdr:rowOff>
    </xdr:from>
    <xdr:to>
      <xdr:col>76</xdr:col>
      <xdr:colOff>73025</xdr:colOff>
      <xdr:row>30</xdr:row>
      <xdr:rowOff>137160</xdr:rowOff>
    </xdr:to>
    <xdr:sp macro="" textlink="">
      <xdr:nvSpPr>
        <xdr:cNvPr id="133" name="フローチャート: 判断 132">
          <a:extLst>
            <a:ext uri="{FF2B5EF4-FFF2-40B4-BE49-F238E27FC236}">
              <a16:creationId xmlns:a16="http://schemas.microsoft.com/office/drawing/2014/main" id="{558E4371-9233-4D39-9530-7303D2163EE4}"/>
            </a:ext>
          </a:extLst>
        </xdr:cNvPr>
        <xdr:cNvSpPr/>
      </xdr:nvSpPr>
      <xdr:spPr>
        <a:xfrm>
          <a:off x="13001625" y="50647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29210</xdr:rowOff>
    </xdr:from>
    <xdr:to>
      <xdr:col>72</xdr:col>
      <xdr:colOff>123825</xdr:colOff>
      <xdr:row>30</xdr:row>
      <xdr:rowOff>130175</xdr:rowOff>
    </xdr:to>
    <xdr:sp macro="" textlink="">
      <xdr:nvSpPr>
        <xdr:cNvPr id="134" name="フローチャート: 判断 133">
          <a:extLst>
            <a:ext uri="{FF2B5EF4-FFF2-40B4-BE49-F238E27FC236}">
              <a16:creationId xmlns:a16="http://schemas.microsoft.com/office/drawing/2014/main" id="{F853D0BE-2FD3-4440-8990-365C935522DC}"/>
            </a:ext>
          </a:extLst>
        </xdr:cNvPr>
        <xdr:cNvSpPr/>
      </xdr:nvSpPr>
      <xdr:spPr>
        <a:xfrm>
          <a:off x="12359005" y="5058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125095</xdr:rowOff>
    </xdr:from>
    <xdr:to>
      <xdr:col>68</xdr:col>
      <xdr:colOff>123825</xdr:colOff>
      <xdr:row>30</xdr:row>
      <xdr:rowOff>55245</xdr:rowOff>
    </xdr:to>
    <xdr:sp macro="" textlink="">
      <xdr:nvSpPr>
        <xdr:cNvPr id="135" name="フローチャート: 判断 134">
          <a:extLst>
            <a:ext uri="{FF2B5EF4-FFF2-40B4-BE49-F238E27FC236}">
              <a16:creationId xmlns:a16="http://schemas.microsoft.com/office/drawing/2014/main" id="{6F1B6BCB-A52E-45F7-8A9C-460551810D27}"/>
            </a:ext>
          </a:extLst>
        </xdr:cNvPr>
        <xdr:cNvSpPr/>
      </xdr:nvSpPr>
      <xdr:spPr>
        <a:xfrm>
          <a:off x="11688445" y="4986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135890</xdr:rowOff>
    </xdr:from>
    <xdr:to>
      <xdr:col>64</xdr:col>
      <xdr:colOff>123825</xdr:colOff>
      <xdr:row>31</xdr:row>
      <xdr:rowOff>66040</xdr:rowOff>
    </xdr:to>
    <xdr:sp macro="" textlink="">
      <xdr:nvSpPr>
        <xdr:cNvPr id="136" name="フローチャート: 判断 135">
          <a:extLst>
            <a:ext uri="{FF2B5EF4-FFF2-40B4-BE49-F238E27FC236}">
              <a16:creationId xmlns:a16="http://schemas.microsoft.com/office/drawing/2014/main" id="{DEF2613A-5A0B-4CC7-9149-A2AB2440DCF2}"/>
            </a:ext>
          </a:extLst>
        </xdr:cNvPr>
        <xdr:cNvSpPr/>
      </xdr:nvSpPr>
      <xdr:spPr>
        <a:xfrm>
          <a:off x="11017885" y="5165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143510</xdr:rowOff>
    </xdr:from>
    <xdr:to>
      <xdr:col>60</xdr:col>
      <xdr:colOff>123825</xdr:colOff>
      <xdr:row>31</xdr:row>
      <xdr:rowOff>73025</xdr:rowOff>
    </xdr:to>
    <xdr:sp macro="" textlink="">
      <xdr:nvSpPr>
        <xdr:cNvPr id="137" name="フローチャート: 判断 136">
          <a:extLst>
            <a:ext uri="{FF2B5EF4-FFF2-40B4-BE49-F238E27FC236}">
              <a16:creationId xmlns:a16="http://schemas.microsoft.com/office/drawing/2014/main" id="{C11D56AB-DDD3-483B-871A-1737F224DF0D}"/>
            </a:ext>
          </a:extLst>
        </xdr:cNvPr>
        <xdr:cNvSpPr/>
      </xdr:nvSpPr>
      <xdr:spPr>
        <a:xfrm>
          <a:off x="10347325" y="517271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1615"/>
    <xdr:sp macro="" textlink="">
      <xdr:nvSpPr>
        <xdr:cNvPr id="138" name="テキスト ボックス 137">
          <a:extLst>
            <a:ext uri="{FF2B5EF4-FFF2-40B4-BE49-F238E27FC236}">
              <a16:creationId xmlns:a16="http://schemas.microsoft.com/office/drawing/2014/main" id="{8B878FE4-DBE7-4645-A7AF-19085F8C5BEF}"/>
            </a:ext>
          </a:extLst>
        </xdr:cNvPr>
        <xdr:cNvSpPr txBox="1"/>
      </xdr:nvSpPr>
      <xdr:spPr>
        <a:xfrm>
          <a:off x="12874625" y="6245225"/>
          <a:ext cx="7620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58190" cy="221615"/>
    <xdr:sp macro="" textlink="">
      <xdr:nvSpPr>
        <xdr:cNvPr id="139" name="テキスト ボックス 138">
          <a:extLst>
            <a:ext uri="{FF2B5EF4-FFF2-40B4-BE49-F238E27FC236}">
              <a16:creationId xmlns:a16="http://schemas.microsoft.com/office/drawing/2014/main" id="{013410A1-45A7-4452-996A-562BF441E27C}"/>
            </a:ext>
          </a:extLst>
        </xdr:cNvPr>
        <xdr:cNvSpPr txBox="1"/>
      </xdr:nvSpPr>
      <xdr:spPr>
        <a:xfrm>
          <a:off x="12254865" y="6245225"/>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58190" cy="221615"/>
    <xdr:sp macro="" textlink="">
      <xdr:nvSpPr>
        <xdr:cNvPr id="140" name="テキスト ボックス 139">
          <a:extLst>
            <a:ext uri="{FF2B5EF4-FFF2-40B4-BE49-F238E27FC236}">
              <a16:creationId xmlns:a16="http://schemas.microsoft.com/office/drawing/2014/main" id="{37879047-E3B8-4FA1-819A-E951E026C43A}"/>
            </a:ext>
          </a:extLst>
        </xdr:cNvPr>
        <xdr:cNvSpPr txBox="1"/>
      </xdr:nvSpPr>
      <xdr:spPr>
        <a:xfrm>
          <a:off x="11584305" y="6245225"/>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58190" cy="221615"/>
    <xdr:sp macro="" textlink="">
      <xdr:nvSpPr>
        <xdr:cNvPr id="141" name="テキスト ボックス 140">
          <a:extLst>
            <a:ext uri="{FF2B5EF4-FFF2-40B4-BE49-F238E27FC236}">
              <a16:creationId xmlns:a16="http://schemas.microsoft.com/office/drawing/2014/main" id="{837E64AD-64DB-4B7A-9C3B-ADB94ACFEC85}"/>
            </a:ext>
          </a:extLst>
        </xdr:cNvPr>
        <xdr:cNvSpPr txBox="1"/>
      </xdr:nvSpPr>
      <xdr:spPr>
        <a:xfrm>
          <a:off x="10913745" y="6245225"/>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58190" cy="221615"/>
    <xdr:sp macro="" textlink="">
      <xdr:nvSpPr>
        <xdr:cNvPr id="142" name="テキスト ボックス 141">
          <a:extLst>
            <a:ext uri="{FF2B5EF4-FFF2-40B4-BE49-F238E27FC236}">
              <a16:creationId xmlns:a16="http://schemas.microsoft.com/office/drawing/2014/main" id="{0D32F338-B77A-4BF3-9273-6FFA7F03E928}"/>
            </a:ext>
          </a:extLst>
        </xdr:cNvPr>
        <xdr:cNvSpPr txBox="1"/>
      </xdr:nvSpPr>
      <xdr:spPr>
        <a:xfrm>
          <a:off x="10243185" y="6245225"/>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75</xdr:col>
      <xdr:colOff>161925</xdr:colOff>
      <xdr:row>30</xdr:row>
      <xdr:rowOff>14605</xdr:rowOff>
    </xdr:from>
    <xdr:to>
      <xdr:col>76</xdr:col>
      <xdr:colOff>73025</xdr:colOff>
      <xdr:row>30</xdr:row>
      <xdr:rowOff>116205</xdr:rowOff>
    </xdr:to>
    <xdr:sp macro="" textlink="">
      <xdr:nvSpPr>
        <xdr:cNvPr id="143" name="楕円 142">
          <a:extLst>
            <a:ext uri="{FF2B5EF4-FFF2-40B4-BE49-F238E27FC236}">
              <a16:creationId xmlns:a16="http://schemas.microsoft.com/office/drawing/2014/main" id="{38C0A272-BFF6-409F-931B-CBFC6308F99B}"/>
            </a:ext>
          </a:extLst>
        </xdr:cNvPr>
        <xdr:cNvSpPr/>
      </xdr:nvSpPr>
      <xdr:spPr>
        <a:xfrm>
          <a:off x="13001625" y="50438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37465</xdr:rowOff>
    </xdr:from>
    <xdr:ext cx="466090" cy="259080"/>
    <xdr:sp macro="" textlink="">
      <xdr:nvSpPr>
        <xdr:cNvPr id="144" name="債務償還比率該当値テキスト">
          <a:extLst>
            <a:ext uri="{FF2B5EF4-FFF2-40B4-BE49-F238E27FC236}">
              <a16:creationId xmlns:a16="http://schemas.microsoft.com/office/drawing/2014/main" id="{365084A8-20BD-4B3D-AB1A-20B163009282}"/>
            </a:ext>
          </a:extLst>
        </xdr:cNvPr>
        <xdr:cNvSpPr txBox="1"/>
      </xdr:nvSpPr>
      <xdr:spPr>
        <a:xfrm>
          <a:off x="13080365" y="48990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556.8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29</xdr:row>
      <xdr:rowOff>148590</xdr:rowOff>
    </xdr:from>
    <xdr:to>
      <xdr:col>72</xdr:col>
      <xdr:colOff>123825</xdr:colOff>
      <xdr:row>30</xdr:row>
      <xdr:rowOff>78740</xdr:rowOff>
    </xdr:to>
    <xdr:sp macro="" textlink="">
      <xdr:nvSpPr>
        <xdr:cNvPr id="145" name="楕円 144">
          <a:extLst>
            <a:ext uri="{FF2B5EF4-FFF2-40B4-BE49-F238E27FC236}">
              <a16:creationId xmlns:a16="http://schemas.microsoft.com/office/drawing/2014/main" id="{EB1A3084-81C1-4B46-93D9-BAF0CFE8A120}"/>
            </a:ext>
          </a:extLst>
        </xdr:cNvPr>
        <xdr:cNvSpPr/>
      </xdr:nvSpPr>
      <xdr:spPr>
        <a:xfrm>
          <a:off x="12359005" y="5010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27940</xdr:rowOff>
    </xdr:from>
    <xdr:to>
      <xdr:col>76</xdr:col>
      <xdr:colOff>22225</xdr:colOff>
      <xdr:row>30</xdr:row>
      <xdr:rowOff>65405</xdr:rowOff>
    </xdr:to>
    <xdr:cxnSp macro="">
      <xdr:nvCxnSpPr>
        <xdr:cNvPr id="146" name="直線コネクタ 145">
          <a:extLst>
            <a:ext uri="{FF2B5EF4-FFF2-40B4-BE49-F238E27FC236}">
              <a16:creationId xmlns:a16="http://schemas.microsoft.com/office/drawing/2014/main" id="{F1CF7DC9-92D8-486A-981D-17CD3FDC5B47}"/>
            </a:ext>
          </a:extLst>
        </xdr:cNvPr>
        <xdr:cNvCxnSpPr/>
      </xdr:nvCxnSpPr>
      <xdr:spPr>
        <a:xfrm>
          <a:off x="12409805" y="5057140"/>
          <a:ext cx="61976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95885</xdr:rowOff>
    </xdr:from>
    <xdr:to>
      <xdr:col>68</xdr:col>
      <xdr:colOff>123825</xdr:colOff>
      <xdr:row>30</xdr:row>
      <xdr:rowOff>26035</xdr:rowOff>
    </xdr:to>
    <xdr:sp macro="" textlink="">
      <xdr:nvSpPr>
        <xdr:cNvPr id="147" name="楕円 146">
          <a:extLst>
            <a:ext uri="{FF2B5EF4-FFF2-40B4-BE49-F238E27FC236}">
              <a16:creationId xmlns:a16="http://schemas.microsoft.com/office/drawing/2014/main" id="{FDB17B6C-6C1F-4BF7-97E9-173C66347A89}"/>
            </a:ext>
          </a:extLst>
        </xdr:cNvPr>
        <xdr:cNvSpPr/>
      </xdr:nvSpPr>
      <xdr:spPr>
        <a:xfrm>
          <a:off x="11688445" y="4957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146685</xdr:rowOff>
    </xdr:from>
    <xdr:to>
      <xdr:col>72</xdr:col>
      <xdr:colOff>73025</xdr:colOff>
      <xdr:row>30</xdr:row>
      <xdr:rowOff>27940</xdr:rowOff>
    </xdr:to>
    <xdr:cxnSp macro="">
      <xdr:nvCxnSpPr>
        <xdr:cNvPr id="148" name="直線コネクタ 147">
          <a:extLst>
            <a:ext uri="{FF2B5EF4-FFF2-40B4-BE49-F238E27FC236}">
              <a16:creationId xmlns:a16="http://schemas.microsoft.com/office/drawing/2014/main" id="{D7BB0597-883D-4749-9441-581308F361C3}"/>
            </a:ext>
          </a:extLst>
        </xdr:cNvPr>
        <xdr:cNvCxnSpPr/>
      </xdr:nvCxnSpPr>
      <xdr:spPr>
        <a:xfrm>
          <a:off x="11739245" y="5008245"/>
          <a:ext cx="67056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126365</xdr:rowOff>
    </xdr:from>
    <xdr:to>
      <xdr:col>64</xdr:col>
      <xdr:colOff>123825</xdr:colOff>
      <xdr:row>31</xdr:row>
      <xdr:rowOff>56515</xdr:rowOff>
    </xdr:to>
    <xdr:sp macro="" textlink="">
      <xdr:nvSpPr>
        <xdr:cNvPr id="149" name="楕円 148">
          <a:extLst>
            <a:ext uri="{FF2B5EF4-FFF2-40B4-BE49-F238E27FC236}">
              <a16:creationId xmlns:a16="http://schemas.microsoft.com/office/drawing/2014/main" id="{06FD5A26-F130-4588-8619-732C1CF7AE55}"/>
            </a:ext>
          </a:extLst>
        </xdr:cNvPr>
        <xdr:cNvSpPr/>
      </xdr:nvSpPr>
      <xdr:spPr>
        <a:xfrm>
          <a:off x="11017885" y="51555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146685</xdr:rowOff>
    </xdr:from>
    <xdr:to>
      <xdr:col>68</xdr:col>
      <xdr:colOff>73025</xdr:colOff>
      <xdr:row>31</xdr:row>
      <xdr:rowOff>6350</xdr:rowOff>
    </xdr:to>
    <xdr:cxnSp macro="">
      <xdr:nvCxnSpPr>
        <xdr:cNvPr id="150" name="直線コネクタ 149">
          <a:extLst>
            <a:ext uri="{FF2B5EF4-FFF2-40B4-BE49-F238E27FC236}">
              <a16:creationId xmlns:a16="http://schemas.microsoft.com/office/drawing/2014/main" id="{19D9180E-2F78-4713-8724-A2FB6092127F}"/>
            </a:ext>
          </a:extLst>
        </xdr:cNvPr>
        <xdr:cNvCxnSpPr/>
      </xdr:nvCxnSpPr>
      <xdr:spPr>
        <a:xfrm flipV="1">
          <a:off x="11068685" y="5008245"/>
          <a:ext cx="670560" cy="194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133985</xdr:rowOff>
    </xdr:from>
    <xdr:to>
      <xdr:col>60</xdr:col>
      <xdr:colOff>123825</xdr:colOff>
      <xdr:row>31</xdr:row>
      <xdr:rowOff>64135</xdr:rowOff>
    </xdr:to>
    <xdr:sp macro="" textlink="">
      <xdr:nvSpPr>
        <xdr:cNvPr id="151" name="楕円 150">
          <a:extLst>
            <a:ext uri="{FF2B5EF4-FFF2-40B4-BE49-F238E27FC236}">
              <a16:creationId xmlns:a16="http://schemas.microsoft.com/office/drawing/2014/main" id="{4B630926-BCDB-44FD-9651-316C526C368F}"/>
            </a:ext>
          </a:extLst>
        </xdr:cNvPr>
        <xdr:cNvSpPr/>
      </xdr:nvSpPr>
      <xdr:spPr>
        <a:xfrm>
          <a:off x="10347325" y="51631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6350</xdr:rowOff>
    </xdr:from>
    <xdr:to>
      <xdr:col>64</xdr:col>
      <xdr:colOff>73025</xdr:colOff>
      <xdr:row>31</xdr:row>
      <xdr:rowOff>13335</xdr:rowOff>
    </xdr:to>
    <xdr:cxnSp macro="">
      <xdr:nvCxnSpPr>
        <xdr:cNvPr id="152" name="直線コネクタ 151">
          <a:extLst>
            <a:ext uri="{FF2B5EF4-FFF2-40B4-BE49-F238E27FC236}">
              <a16:creationId xmlns:a16="http://schemas.microsoft.com/office/drawing/2014/main" id="{5BFBF95C-A834-4271-AD94-BAE47FD7BED9}"/>
            </a:ext>
          </a:extLst>
        </xdr:cNvPr>
        <xdr:cNvCxnSpPr/>
      </xdr:nvCxnSpPr>
      <xdr:spPr>
        <a:xfrm flipV="1">
          <a:off x="10398125" y="5203190"/>
          <a:ext cx="67056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30</xdr:row>
      <xdr:rowOff>121285</xdr:rowOff>
    </xdr:from>
    <xdr:ext cx="466090" cy="255270"/>
    <xdr:sp macro="" textlink="">
      <xdr:nvSpPr>
        <xdr:cNvPr id="153" name="n_1aveValue債務償還比率">
          <a:extLst>
            <a:ext uri="{FF2B5EF4-FFF2-40B4-BE49-F238E27FC236}">
              <a16:creationId xmlns:a16="http://schemas.microsoft.com/office/drawing/2014/main" id="{D6A01892-ABA0-4D95-92E2-956B2A9E6B0A}"/>
            </a:ext>
          </a:extLst>
        </xdr:cNvPr>
        <xdr:cNvSpPr txBox="1"/>
      </xdr:nvSpPr>
      <xdr:spPr>
        <a:xfrm>
          <a:off x="12185015" y="515048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568.3</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30</xdr:row>
      <xdr:rowOff>46355</xdr:rowOff>
    </xdr:from>
    <xdr:ext cx="466090" cy="259080"/>
    <xdr:sp macro="" textlink="">
      <xdr:nvSpPr>
        <xdr:cNvPr id="154" name="n_2aveValue債務償還比率">
          <a:extLst>
            <a:ext uri="{FF2B5EF4-FFF2-40B4-BE49-F238E27FC236}">
              <a16:creationId xmlns:a16="http://schemas.microsoft.com/office/drawing/2014/main" id="{8608736E-C72C-486E-971D-0DA74B5E91EF}"/>
            </a:ext>
          </a:extLst>
        </xdr:cNvPr>
        <xdr:cNvSpPr txBox="1"/>
      </xdr:nvSpPr>
      <xdr:spPr>
        <a:xfrm>
          <a:off x="11527155" y="50755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505.9</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31</xdr:row>
      <xdr:rowOff>57150</xdr:rowOff>
    </xdr:from>
    <xdr:ext cx="466090" cy="259080"/>
    <xdr:sp macro="" textlink="">
      <xdr:nvSpPr>
        <xdr:cNvPr id="155" name="n_3aveValue債務償還比率">
          <a:extLst>
            <a:ext uri="{FF2B5EF4-FFF2-40B4-BE49-F238E27FC236}">
              <a16:creationId xmlns:a16="http://schemas.microsoft.com/office/drawing/2014/main" id="{D80596CD-D67F-4C3A-A6DE-B66A7BF78F8B}"/>
            </a:ext>
          </a:extLst>
        </xdr:cNvPr>
        <xdr:cNvSpPr txBox="1"/>
      </xdr:nvSpPr>
      <xdr:spPr>
        <a:xfrm>
          <a:off x="10856595" y="52539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657.6</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31</xdr:row>
      <xdr:rowOff>64135</xdr:rowOff>
    </xdr:from>
    <xdr:ext cx="466090" cy="255270"/>
    <xdr:sp macro="" textlink="">
      <xdr:nvSpPr>
        <xdr:cNvPr id="156" name="n_4aveValue債務償還比率">
          <a:extLst>
            <a:ext uri="{FF2B5EF4-FFF2-40B4-BE49-F238E27FC236}">
              <a16:creationId xmlns:a16="http://schemas.microsoft.com/office/drawing/2014/main" id="{A9A02D06-DD03-4C86-84D7-BD44D8C779A8}"/>
            </a:ext>
          </a:extLst>
        </xdr:cNvPr>
        <xdr:cNvSpPr txBox="1"/>
      </xdr:nvSpPr>
      <xdr:spPr>
        <a:xfrm>
          <a:off x="10186035" y="526097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663.5</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28</xdr:row>
      <xdr:rowOff>95250</xdr:rowOff>
    </xdr:from>
    <xdr:ext cx="466090" cy="259080"/>
    <xdr:sp macro="" textlink="">
      <xdr:nvSpPr>
        <xdr:cNvPr id="157" name="n_1mainValue債務償還比率">
          <a:extLst>
            <a:ext uri="{FF2B5EF4-FFF2-40B4-BE49-F238E27FC236}">
              <a16:creationId xmlns:a16="http://schemas.microsoft.com/office/drawing/2014/main" id="{E9C9680C-5173-40F7-BDA4-97209AFFB19B}"/>
            </a:ext>
          </a:extLst>
        </xdr:cNvPr>
        <xdr:cNvSpPr txBox="1"/>
      </xdr:nvSpPr>
      <xdr:spPr>
        <a:xfrm>
          <a:off x="12185015" y="47891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525.2</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28</xdr:row>
      <xdr:rowOff>42545</xdr:rowOff>
    </xdr:from>
    <xdr:ext cx="466090" cy="255270"/>
    <xdr:sp macro="" textlink="">
      <xdr:nvSpPr>
        <xdr:cNvPr id="158" name="n_2mainValue債務償還比率">
          <a:extLst>
            <a:ext uri="{FF2B5EF4-FFF2-40B4-BE49-F238E27FC236}">
              <a16:creationId xmlns:a16="http://schemas.microsoft.com/office/drawing/2014/main" id="{E9311303-2E85-4E35-B9AA-4DE9743E728B}"/>
            </a:ext>
          </a:extLst>
        </xdr:cNvPr>
        <xdr:cNvSpPr txBox="1"/>
      </xdr:nvSpPr>
      <xdr:spPr>
        <a:xfrm>
          <a:off x="11527155" y="473646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481.3</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29</xdr:row>
      <xdr:rowOff>73025</xdr:rowOff>
    </xdr:from>
    <xdr:ext cx="466090" cy="259080"/>
    <xdr:sp macro="" textlink="">
      <xdr:nvSpPr>
        <xdr:cNvPr id="159" name="n_3mainValue債務償還比率">
          <a:extLst>
            <a:ext uri="{FF2B5EF4-FFF2-40B4-BE49-F238E27FC236}">
              <a16:creationId xmlns:a16="http://schemas.microsoft.com/office/drawing/2014/main" id="{EFB61E3D-C952-499B-9A07-BB5F772E1DF5}"/>
            </a:ext>
          </a:extLst>
        </xdr:cNvPr>
        <xdr:cNvSpPr txBox="1"/>
      </xdr:nvSpPr>
      <xdr:spPr>
        <a:xfrm>
          <a:off x="10856595" y="493458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649.7</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29</xdr:row>
      <xdr:rowOff>80645</xdr:rowOff>
    </xdr:from>
    <xdr:ext cx="466090" cy="259080"/>
    <xdr:sp macro="" textlink="">
      <xdr:nvSpPr>
        <xdr:cNvPr id="160" name="n_4mainValue債務償還比率">
          <a:extLst>
            <a:ext uri="{FF2B5EF4-FFF2-40B4-BE49-F238E27FC236}">
              <a16:creationId xmlns:a16="http://schemas.microsoft.com/office/drawing/2014/main" id="{F2A50311-9D22-46C1-9403-458F460ABC78}"/>
            </a:ext>
          </a:extLst>
        </xdr:cNvPr>
        <xdr:cNvSpPr txBox="1"/>
      </xdr:nvSpPr>
      <xdr:spPr>
        <a:xfrm>
          <a:off x="10186035" y="494220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72BD06A1-AA90-48FB-9458-5F02F196A44A}"/>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2" name="正方形/長方形 161">
          <a:extLst>
            <a:ext uri="{FF2B5EF4-FFF2-40B4-BE49-F238E27FC236}">
              <a16:creationId xmlns:a16="http://schemas.microsoft.com/office/drawing/2014/main" id="{8CC7BF92-3797-4B57-97D6-247592615079}"/>
            </a:ext>
          </a:extLst>
        </xdr:cNvPr>
        <xdr:cNvSpPr/>
      </xdr:nvSpPr>
      <xdr:spPr>
        <a:xfrm>
          <a:off x="1127125" y="1070483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030"/>
    <xdr:sp macro="" textlink="">
      <xdr:nvSpPr>
        <xdr:cNvPr id="163" name="テキスト ボックス 162">
          <a:extLst>
            <a:ext uri="{FF2B5EF4-FFF2-40B4-BE49-F238E27FC236}">
              <a16:creationId xmlns:a16="http://schemas.microsoft.com/office/drawing/2014/main" id="{AD8E5BFD-88A0-4CEC-A8B0-7E18FA9EEE8F}"/>
            </a:ext>
          </a:extLst>
        </xdr:cNvPr>
        <xdr:cNvSpPr txBox="1"/>
      </xdr:nvSpPr>
      <xdr:spPr>
        <a:xfrm>
          <a:off x="817245" y="727202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6395" cy="238760"/>
    <xdr:sp macro="" textlink="">
      <xdr:nvSpPr>
        <xdr:cNvPr id="164" name="テキスト ボックス 163">
          <a:extLst>
            <a:ext uri="{FF2B5EF4-FFF2-40B4-BE49-F238E27FC236}">
              <a16:creationId xmlns:a16="http://schemas.microsoft.com/office/drawing/2014/main" id="{35F5D78D-2BAB-44ED-B6E6-029A6E648472}"/>
            </a:ext>
          </a:extLst>
        </xdr:cNvPr>
        <xdr:cNvSpPr txBox="1"/>
      </xdr:nvSpPr>
      <xdr:spPr>
        <a:xfrm>
          <a:off x="6156325" y="9881870"/>
          <a:ext cx="36639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030"/>
    <xdr:sp macro="" textlink="">
      <xdr:nvSpPr>
        <xdr:cNvPr id="165" name="テキスト ボックス 164">
          <a:extLst>
            <a:ext uri="{FF2B5EF4-FFF2-40B4-BE49-F238E27FC236}">
              <a16:creationId xmlns:a16="http://schemas.microsoft.com/office/drawing/2014/main" id="{843DB679-D6F1-40AC-9D65-5F6795ECD9DD}"/>
            </a:ext>
          </a:extLst>
        </xdr:cNvPr>
        <xdr:cNvSpPr txBox="1"/>
      </xdr:nvSpPr>
      <xdr:spPr>
        <a:xfrm>
          <a:off x="817245" y="1092581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6395" cy="241300"/>
    <xdr:sp macro="" textlink="">
      <xdr:nvSpPr>
        <xdr:cNvPr id="166" name="テキスト ボックス 165">
          <a:extLst>
            <a:ext uri="{FF2B5EF4-FFF2-40B4-BE49-F238E27FC236}">
              <a16:creationId xmlns:a16="http://schemas.microsoft.com/office/drawing/2014/main" id="{1E6FF663-A9DD-40B7-BC21-6334B1B69F43}"/>
            </a:ext>
          </a:extLst>
        </xdr:cNvPr>
        <xdr:cNvSpPr txBox="1"/>
      </xdr:nvSpPr>
      <xdr:spPr>
        <a:xfrm>
          <a:off x="6156325" y="13620115"/>
          <a:ext cx="36639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6558FB3-0F9C-40BD-AB42-B021B515D4B3}"/>
            </a:ext>
          </a:extLst>
        </xdr:cNvPr>
        <xdr:cNvSpPr/>
      </xdr:nvSpPr>
      <xdr:spPr>
        <a:xfrm>
          <a:off x="566420" y="127000"/>
          <a:ext cx="1116838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0052B64-8302-4246-B492-B6721A255B5D}"/>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ACC1E7D-EC06-465B-9EB4-8F69F4EE7DE6}"/>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8527F44-FFC6-46DC-B831-953D99221921}"/>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宮崎県宮崎市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9341AB4-A715-43C7-BD22-FB15B8629F83}"/>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8F93E17-1CDF-429F-80A0-B2E3D3813A0D}"/>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F541EB9-1C7A-475F-8B60-58EAE893CE22}"/>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960AFB3-3FE0-4F3F-BA4E-F79BED7A13B4}"/>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B0B297C-6CAB-4D55-92AF-C4B34EF0E908}"/>
            </a:ext>
          </a:extLst>
        </xdr:cNvPr>
        <xdr:cNvSpPr/>
      </xdr:nvSpPr>
      <xdr:spPr>
        <a:xfrm>
          <a:off x="797560" y="901700"/>
          <a:ext cx="1214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969F1E1-64DA-4FBC-B79B-49C89E6B2DCC}"/>
            </a:ext>
          </a:extLst>
        </xdr:cNvPr>
        <xdr:cNvSpPr/>
      </xdr:nvSpPr>
      <xdr:spPr>
        <a:xfrm>
          <a:off x="1971040" y="901700"/>
          <a:ext cx="117348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397,406
394,449
643.57
202,966,368
196,247,545
3,908,530
92,600,265
165,298,235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1C53FAD-5035-436F-A4DF-417E1240C309}"/>
            </a:ext>
          </a:extLst>
        </xdr:cNvPr>
        <xdr:cNvSpPr/>
      </xdr:nvSpPr>
      <xdr:spPr>
        <a:xfrm>
          <a:off x="3144520" y="901700"/>
          <a:ext cx="1341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CA98FE9-4592-4C71-A2B3-5054E58A5F0B}"/>
            </a:ext>
          </a:extLst>
        </xdr:cNvPr>
        <xdr:cNvSpPr/>
      </xdr:nvSpPr>
      <xdr:spPr>
        <a:xfrm>
          <a:off x="4485640" y="920750"/>
          <a:ext cx="178054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82D2114-725D-4010-97B0-D93B86C8D5F7}"/>
            </a:ext>
          </a:extLst>
        </xdr:cNvPr>
        <xdr:cNvSpPr/>
      </xdr:nvSpPr>
      <xdr:spPr>
        <a:xfrm>
          <a:off x="6266180" y="920750"/>
          <a:ext cx="110998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7.5
20.9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AA48C61-37CB-4C59-8BD1-770C69D0F79B}"/>
            </a:ext>
          </a:extLst>
        </xdr:cNvPr>
        <xdr:cNvSpPr/>
      </xdr:nvSpPr>
      <xdr:spPr>
        <a:xfrm>
          <a:off x="7439660" y="933450"/>
          <a:ext cx="566420"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8E16488-5B48-4C5E-A442-D8E22363D022}"/>
            </a:ext>
          </a:extLst>
        </xdr:cNvPr>
        <xdr:cNvSpPr/>
      </xdr:nvSpPr>
      <xdr:spPr>
        <a:xfrm>
          <a:off x="4485640" y="1676400"/>
          <a:ext cx="17805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C3C07FF-159F-41DF-9853-BB2CBBA3DE00}"/>
            </a:ext>
          </a:extLst>
        </xdr:cNvPr>
        <xdr:cNvSpPr/>
      </xdr:nvSpPr>
      <xdr:spPr>
        <a:xfrm>
          <a:off x="6329680" y="1676400"/>
          <a:ext cx="32258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31E33C8-B6F6-4CBE-BDED-266CB711EF4E}"/>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75E51ED-76BA-47C3-91FC-6FDE9DE3E721}"/>
            </a:ext>
          </a:extLst>
        </xdr:cNvPr>
        <xdr:cNvSpPr/>
      </xdr:nvSpPr>
      <xdr:spPr>
        <a:xfrm>
          <a:off x="9986010" y="933450"/>
          <a:ext cx="11734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DB0B723-0F5F-4751-8E77-B3547671DE30}"/>
            </a:ext>
          </a:extLst>
        </xdr:cNvPr>
        <xdr:cNvSpPr/>
      </xdr:nvSpPr>
      <xdr:spPr>
        <a:xfrm>
          <a:off x="9986010" y="1192530"/>
          <a:ext cx="117348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C0A62E-9D2D-4A44-A596-902C1A19A1B3}"/>
            </a:ext>
          </a:extLst>
        </xdr:cNvPr>
        <xdr:cNvSpPr/>
      </xdr:nvSpPr>
      <xdr:spPr>
        <a:xfrm>
          <a:off x="9986010" y="1515110"/>
          <a:ext cx="12776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0A36FF5-FE2B-419D-8C3A-197D9264C1BF}"/>
            </a:ext>
          </a:extLst>
        </xdr:cNvPr>
        <xdr:cNvCxnSpPr/>
      </xdr:nvCxnSpPr>
      <xdr:spPr>
        <a:xfrm flipH="1">
          <a:off x="9831070" y="1018540"/>
          <a:ext cx="1866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1D5EF82-8F0E-4C0B-B6D2-E7099414558D}"/>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CB1F098-A9C8-42F8-A7FD-4D09ABB82827}"/>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9BF70DE-BC61-4796-B71E-005AFF56B9E7}"/>
            </a:ext>
          </a:extLst>
        </xdr:cNvPr>
        <xdr:cNvCxnSpPr/>
      </xdr:nvCxnSpPr>
      <xdr:spPr>
        <a:xfrm>
          <a:off x="9906635" y="149352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FCF807B-54D6-4F29-A3D6-3BF37175A08D}"/>
            </a:ext>
          </a:extLst>
        </xdr:cNvPr>
        <xdr:cNvCxnSpPr/>
      </xdr:nvCxnSpPr>
      <xdr:spPr>
        <a:xfrm>
          <a:off x="9850120" y="149352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DAC7F90-C432-41B8-848C-FD95426F738E}"/>
            </a:ext>
          </a:extLst>
        </xdr:cNvPr>
        <xdr:cNvCxnSpPr/>
      </xdr:nvCxnSpPr>
      <xdr:spPr>
        <a:xfrm flipV="1">
          <a:off x="9906635" y="172402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7397DCD-E283-46B8-9F5B-62AB933D7CD6}"/>
            </a:ext>
          </a:extLst>
        </xdr:cNvPr>
        <xdr:cNvCxnSpPr/>
      </xdr:nvCxnSpPr>
      <xdr:spPr>
        <a:xfrm>
          <a:off x="9850120" y="186309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ED2C50B9-0525-4782-B3FB-10688F040C91}"/>
            </a:ext>
          </a:extLst>
        </xdr:cNvPr>
        <xdr:cNvSpPr txBox="1"/>
      </xdr:nvSpPr>
      <xdr:spPr>
        <a:xfrm>
          <a:off x="629920" y="273304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6C411223-FCB3-4AA9-9024-4BB171065585}"/>
            </a:ext>
          </a:extLst>
        </xdr:cNvPr>
        <xdr:cNvSpPr txBox="1"/>
      </xdr:nvSpPr>
      <xdr:spPr>
        <a:xfrm>
          <a:off x="629920" y="304292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4F9164B2-33E6-48BB-A88E-09C719398CFC}"/>
            </a:ext>
          </a:extLst>
        </xdr:cNvPr>
        <xdr:cNvSpPr txBox="1"/>
      </xdr:nvSpPr>
      <xdr:spPr>
        <a:xfrm>
          <a:off x="629920" y="33528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5270"/>
    <xdr:sp macro="" textlink="">
      <xdr:nvSpPr>
        <xdr:cNvPr id="32" name="テキスト ボックス 31">
          <a:extLst>
            <a:ext uri="{FF2B5EF4-FFF2-40B4-BE49-F238E27FC236}">
              <a16:creationId xmlns:a16="http://schemas.microsoft.com/office/drawing/2014/main" id="{F80497B7-0C70-427A-9D75-0073470F464E}"/>
            </a:ext>
          </a:extLst>
        </xdr:cNvPr>
        <xdr:cNvSpPr txBox="1"/>
      </xdr:nvSpPr>
      <xdr:spPr>
        <a:xfrm>
          <a:off x="629920" y="3666490"/>
          <a:ext cx="44335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6CD35AD-036B-4CA1-8C76-2B506674BE47}"/>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385F2A6-021F-4124-B5C2-BC4E212E57EC}"/>
            </a:ext>
          </a:extLst>
        </xdr:cNvPr>
        <xdr:cNvSpPr/>
      </xdr:nvSpPr>
      <xdr:spPr>
        <a:xfrm>
          <a:off x="79756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67CEA15-0CF9-48D5-9235-AE11865DD7D2}"/>
            </a:ext>
          </a:extLst>
        </xdr:cNvPr>
        <xdr:cNvSpPr/>
      </xdr:nvSpPr>
      <xdr:spPr>
        <a:xfrm>
          <a:off x="79756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74714D7-5915-4C52-B6DD-CC54B77AEEFF}"/>
            </a:ext>
          </a:extLst>
        </xdr:cNvPr>
        <xdr:cNvSpPr/>
      </xdr:nvSpPr>
      <xdr:spPr>
        <a:xfrm>
          <a:off x="167640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910221C-481A-493B-AF5C-B9A9F0DE6250}"/>
            </a:ext>
          </a:extLst>
        </xdr:cNvPr>
        <xdr:cNvSpPr/>
      </xdr:nvSpPr>
      <xdr:spPr>
        <a:xfrm>
          <a:off x="167640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14C52E0-038F-4D54-AE84-52232586B141}"/>
            </a:ext>
          </a:extLst>
        </xdr:cNvPr>
        <xdr:cNvSpPr/>
      </xdr:nvSpPr>
      <xdr:spPr>
        <a:xfrm>
          <a:off x="26822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4D319DF-0DFE-4599-880D-EEF66056A7FD}"/>
            </a:ext>
          </a:extLst>
        </xdr:cNvPr>
        <xdr:cNvSpPr/>
      </xdr:nvSpPr>
      <xdr:spPr>
        <a:xfrm>
          <a:off x="26822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51BB027-2B2A-46AE-A975-2903E4027DD4}"/>
            </a:ext>
          </a:extLst>
        </xdr:cNvPr>
        <xdr:cNvSpPr/>
      </xdr:nvSpPr>
      <xdr:spPr>
        <a:xfrm>
          <a:off x="670560" y="521589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4640" cy="225425"/>
    <xdr:sp macro="" textlink="">
      <xdr:nvSpPr>
        <xdr:cNvPr id="41" name="テキスト ボックス 40">
          <a:extLst>
            <a:ext uri="{FF2B5EF4-FFF2-40B4-BE49-F238E27FC236}">
              <a16:creationId xmlns:a16="http://schemas.microsoft.com/office/drawing/2014/main" id="{5F4CCFE0-AF93-4F98-A35F-00C1E232E59B}"/>
            </a:ext>
          </a:extLst>
        </xdr:cNvPr>
        <xdr:cNvSpPr txBox="1"/>
      </xdr:nvSpPr>
      <xdr:spPr>
        <a:xfrm>
          <a:off x="655320" y="50292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4C5D7A9-A864-4F47-AAC9-A984CFEA17E0}"/>
            </a:ext>
          </a:extLst>
        </xdr:cNvPr>
        <xdr:cNvCxnSpPr/>
      </xdr:nvCxnSpPr>
      <xdr:spPr>
        <a:xfrm>
          <a:off x="670560" y="74523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3550" cy="259080"/>
    <xdr:sp macro="" textlink="">
      <xdr:nvSpPr>
        <xdr:cNvPr id="43" name="テキスト ボックス 42">
          <a:extLst>
            <a:ext uri="{FF2B5EF4-FFF2-40B4-BE49-F238E27FC236}">
              <a16:creationId xmlns:a16="http://schemas.microsoft.com/office/drawing/2014/main" id="{EF34E227-56BA-4041-A0AE-E1D8A49D8A6B}"/>
            </a:ext>
          </a:extLst>
        </xdr:cNvPr>
        <xdr:cNvSpPr txBox="1"/>
      </xdr:nvSpPr>
      <xdr:spPr>
        <a:xfrm>
          <a:off x="271780" y="731393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789100AD-BC7B-4061-8671-CA8525A277CD}"/>
            </a:ext>
          </a:extLst>
        </xdr:cNvPr>
        <xdr:cNvCxnSpPr/>
      </xdr:nvCxnSpPr>
      <xdr:spPr>
        <a:xfrm>
          <a:off x="670560" y="70065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162560</xdr:rowOff>
    </xdr:from>
    <xdr:ext cx="463550" cy="259080"/>
    <xdr:sp macro="" textlink="">
      <xdr:nvSpPr>
        <xdr:cNvPr id="45" name="テキスト ボックス 44">
          <a:extLst>
            <a:ext uri="{FF2B5EF4-FFF2-40B4-BE49-F238E27FC236}">
              <a16:creationId xmlns:a16="http://schemas.microsoft.com/office/drawing/2014/main" id="{02326080-B434-4A46-9125-3BAE8718B043}"/>
            </a:ext>
          </a:extLst>
        </xdr:cNvPr>
        <xdr:cNvSpPr txBox="1"/>
      </xdr:nvSpPr>
      <xdr:spPr>
        <a:xfrm>
          <a:off x="271780" y="68681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FB84AD8F-0320-491F-BB0E-C5C8F6181263}"/>
            </a:ext>
          </a:extLst>
        </xdr:cNvPr>
        <xdr:cNvCxnSpPr/>
      </xdr:nvCxnSpPr>
      <xdr:spPr>
        <a:xfrm>
          <a:off x="670560" y="655701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38</xdr:row>
      <xdr:rowOff>48260</xdr:rowOff>
    </xdr:from>
    <xdr:ext cx="403225" cy="259080"/>
    <xdr:sp macro="" textlink="">
      <xdr:nvSpPr>
        <xdr:cNvPr id="47" name="テキスト ボックス 46">
          <a:extLst>
            <a:ext uri="{FF2B5EF4-FFF2-40B4-BE49-F238E27FC236}">
              <a16:creationId xmlns:a16="http://schemas.microsoft.com/office/drawing/2014/main" id="{20D8794C-9400-4EFC-9F65-92039999E89E}"/>
            </a:ext>
          </a:extLst>
        </xdr:cNvPr>
        <xdr:cNvSpPr txBox="1"/>
      </xdr:nvSpPr>
      <xdr:spPr>
        <a:xfrm>
          <a:off x="335915" y="64185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7910B6FA-7DCC-400F-B617-CB35C2B8BD33}"/>
            </a:ext>
          </a:extLst>
        </xdr:cNvPr>
        <xdr:cNvCxnSpPr/>
      </xdr:nvCxnSpPr>
      <xdr:spPr>
        <a:xfrm>
          <a:off x="670560" y="61112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105410</xdr:rowOff>
    </xdr:from>
    <xdr:ext cx="403225" cy="259080"/>
    <xdr:sp macro="" textlink="">
      <xdr:nvSpPr>
        <xdr:cNvPr id="49" name="テキスト ボックス 48">
          <a:extLst>
            <a:ext uri="{FF2B5EF4-FFF2-40B4-BE49-F238E27FC236}">
              <a16:creationId xmlns:a16="http://schemas.microsoft.com/office/drawing/2014/main" id="{F4709D80-D1BC-4C2C-A23E-820E38A0E9F8}"/>
            </a:ext>
          </a:extLst>
        </xdr:cNvPr>
        <xdr:cNvSpPr txBox="1"/>
      </xdr:nvSpPr>
      <xdr:spPr>
        <a:xfrm>
          <a:off x="335915" y="59728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B222D3A9-D1A0-4ED4-B06E-06685F18442E}"/>
            </a:ext>
          </a:extLst>
        </xdr:cNvPr>
        <xdr:cNvCxnSpPr/>
      </xdr:nvCxnSpPr>
      <xdr:spPr>
        <a:xfrm>
          <a:off x="670560" y="56654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162560</xdr:rowOff>
    </xdr:from>
    <xdr:ext cx="403225" cy="259080"/>
    <xdr:sp macro="" textlink="">
      <xdr:nvSpPr>
        <xdr:cNvPr id="51" name="テキスト ボックス 50">
          <a:extLst>
            <a:ext uri="{FF2B5EF4-FFF2-40B4-BE49-F238E27FC236}">
              <a16:creationId xmlns:a16="http://schemas.microsoft.com/office/drawing/2014/main" id="{2ED4FEFC-C409-41F8-8AA9-CF7DEC30026A}"/>
            </a:ext>
          </a:extLst>
        </xdr:cNvPr>
        <xdr:cNvSpPr txBox="1"/>
      </xdr:nvSpPr>
      <xdr:spPr>
        <a:xfrm>
          <a:off x="335915" y="55270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7A6D17F4-796E-44AA-B56E-B103776F4CCA}"/>
            </a:ext>
          </a:extLst>
        </xdr:cNvPr>
        <xdr:cNvCxnSpPr/>
      </xdr:nvCxnSpPr>
      <xdr:spPr>
        <a:xfrm>
          <a:off x="670560" y="52158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30</xdr:row>
      <xdr:rowOff>48260</xdr:rowOff>
    </xdr:from>
    <xdr:ext cx="403225" cy="259080"/>
    <xdr:sp macro="" textlink="">
      <xdr:nvSpPr>
        <xdr:cNvPr id="53" name="テキスト ボックス 52">
          <a:extLst>
            <a:ext uri="{FF2B5EF4-FFF2-40B4-BE49-F238E27FC236}">
              <a16:creationId xmlns:a16="http://schemas.microsoft.com/office/drawing/2014/main" id="{060D0DD4-BD1E-4995-BDF5-7B60CD579A8C}"/>
            </a:ext>
          </a:extLst>
        </xdr:cNvPr>
        <xdr:cNvSpPr txBox="1"/>
      </xdr:nvSpPr>
      <xdr:spPr>
        <a:xfrm>
          <a:off x="335915" y="50774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DCD4DC42-98B6-4E68-8AC5-F93074A78141}"/>
            </a:ext>
          </a:extLst>
        </xdr:cNvPr>
        <xdr:cNvSpPr/>
      </xdr:nvSpPr>
      <xdr:spPr>
        <a:xfrm>
          <a:off x="670560" y="521589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137795</xdr:rowOff>
    </xdr:from>
    <xdr:to>
      <xdr:col>24</xdr:col>
      <xdr:colOff>62865</xdr:colOff>
      <xdr:row>41</xdr:row>
      <xdr:rowOff>78740</xdr:rowOff>
    </xdr:to>
    <xdr:cxnSp macro="">
      <xdr:nvCxnSpPr>
        <xdr:cNvPr id="55" name="直線コネクタ 54">
          <a:extLst>
            <a:ext uri="{FF2B5EF4-FFF2-40B4-BE49-F238E27FC236}">
              <a16:creationId xmlns:a16="http://schemas.microsoft.com/office/drawing/2014/main" id="{5309DA0E-BA95-4C21-AAFC-09C97EF38EE0}"/>
            </a:ext>
          </a:extLst>
        </xdr:cNvPr>
        <xdr:cNvCxnSpPr/>
      </xdr:nvCxnSpPr>
      <xdr:spPr>
        <a:xfrm flipV="1">
          <a:off x="4086225" y="5669915"/>
          <a:ext cx="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82550</xdr:rowOff>
    </xdr:from>
    <xdr:ext cx="405130" cy="259080"/>
    <xdr:sp macro="" textlink="">
      <xdr:nvSpPr>
        <xdr:cNvPr id="56" name="【道路】&#10;有形固定資産減価償却率最小値テキスト">
          <a:extLst>
            <a:ext uri="{FF2B5EF4-FFF2-40B4-BE49-F238E27FC236}">
              <a16:creationId xmlns:a16="http://schemas.microsoft.com/office/drawing/2014/main" id="{9CF19C7E-0DEB-4A86-8645-FC11CC3BBF74}"/>
            </a:ext>
          </a:extLst>
        </xdr:cNvPr>
        <xdr:cNvSpPr txBox="1"/>
      </xdr:nvSpPr>
      <xdr:spPr>
        <a:xfrm>
          <a:off x="4124960" y="69557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97.6</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78740</xdr:rowOff>
    </xdr:from>
    <xdr:to>
      <xdr:col>24</xdr:col>
      <xdr:colOff>152400</xdr:colOff>
      <xdr:row>41</xdr:row>
      <xdr:rowOff>78740</xdr:rowOff>
    </xdr:to>
    <xdr:cxnSp macro="">
      <xdr:nvCxnSpPr>
        <xdr:cNvPr id="57" name="直線コネクタ 56">
          <a:extLst>
            <a:ext uri="{FF2B5EF4-FFF2-40B4-BE49-F238E27FC236}">
              <a16:creationId xmlns:a16="http://schemas.microsoft.com/office/drawing/2014/main" id="{D443DA77-2E2E-40FA-BC65-F133CC6E2D66}"/>
            </a:ext>
          </a:extLst>
        </xdr:cNvPr>
        <xdr:cNvCxnSpPr/>
      </xdr:nvCxnSpPr>
      <xdr:spPr>
        <a:xfrm>
          <a:off x="4020820" y="695198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84455</xdr:rowOff>
    </xdr:from>
    <xdr:ext cx="405130" cy="259080"/>
    <xdr:sp macro="" textlink="">
      <xdr:nvSpPr>
        <xdr:cNvPr id="58" name="【道路】&#10;有形固定資産減価償却率最大値テキスト">
          <a:extLst>
            <a:ext uri="{FF2B5EF4-FFF2-40B4-BE49-F238E27FC236}">
              <a16:creationId xmlns:a16="http://schemas.microsoft.com/office/drawing/2014/main" id="{1B23371C-E9A0-4DC0-8A41-E2A259B602AD}"/>
            </a:ext>
          </a:extLst>
        </xdr:cNvPr>
        <xdr:cNvSpPr txBox="1"/>
      </xdr:nvSpPr>
      <xdr:spPr>
        <a:xfrm>
          <a:off x="4124960" y="54489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137795</xdr:rowOff>
    </xdr:from>
    <xdr:to>
      <xdr:col>24</xdr:col>
      <xdr:colOff>152400</xdr:colOff>
      <xdr:row>33</xdr:row>
      <xdr:rowOff>137795</xdr:rowOff>
    </xdr:to>
    <xdr:cxnSp macro="">
      <xdr:nvCxnSpPr>
        <xdr:cNvPr id="59" name="直線コネクタ 58">
          <a:extLst>
            <a:ext uri="{FF2B5EF4-FFF2-40B4-BE49-F238E27FC236}">
              <a16:creationId xmlns:a16="http://schemas.microsoft.com/office/drawing/2014/main" id="{EAB026B7-25CB-404D-902C-098E3C5E959F}"/>
            </a:ext>
          </a:extLst>
        </xdr:cNvPr>
        <xdr:cNvCxnSpPr/>
      </xdr:nvCxnSpPr>
      <xdr:spPr>
        <a:xfrm>
          <a:off x="4020820" y="566991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26670</xdr:rowOff>
    </xdr:from>
    <xdr:ext cx="405130" cy="259080"/>
    <xdr:sp macro="" textlink="">
      <xdr:nvSpPr>
        <xdr:cNvPr id="60" name="【道路】&#10;有形固定資産減価償却率平均値テキスト">
          <a:extLst>
            <a:ext uri="{FF2B5EF4-FFF2-40B4-BE49-F238E27FC236}">
              <a16:creationId xmlns:a16="http://schemas.microsoft.com/office/drawing/2014/main" id="{6C7636B4-813E-4655-991E-D4E51203C40B}"/>
            </a:ext>
          </a:extLst>
        </xdr:cNvPr>
        <xdr:cNvSpPr txBox="1"/>
      </xdr:nvSpPr>
      <xdr:spPr>
        <a:xfrm>
          <a:off x="4124960" y="62293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8FDE9C28-8B14-474D-8816-C60ECA6600A2}"/>
            </a:ext>
          </a:extLst>
        </xdr:cNvPr>
        <xdr:cNvSpPr/>
      </xdr:nvSpPr>
      <xdr:spPr>
        <a:xfrm>
          <a:off x="4036060" y="62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22860</xdr:rowOff>
    </xdr:from>
    <xdr:to>
      <xdr:col>20</xdr:col>
      <xdr:colOff>38100</xdr:colOff>
      <xdr:row>37</xdr:row>
      <xdr:rowOff>124460</xdr:rowOff>
    </xdr:to>
    <xdr:sp macro="" textlink="">
      <xdr:nvSpPr>
        <xdr:cNvPr id="62" name="フローチャート: 判断 61">
          <a:extLst>
            <a:ext uri="{FF2B5EF4-FFF2-40B4-BE49-F238E27FC236}">
              <a16:creationId xmlns:a16="http://schemas.microsoft.com/office/drawing/2014/main" id="{A45CE703-1896-4E32-B872-9CEEEB7A20A8}"/>
            </a:ext>
          </a:extLst>
        </xdr:cNvPr>
        <xdr:cNvSpPr/>
      </xdr:nvSpPr>
      <xdr:spPr>
        <a:xfrm>
          <a:off x="3312160" y="62255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165100</xdr:rowOff>
    </xdr:from>
    <xdr:to>
      <xdr:col>15</xdr:col>
      <xdr:colOff>101600</xdr:colOff>
      <xdr:row>37</xdr:row>
      <xdr:rowOff>95250</xdr:rowOff>
    </xdr:to>
    <xdr:sp macro="" textlink="">
      <xdr:nvSpPr>
        <xdr:cNvPr id="63" name="フローチャート: 判断 62">
          <a:extLst>
            <a:ext uri="{FF2B5EF4-FFF2-40B4-BE49-F238E27FC236}">
              <a16:creationId xmlns:a16="http://schemas.microsoft.com/office/drawing/2014/main" id="{641A3C9B-86B9-4BD1-AE86-41ADD2843CB5}"/>
            </a:ext>
          </a:extLst>
        </xdr:cNvPr>
        <xdr:cNvSpPr/>
      </xdr:nvSpPr>
      <xdr:spPr>
        <a:xfrm>
          <a:off x="2514600" y="6200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132715</xdr:rowOff>
    </xdr:from>
    <xdr:to>
      <xdr:col>10</xdr:col>
      <xdr:colOff>165100</xdr:colOff>
      <xdr:row>37</xdr:row>
      <xdr:rowOff>63500</xdr:rowOff>
    </xdr:to>
    <xdr:sp macro="" textlink="">
      <xdr:nvSpPr>
        <xdr:cNvPr id="64" name="フローチャート: 判断 63">
          <a:extLst>
            <a:ext uri="{FF2B5EF4-FFF2-40B4-BE49-F238E27FC236}">
              <a16:creationId xmlns:a16="http://schemas.microsoft.com/office/drawing/2014/main" id="{668BED32-1B5F-4C44-A401-533143E86254}"/>
            </a:ext>
          </a:extLst>
        </xdr:cNvPr>
        <xdr:cNvSpPr/>
      </xdr:nvSpPr>
      <xdr:spPr>
        <a:xfrm>
          <a:off x="1739900" y="616775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98425</xdr:rowOff>
    </xdr:from>
    <xdr:to>
      <xdr:col>6</xdr:col>
      <xdr:colOff>38100</xdr:colOff>
      <xdr:row>37</xdr:row>
      <xdr:rowOff>29210</xdr:rowOff>
    </xdr:to>
    <xdr:sp macro="" textlink="">
      <xdr:nvSpPr>
        <xdr:cNvPr id="65" name="フローチャート: 判断 64">
          <a:extLst>
            <a:ext uri="{FF2B5EF4-FFF2-40B4-BE49-F238E27FC236}">
              <a16:creationId xmlns:a16="http://schemas.microsoft.com/office/drawing/2014/main" id="{4AA74C55-F628-4C94-988E-6A0E04E4C791}"/>
            </a:ext>
          </a:extLst>
        </xdr:cNvPr>
        <xdr:cNvSpPr/>
      </xdr:nvSpPr>
      <xdr:spPr>
        <a:xfrm>
          <a:off x="965200" y="6133465"/>
          <a:ext cx="7874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6" name="テキスト ボックス 65">
          <a:extLst>
            <a:ext uri="{FF2B5EF4-FFF2-40B4-BE49-F238E27FC236}">
              <a16:creationId xmlns:a16="http://schemas.microsoft.com/office/drawing/2014/main" id="{DEAE60A8-20A1-40D8-8285-7B7E6DF05927}"/>
            </a:ext>
          </a:extLst>
        </xdr:cNvPr>
        <xdr:cNvSpPr txBox="1"/>
      </xdr:nvSpPr>
      <xdr:spPr>
        <a:xfrm>
          <a:off x="391922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7" name="テキスト ボックス 66">
          <a:extLst>
            <a:ext uri="{FF2B5EF4-FFF2-40B4-BE49-F238E27FC236}">
              <a16:creationId xmlns:a16="http://schemas.microsoft.com/office/drawing/2014/main" id="{C7091CC3-49BD-4379-939D-725D75224E88}"/>
            </a:ext>
          </a:extLst>
        </xdr:cNvPr>
        <xdr:cNvSpPr txBox="1"/>
      </xdr:nvSpPr>
      <xdr:spPr>
        <a:xfrm>
          <a:off x="31877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F00C51D2-47A8-4B16-BDB8-5C0EF903799E}"/>
            </a:ext>
          </a:extLst>
        </xdr:cNvPr>
        <xdr:cNvSpPr txBox="1"/>
      </xdr:nvSpPr>
      <xdr:spPr>
        <a:xfrm>
          <a:off x="23977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DB0A1107-0ED1-4EDB-9F1B-DC0DE49531B5}"/>
            </a:ext>
          </a:extLst>
        </xdr:cNvPr>
        <xdr:cNvSpPr txBox="1"/>
      </xdr:nvSpPr>
      <xdr:spPr>
        <a:xfrm>
          <a:off x="16230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6C9F6E8E-9976-45BA-856C-33C0A9911025}"/>
            </a:ext>
          </a:extLst>
        </xdr:cNvPr>
        <xdr:cNvSpPr txBox="1"/>
      </xdr:nvSpPr>
      <xdr:spPr>
        <a:xfrm>
          <a:off x="8407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37</xdr:row>
      <xdr:rowOff>34290</xdr:rowOff>
    </xdr:from>
    <xdr:to>
      <xdr:col>24</xdr:col>
      <xdr:colOff>114300</xdr:colOff>
      <xdr:row>37</xdr:row>
      <xdr:rowOff>135890</xdr:rowOff>
    </xdr:to>
    <xdr:sp macro="" textlink="">
      <xdr:nvSpPr>
        <xdr:cNvPr id="71" name="楕円 70">
          <a:extLst>
            <a:ext uri="{FF2B5EF4-FFF2-40B4-BE49-F238E27FC236}">
              <a16:creationId xmlns:a16="http://schemas.microsoft.com/office/drawing/2014/main" id="{882AD04F-46BD-45EA-ACFA-44B94751D328}"/>
            </a:ext>
          </a:extLst>
        </xdr:cNvPr>
        <xdr:cNvSpPr/>
      </xdr:nvSpPr>
      <xdr:spPr>
        <a:xfrm>
          <a:off x="4036060" y="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57150</xdr:rowOff>
    </xdr:from>
    <xdr:ext cx="405130" cy="259080"/>
    <xdr:sp macro="" textlink="">
      <xdr:nvSpPr>
        <xdr:cNvPr id="72" name="【道路】&#10;有形固定資産減価償却率該当値テキスト">
          <a:extLst>
            <a:ext uri="{FF2B5EF4-FFF2-40B4-BE49-F238E27FC236}">
              <a16:creationId xmlns:a16="http://schemas.microsoft.com/office/drawing/2014/main" id="{A57FC6B7-0569-45DB-B9E1-44FF6702D772}"/>
            </a:ext>
          </a:extLst>
        </xdr:cNvPr>
        <xdr:cNvSpPr txBox="1"/>
      </xdr:nvSpPr>
      <xdr:spPr>
        <a:xfrm>
          <a:off x="4124960" y="6092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5080</xdr:rowOff>
    </xdr:from>
    <xdr:to>
      <xdr:col>20</xdr:col>
      <xdr:colOff>38100</xdr:colOff>
      <xdr:row>37</xdr:row>
      <xdr:rowOff>106680</xdr:rowOff>
    </xdr:to>
    <xdr:sp macro="" textlink="">
      <xdr:nvSpPr>
        <xdr:cNvPr id="73" name="楕円 72">
          <a:extLst>
            <a:ext uri="{FF2B5EF4-FFF2-40B4-BE49-F238E27FC236}">
              <a16:creationId xmlns:a16="http://schemas.microsoft.com/office/drawing/2014/main" id="{D6111A73-2FB8-4674-A882-3A9B3B34EFDA}"/>
            </a:ext>
          </a:extLst>
        </xdr:cNvPr>
        <xdr:cNvSpPr/>
      </xdr:nvSpPr>
      <xdr:spPr>
        <a:xfrm>
          <a:off x="3312160" y="62077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55880</xdr:rowOff>
    </xdr:from>
    <xdr:to>
      <xdr:col>24</xdr:col>
      <xdr:colOff>63500</xdr:colOff>
      <xdr:row>37</xdr:row>
      <xdr:rowOff>85090</xdr:rowOff>
    </xdr:to>
    <xdr:cxnSp macro="">
      <xdr:nvCxnSpPr>
        <xdr:cNvPr id="74" name="直線コネクタ 73">
          <a:extLst>
            <a:ext uri="{FF2B5EF4-FFF2-40B4-BE49-F238E27FC236}">
              <a16:creationId xmlns:a16="http://schemas.microsoft.com/office/drawing/2014/main" id="{27620240-9E43-4702-9A78-957878106539}"/>
            </a:ext>
          </a:extLst>
        </xdr:cNvPr>
        <xdr:cNvCxnSpPr/>
      </xdr:nvCxnSpPr>
      <xdr:spPr>
        <a:xfrm>
          <a:off x="3355340" y="6258560"/>
          <a:ext cx="73152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144145</xdr:rowOff>
    </xdr:from>
    <xdr:to>
      <xdr:col>15</xdr:col>
      <xdr:colOff>101600</xdr:colOff>
      <xdr:row>37</xdr:row>
      <xdr:rowOff>74930</xdr:rowOff>
    </xdr:to>
    <xdr:sp macro="" textlink="">
      <xdr:nvSpPr>
        <xdr:cNvPr id="75" name="楕円 74">
          <a:extLst>
            <a:ext uri="{FF2B5EF4-FFF2-40B4-BE49-F238E27FC236}">
              <a16:creationId xmlns:a16="http://schemas.microsoft.com/office/drawing/2014/main" id="{76234095-CECA-4E80-84F0-447F1F14B22E}"/>
            </a:ext>
          </a:extLst>
        </xdr:cNvPr>
        <xdr:cNvSpPr/>
      </xdr:nvSpPr>
      <xdr:spPr>
        <a:xfrm>
          <a:off x="2514600" y="617918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23495</xdr:rowOff>
    </xdr:from>
    <xdr:to>
      <xdr:col>19</xdr:col>
      <xdr:colOff>177800</xdr:colOff>
      <xdr:row>37</xdr:row>
      <xdr:rowOff>55880</xdr:rowOff>
    </xdr:to>
    <xdr:cxnSp macro="">
      <xdr:nvCxnSpPr>
        <xdr:cNvPr id="76" name="直線コネクタ 75">
          <a:extLst>
            <a:ext uri="{FF2B5EF4-FFF2-40B4-BE49-F238E27FC236}">
              <a16:creationId xmlns:a16="http://schemas.microsoft.com/office/drawing/2014/main" id="{BF840373-5B6C-48D1-8A3E-F1BAA674603A}"/>
            </a:ext>
          </a:extLst>
        </xdr:cNvPr>
        <xdr:cNvCxnSpPr/>
      </xdr:nvCxnSpPr>
      <xdr:spPr>
        <a:xfrm>
          <a:off x="2565400" y="6226175"/>
          <a:ext cx="78994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121285</xdr:rowOff>
    </xdr:from>
    <xdr:to>
      <xdr:col>10</xdr:col>
      <xdr:colOff>165100</xdr:colOff>
      <xdr:row>37</xdr:row>
      <xdr:rowOff>52070</xdr:rowOff>
    </xdr:to>
    <xdr:sp macro="" textlink="">
      <xdr:nvSpPr>
        <xdr:cNvPr id="77" name="楕円 76">
          <a:extLst>
            <a:ext uri="{FF2B5EF4-FFF2-40B4-BE49-F238E27FC236}">
              <a16:creationId xmlns:a16="http://schemas.microsoft.com/office/drawing/2014/main" id="{4395CBDE-3502-4774-ACFE-7F8659DB4F47}"/>
            </a:ext>
          </a:extLst>
        </xdr:cNvPr>
        <xdr:cNvSpPr/>
      </xdr:nvSpPr>
      <xdr:spPr>
        <a:xfrm>
          <a:off x="1739900" y="615632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635</xdr:rowOff>
    </xdr:from>
    <xdr:to>
      <xdr:col>15</xdr:col>
      <xdr:colOff>50800</xdr:colOff>
      <xdr:row>37</xdr:row>
      <xdr:rowOff>23495</xdr:rowOff>
    </xdr:to>
    <xdr:cxnSp macro="">
      <xdr:nvCxnSpPr>
        <xdr:cNvPr id="78" name="直線コネクタ 77">
          <a:extLst>
            <a:ext uri="{FF2B5EF4-FFF2-40B4-BE49-F238E27FC236}">
              <a16:creationId xmlns:a16="http://schemas.microsoft.com/office/drawing/2014/main" id="{EDE33B1C-0A99-43B8-AEFD-02DF5C130686}"/>
            </a:ext>
          </a:extLst>
        </xdr:cNvPr>
        <xdr:cNvCxnSpPr/>
      </xdr:nvCxnSpPr>
      <xdr:spPr>
        <a:xfrm>
          <a:off x="1790700" y="6203315"/>
          <a:ext cx="7747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91440</xdr:rowOff>
    </xdr:from>
    <xdr:to>
      <xdr:col>6</xdr:col>
      <xdr:colOff>38100</xdr:colOff>
      <xdr:row>37</xdr:row>
      <xdr:rowOff>21590</xdr:rowOff>
    </xdr:to>
    <xdr:sp macro="" textlink="">
      <xdr:nvSpPr>
        <xdr:cNvPr id="79" name="楕円 78">
          <a:extLst>
            <a:ext uri="{FF2B5EF4-FFF2-40B4-BE49-F238E27FC236}">
              <a16:creationId xmlns:a16="http://schemas.microsoft.com/office/drawing/2014/main" id="{004C7AA0-E7B4-4D3D-86D1-AD6CEC7C2CC0}"/>
            </a:ext>
          </a:extLst>
        </xdr:cNvPr>
        <xdr:cNvSpPr/>
      </xdr:nvSpPr>
      <xdr:spPr>
        <a:xfrm>
          <a:off x="965200" y="61264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142240</xdr:rowOff>
    </xdr:from>
    <xdr:to>
      <xdr:col>10</xdr:col>
      <xdr:colOff>114300</xdr:colOff>
      <xdr:row>37</xdr:row>
      <xdr:rowOff>635</xdr:rowOff>
    </xdr:to>
    <xdr:cxnSp macro="">
      <xdr:nvCxnSpPr>
        <xdr:cNvPr id="80" name="直線コネクタ 79">
          <a:extLst>
            <a:ext uri="{FF2B5EF4-FFF2-40B4-BE49-F238E27FC236}">
              <a16:creationId xmlns:a16="http://schemas.microsoft.com/office/drawing/2014/main" id="{142A96C8-7CFF-404E-95C1-C9B0357F59DC}"/>
            </a:ext>
          </a:extLst>
        </xdr:cNvPr>
        <xdr:cNvCxnSpPr/>
      </xdr:nvCxnSpPr>
      <xdr:spPr>
        <a:xfrm>
          <a:off x="1008380" y="6177280"/>
          <a:ext cx="78232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37</xdr:row>
      <xdr:rowOff>115570</xdr:rowOff>
    </xdr:from>
    <xdr:ext cx="405130" cy="259080"/>
    <xdr:sp macro="" textlink="">
      <xdr:nvSpPr>
        <xdr:cNvPr id="81" name="n_1aveValue【道路】&#10;有形固定資産減価償却率">
          <a:extLst>
            <a:ext uri="{FF2B5EF4-FFF2-40B4-BE49-F238E27FC236}">
              <a16:creationId xmlns:a16="http://schemas.microsoft.com/office/drawing/2014/main" id="{5FF72025-2BFC-4C55-B8E2-E897FBA9CEA8}"/>
            </a:ext>
          </a:extLst>
        </xdr:cNvPr>
        <xdr:cNvSpPr txBox="1"/>
      </xdr:nvSpPr>
      <xdr:spPr>
        <a:xfrm>
          <a:off x="3170555" y="6318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86360</xdr:rowOff>
    </xdr:from>
    <xdr:ext cx="401320" cy="255270"/>
    <xdr:sp macro="" textlink="">
      <xdr:nvSpPr>
        <xdr:cNvPr id="82" name="n_2aveValue【道路】&#10;有形固定資産減価償却率">
          <a:extLst>
            <a:ext uri="{FF2B5EF4-FFF2-40B4-BE49-F238E27FC236}">
              <a16:creationId xmlns:a16="http://schemas.microsoft.com/office/drawing/2014/main" id="{CE8A9754-A171-4E20-823A-A6BAA5F2B256}"/>
            </a:ext>
          </a:extLst>
        </xdr:cNvPr>
        <xdr:cNvSpPr txBox="1"/>
      </xdr:nvSpPr>
      <xdr:spPr>
        <a:xfrm>
          <a:off x="2385695" y="628904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37</xdr:row>
      <xdr:rowOff>53975</xdr:rowOff>
    </xdr:from>
    <xdr:ext cx="401320" cy="255270"/>
    <xdr:sp macro="" textlink="">
      <xdr:nvSpPr>
        <xdr:cNvPr id="83" name="n_3aveValue【道路】&#10;有形固定資産減価償却率">
          <a:extLst>
            <a:ext uri="{FF2B5EF4-FFF2-40B4-BE49-F238E27FC236}">
              <a16:creationId xmlns:a16="http://schemas.microsoft.com/office/drawing/2014/main" id="{A54089DE-D949-4A24-8EBF-DB339E653DDA}"/>
            </a:ext>
          </a:extLst>
        </xdr:cNvPr>
        <xdr:cNvSpPr txBox="1"/>
      </xdr:nvSpPr>
      <xdr:spPr>
        <a:xfrm>
          <a:off x="1610995" y="625665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37</xdr:row>
      <xdr:rowOff>19685</xdr:rowOff>
    </xdr:from>
    <xdr:ext cx="401320" cy="255270"/>
    <xdr:sp macro="" textlink="">
      <xdr:nvSpPr>
        <xdr:cNvPr id="84" name="n_4aveValue【道路】&#10;有形固定資産減価償却率">
          <a:extLst>
            <a:ext uri="{FF2B5EF4-FFF2-40B4-BE49-F238E27FC236}">
              <a16:creationId xmlns:a16="http://schemas.microsoft.com/office/drawing/2014/main" id="{FE808A25-9475-4003-BF3B-332AB2E3C1EF}"/>
            </a:ext>
          </a:extLst>
        </xdr:cNvPr>
        <xdr:cNvSpPr txBox="1"/>
      </xdr:nvSpPr>
      <xdr:spPr>
        <a:xfrm>
          <a:off x="836295" y="622236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35</xdr:row>
      <xdr:rowOff>123190</xdr:rowOff>
    </xdr:from>
    <xdr:ext cx="405130" cy="255270"/>
    <xdr:sp macro="" textlink="">
      <xdr:nvSpPr>
        <xdr:cNvPr id="85" name="n_1mainValue【道路】&#10;有形固定資産減価償却率">
          <a:extLst>
            <a:ext uri="{FF2B5EF4-FFF2-40B4-BE49-F238E27FC236}">
              <a16:creationId xmlns:a16="http://schemas.microsoft.com/office/drawing/2014/main" id="{E944F249-3BBA-4F68-867E-3DFD6B1A1711}"/>
            </a:ext>
          </a:extLst>
        </xdr:cNvPr>
        <xdr:cNvSpPr txBox="1"/>
      </xdr:nvSpPr>
      <xdr:spPr>
        <a:xfrm>
          <a:off x="3170555" y="599059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35</xdr:row>
      <xdr:rowOff>90805</xdr:rowOff>
    </xdr:from>
    <xdr:ext cx="401320" cy="258445"/>
    <xdr:sp macro="" textlink="">
      <xdr:nvSpPr>
        <xdr:cNvPr id="86" name="n_2mainValue【道路】&#10;有形固定資産減価償却率">
          <a:extLst>
            <a:ext uri="{FF2B5EF4-FFF2-40B4-BE49-F238E27FC236}">
              <a16:creationId xmlns:a16="http://schemas.microsoft.com/office/drawing/2014/main" id="{8E8509CA-F2BA-47BA-A5FA-8D092937106A}"/>
            </a:ext>
          </a:extLst>
        </xdr:cNvPr>
        <xdr:cNvSpPr txBox="1"/>
      </xdr:nvSpPr>
      <xdr:spPr>
        <a:xfrm>
          <a:off x="2385695" y="5958205"/>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35</xdr:row>
      <xdr:rowOff>67945</xdr:rowOff>
    </xdr:from>
    <xdr:ext cx="401320" cy="258445"/>
    <xdr:sp macro="" textlink="">
      <xdr:nvSpPr>
        <xdr:cNvPr id="87" name="n_3mainValue【道路】&#10;有形固定資産減価償却率">
          <a:extLst>
            <a:ext uri="{FF2B5EF4-FFF2-40B4-BE49-F238E27FC236}">
              <a16:creationId xmlns:a16="http://schemas.microsoft.com/office/drawing/2014/main" id="{C767569D-F1F5-4602-A0D6-78F39D486EDD}"/>
            </a:ext>
          </a:extLst>
        </xdr:cNvPr>
        <xdr:cNvSpPr txBox="1"/>
      </xdr:nvSpPr>
      <xdr:spPr>
        <a:xfrm>
          <a:off x="1610995" y="5935345"/>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35</xdr:row>
      <xdr:rowOff>38100</xdr:rowOff>
    </xdr:from>
    <xdr:ext cx="401320" cy="259080"/>
    <xdr:sp macro="" textlink="">
      <xdr:nvSpPr>
        <xdr:cNvPr id="88" name="n_4mainValue【道路】&#10;有形固定資産減価償却率">
          <a:extLst>
            <a:ext uri="{FF2B5EF4-FFF2-40B4-BE49-F238E27FC236}">
              <a16:creationId xmlns:a16="http://schemas.microsoft.com/office/drawing/2014/main" id="{B4681E4A-4E0B-491C-B2E7-A0046416DA08}"/>
            </a:ext>
          </a:extLst>
        </xdr:cNvPr>
        <xdr:cNvSpPr txBox="1"/>
      </xdr:nvSpPr>
      <xdr:spPr>
        <a:xfrm>
          <a:off x="836295" y="590550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3D9E3DEB-C585-4485-B256-C8DEB3081FFE}"/>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98C2CFFC-EC64-4809-A7E9-F471AC7961AD}"/>
            </a:ext>
          </a:extLst>
        </xdr:cNvPr>
        <xdr:cNvSpPr/>
      </xdr:nvSpPr>
      <xdr:spPr>
        <a:xfrm>
          <a:off x="593090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9F480FBC-E96B-4956-AAE7-87797C7D283D}"/>
            </a:ext>
          </a:extLst>
        </xdr:cNvPr>
        <xdr:cNvSpPr/>
      </xdr:nvSpPr>
      <xdr:spPr>
        <a:xfrm>
          <a:off x="593090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4D33210A-7956-44B6-8864-2CA73D129E89}"/>
            </a:ext>
          </a:extLst>
        </xdr:cNvPr>
        <xdr:cNvSpPr/>
      </xdr:nvSpPr>
      <xdr:spPr>
        <a:xfrm>
          <a:off x="683260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8B9A036B-9746-4BBA-9ABE-EFB4CA7E2BB5}"/>
            </a:ext>
          </a:extLst>
        </xdr:cNvPr>
        <xdr:cNvSpPr/>
      </xdr:nvSpPr>
      <xdr:spPr>
        <a:xfrm>
          <a:off x="683260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2FB1D6F4-12DC-4C9E-A511-BC9CC1D2487F}"/>
            </a:ext>
          </a:extLst>
        </xdr:cNvPr>
        <xdr:cNvSpPr/>
      </xdr:nvSpPr>
      <xdr:spPr>
        <a:xfrm>
          <a:off x="78384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36DEA33F-2E95-4654-8002-19B57D2FB496}"/>
            </a:ext>
          </a:extLst>
        </xdr:cNvPr>
        <xdr:cNvSpPr/>
      </xdr:nvSpPr>
      <xdr:spPr>
        <a:xfrm>
          <a:off x="78384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23.677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72EC3BC5-5C7D-4DD7-B2D4-A11C81E2C4DC}"/>
            </a:ext>
          </a:extLst>
        </xdr:cNvPr>
        <xdr:cNvSpPr/>
      </xdr:nvSpPr>
      <xdr:spPr>
        <a:xfrm>
          <a:off x="5826760" y="521589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39725" cy="225425"/>
    <xdr:sp macro="" textlink="">
      <xdr:nvSpPr>
        <xdr:cNvPr id="97" name="テキスト ボックス 96">
          <a:extLst>
            <a:ext uri="{FF2B5EF4-FFF2-40B4-BE49-F238E27FC236}">
              <a16:creationId xmlns:a16="http://schemas.microsoft.com/office/drawing/2014/main" id="{3ADA28CD-D834-44C2-A9D3-E7045C5DC636}"/>
            </a:ext>
          </a:extLst>
        </xdr:cNvPr>
        <xdr:cNvSpPr txBox="1"/>
      </xdr:nvSpPr>
      <xdr:spPr>
        <a:xfrm>
          <a:off x="5788660" y="5029200"/>
          <a:ext cx="3397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2C8E60E2-CB96-43BE-A65E-F96313594C64}"/>
            </a:ext>
          </a:extLst>
        </xdr:cNvPr>
        <xdr:cNvCxnSpPr/>
      </xdr:nvCxnSpPr>
      <xdr:spPr>
        <a:xfrm>
          <a:off x="5826760" y="74523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A0E240EB-13BC-4E93-9950-A44C26A88287}"/>
            </a:ext>
          </a:extLst>
        </xdr:cNvPr>
        <xdr:cNvCxnSpPr/>
      </xdr:nvCxnSpPr>
      <xdr:spPr>
        <a:xfrm>
          <a:off x="5826760" y="700659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162560</xdr:rowOff>
    </xdr:from>
    <xdr:ext cx="463550" cy="259080"/>
    <xdr:sp macro="" textlink="">
      <xdr:nvSpPr>
        <xdr:cNvPr id="100" name="テキスト ボックス 99">
          <a:extLst>
            <a:ext uri="{FF2B5EF4-FFF2-40B4-BE49-F238E27FC236}">
              <a16:creationId xmlns:a16="http://schemas.microsoft.com/office/drawing/2014/main" id="{3F7B01EB-DBB4-4FF8-8358-626560D2ADF2}"/>
            </a:ext>
          </a:extLst>
        </xdr:cNvPr>
        <xdr:cNvSpPr txBox="1"/>
      </xdr:nvSpPr>
      <xdr:spPr>
        <a:xfrm>
          <a:off x="5405120" y="68681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64132A34-D9F0-4002-B5A0-15590BD9E278}"/>
            </a:ext>
          </a:extLst>
        </xdr:cNvPr>
        <xdr:cNvCxnSpPr/>
      </xdr:nvCxnSpPr>
      <xdr:spPr>
        <a:xfrm>
          <a:off x="5826760" y="655701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38</xdr:row>
      <xdr:rowOff>48260</xdr:rowOff>
    </xdr:from>
    <xdr:ext cx="463550" cy="259080"/>
    <xdr:sp macro="" textlink="">
      <xdr:nvSpPr>
        <xdr:cNvPr id="102" name="テキスト ボックス 101">
          <a:extLst>
            <a:ext uri="{FF2B5EF4-FFF2-40B4-BE49-F238E27FC236}">
              <a16:creationId xmlns:a16="http://schemas.microsoft.com/office/drawing/2014/main" id="{6006E590-F917-451E-9D12-1B6C3C4A1C64}"/>
            </a:ext>
          </a:extLst>
        </xdr:cNvPr>
        <xdr:cNvSpPr txBox="1"/>
      </xdr:nvSpPr>
      <xdr:spPr>
        <a:xfrm>
          <a:off x="5405120" y="641858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146814FA-91AA-4D59-B8D5-8C20FFEA2C1D}"/>
            </a:ext>
          </a:extLst>
        </xdr:cNvPr>
        <xdr:cNvCxnSpPr/>
      </xdr:nvCxnSpPr>
      <xdr:spPr>
        <a:xfrm>
          <a:off x="5826760" y="61112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35</xdr:row>
      <xdr:rowOff>105410</xdr:rowOff>
    </xdr:from>
    <xdr:ext cx="531495" cy="259080"/>
    <xdr:sp macro="" textlink="">
      <xdr:nvSpPr>
        <xdr:cNvPr id="104" name="テキスト ボックス 103">
          <a:extLst>
            <a:ext uri="{FF2B5EF4-FFF2-40B4-BE49-F238E27FC236}">
              <a16:creationId xmlns:a16="http://schemas.microsoft.com/office/drawing/2014/main" id="{22221579-AAD7-4508-A7CE-6C6B9A2DCA13}"/>
            </a:ext>
          </a:extLst>
        </xdr:cNvPr>
        <xdr:cNvSpPr txBox="1"/>
      </xdr:nvSpPr>
      <xdr:spPr>
        <a:xfrm>
          <a:off x="5363845" y="59728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77F55438-16FB-49A6-B64A-506C2B0CF8BC}"/>
            </a:ext>
          </a:extLst>
        </xdr:cNvPr>
        <xdr:cNvCxnSpPr/>
      </xdr:nvCxnSpPr>
      <xdr:spPr>
        <a:xfrm>
          <a:off x="5826760" y="566547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162560</xdr:rowOff>
    </xdr:from>
    <xdr:ext cx="531495" cy="259080"/>
    <xdr:sp macro="" textlink="">
      <xdr:nvSpPr>
        <xdr:cNvPr id="106" name="テキスト ボックス 105">
          <a:extLst>
            <a:ext uri="{FF2B5EF4-FFF2-40B4-BE49-F238E27FC236}">
              <a16:creationId xmlns:a16="http://schemas.microsoft.com/office/drawing/2014/main" id="{FD9A6481-3D51-4F09-89A8-940A6F59A7AD}"/>
            </a:ext>
          </a:extLst>
        </xdr:cNvPr>
        <xdr:cNvSpPr txBox="1"/>
      </xdr:nvSpPr>
      <xdr:spPr>
        <a:xfrm>
          <a:off x="5363845" y="55270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109D6B7B-C665-4710-9229-05FF9EEB8FAC}"/>
            </a:ext>
          </a:extLst>
        </xdr:cNvPr>
        <xdr:cNvCxnSpPr/>
      </xdr:nvCxnSpPr>
      <xdr:spPr>
        <a:xfrm>
          <a:off x="5826760" y="521589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48260</xdr:rowOff>
    </xdr:from>
    <xdr:ext cx="531495" cy="259080"/>
    <xdr:sp macro="" textlink="">
      <xdr:nvSpPr>
        <xdr:cNvPr id="108" name="テキスト ボックス 107">
          <a:extLst>
            <a:ext uri="{FF2B5EF4-FFF2-40B4-BE49-F238E27FC236}">
              <a16:creationId xmlns:a16="http://schemas.microsoft.com/office/drawing/2014/main" id="{D105F95C-B296-4D08-80EB-815D2CC0CDDB}"/>
            </a:ext>
          </a:extLst>
        </xdr:cNvPr>
        <xdr:cNvSpPr txBox="1"/>
      </xdr:nvSpPr>
      <xdr:spPr>
        <a:xfrm>
          <a:off x="5363845" y="50774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6B0A7644-E524-42A0-9BA0-B1C669BE16F9}"/>
            </a:ext>
          </a:extLst>
        </xdr:cNvPr>
        <xdr:cNvSpPr/>
      </xdr:nvSpPr>
      <xdr:spPr>
        <a:xfrm>
          <a:off x="5826760" y="521589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54610</xdr:rowOff>
    </xdr:from>
    <xdr:to>
      <xdr:col>54</xdr:col>
      <xdr:colOff>189865</xdr:colOff>
      <xdr:row>41</xdr:row>
      <xdr:rowOff>71120</xdr:rowOff>
    </xdr:to>
    <xdr:cxnSp macro="">
      <xdr:nvCxnSpPr>
        <xdr:cNvPr id="110" name="直線コネクタ 109">
          <a:extLst>
            <a:ext uri="{FF2B5EF4-FFF2-40B4-BE49-F238E27FC236}">
              <a16:creationId xmlns:a16="http://schemas.microsoft.com/office/drawing/2014/main" id="{BE42F31B-0BD8-4DD9-931F-0A8728156CBF}"/>
            </a:ext>
          </a:extLst>
        </xdr:cNvPr>
        <xdr:cNvCxnSpPr/>
      </xdr:nvCxnSpPr>
      <xdr:spPr>
        <a:xfrm flipV="1">
          <a:off x="9219565" y="5586730"/>
          <a:ext cx="0" cy="1357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74930</xdr:rowOff>
    </xdr:from>
    <xdr:ext cx="469900" cy="255270"/>
    <xdr:sp macro="" textlink="">
      <xdr:nvSpPr>
        <xdr:cNvPr id="111" name="【道路】&#10;一人当たり延長最小値テキスト">
          <a:extLst>
            <a:ext uri="{FF2B5EF4-FFF2-40B4-BE49-F238E27FC236}">
              <a16:creationId xmlns:a16="http://schemas.microsoft.com/office/drawing/2014/main" id="{71A00871-5F7C-42F3-9ACF-5899CBE41D48}"/>
            </a:ext>
          </a:extLst>
        </xdr:cNvPr>
        <xdr:cNvSpPr txBox="1"/>
      </xdr:nvSpPr>
      <xdr:spPr>
        <a:xfrm>
          <a:off x="9258300" y="694817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0.683</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71120</xdr:rowOff>
    </xdr:from>
    <xdr:to>
      <xdr:col>55</xdr:col>
      <xdr:colOff>88900</xdr:colOff>
      <xdr:row>41</xdr:row>
      <xdr:rowOff>71120</xdr:rowOff>
    </xdr:to>
    <xdr:cxnSp macro="">
      <xdr:nvCxnSpPr>
        <xdr:cNvPr id="112" name="直線コネクタ 111">
          <a:extLst>
            <a:ext uri="{FF2B5EF4-FFF2-40B4-BE49-F238E27FC236}">
              <a16:creationId xmlns:a16="http://schemas.microsoft.com/office/drawing/2014/main" id="{CB1CA31A-7394-4B3A-901E-2A2FD5136D43}"/>
            </a:ext>
          </a:extLst>
        </xdr:cNvPr>
        <xdr:cNvCxnSpPr/>
      </xdr:nvCxnSpPr>
      <xdr:spPr>
        <a:xfrm>
          <a:off x="9154160" y="69443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1270</xdr:rowOff>
    </xdr:from>
    <xdr:ext cx="534670" cy="259080"/>
    <xdr:sp macro="" textlink="">
      <xdr:nvSpPr>
        <xdr:cNvPr id="113" name="【道路】&#10;一人当たり延長最大値テキスト">
          <a:extLst>
            <a:ext uri="{FF2B5EF4-FFF2-40B4-BE49-F238E27FC236}">
              <a16:creationId xmlns:a16="http://schemas.microsoft.com/office/drawing/2014/main" id="{D9A50B93-6F86-472B-AABF-D9444A50F226}"/>
            </a:ext>
          </a:extLst>
        </xdr:cNvPr>
        <xdr:cNvSpPr txBox="1"/>
      </xdr:nvSpPr>
      <xdr:spPr>
        <a:xfrm>
          <a:off x="9258300" y="5365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15.858</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54610</xdr:rowOff>
    </xdr:from>
    <xdr:to>
      <xdr:col>55</xdr:col>
      <xdr:colOff>88900</xdr:colOff>
      <xdr:row>33</xdr:row>
      <xdr:rowOff>54610</xdr:rowOff>
    </xdr:to>
    <xdr:cxnSp macro="">
      <xdr:nvCxnSpPr>
        <xdr:cNvPr id="114" name="直線コネクタ 113">
          <a:extLst>
            <a:ext uri="{FF2B5EF4-FFF2-40B4-BE49-F238E27FC236}">
              <a16:creationId xmlns:a16="http://schemas.microsoft.com/office/drawing/2014/main" id="{23E40260-CF7A-46AD-BDE6-68F62656A7ED}"/>
            </a:ext>
          </a:extLst>
        </xdr:cNvPr>
        <xdr:cNvCxnSpPr/>
      </xdr:nvCxnSpPr>
      <xdr:spPr>
        <a:xfrm>
          <a:off x="9154160" y="55867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34290</xdr:rowOff>
    </xdr:from>
    <xdr:ext cx="469900" cy="259080"/>
    <xdr:sp macro="" textlink="">
      <xdr:nvSpPr>
        <xdr:cNvPr id="115" name="【道路】&#10;一人当たり延長平均値テキスト">
          <a:extLst>
            <a:ext uri="{FF2B5EF4-FFF2-40B4-BE49-F238E27FC236}">
              <a16:creationId xmlns:a16="http://schemas.microsoft.com/office/drawing/2014/main" id="{01F03B66-93A5-4BC2-BFC6-96BFC4BB3055}"/>
            </a:ext>
          </a:extLst>
        </xdr:cNvPr>
        <xdr:cNvSpPr txBox="1"/>
      </xdr:nvSpPr>
      <xdr:spPr>
        <a:xfrm>
          <a:off x="9258300" y="64046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5.917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55880</xdr:rowOff>
    </xdr:from>
    <xdr:to>
      <xdr:col>55</xdr:col>
      <xdr:colOff>50800</xdr:colOff>
      <xdr:row>38</xdr:row>
      <xdr:rowOff>157480</xdr:rowOff>
    </xdr:to>
    <xdr:sp macro="" textlink="">
      <xdr:nvSpPr>
        <xdr:cNvPr id="116" name="フローチャート: 判断 115">
          <a:extLst>
            <a:ext uri="{FF2B5EF4-FFF2-40B4-BE49-F238E27FC236}">
              <a16:creationId xmlns:a16="http://schemas.microsoft.com/office/drawing/2014/main" id="{C369B0AE-8472-47AF-A72A-2739FB9F3E62}"/>
            </a:ext>
          </a:extLst>
        </xdr:cNvPr>
        <xdr:cNvSpPr/>
      </xdr:nvSpPr>
      <xdr:spPr>
        <a:xfrm>
          <a:off x="9192260" y="64262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65405</xdr:rowOff>
    </xdr:from>
    <xdr:to>
      <xdr:col>50</xdr:col>
      <xdr:colOff>165100</xdr:colOff>
      <xdr:row>38</xdr:row>
      <xdr:rowOff>167005</xdr:rowOff>
    </xdr:to>
    <xdr:sp macro="" textlink="">
      <xdr:nvSpPr>
        <xdr:cNvPr id="117" name="フローチャート: 判断 116">
          <a:extLst>
            <a:ext uri="{FF2B5EF4-FFF2-40B4-BE49-F238E27FC236}">
              <a16:creationId xmlns:a16="http://schemas.microsoft.com/office/drawing/2014/main" id="{75AEEF03-D341-469B-B127-A5F8C8C5155C}"/>
            </a:ext>
          </a:extLst>
        </xdr:cNvPr>
        <xdr:cNvSpPr/>
      </xdr:nvSpPr>
      <xdr:spPr>
        <a:xfrm>
          <a:off x="8445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68580</xdr:rowOff>
    </xdr:from>
    <xdr:to>
      <xdr:col>46</xdr:col>
      <xdr:colOff>38100</xdr:colOff>
      <xdr:row>38</xdr:row>
      <xdr:rowOff>170180</xdr:rowOff>
    </xdr:to>
    <xdr:sp macro="" textlink="">
      <xdr:nvSpPr>
        <xdr:cNvPr id="118" name="フローチャート: 判断 117">
          <a:extLst>
            <a:ext uri="{FF2B5EF4-FFF2-40B4-BE49-F238E27FC236}">
              <a16:creationId xmlns:a16="http://schemas.microsoft.com/office/drawing/2014/main" id="{44D889C0-400E-44FF-8B52-3F82D1F0E2C4}"/>
            </a:ext>
          </a:extLst>
        </xdr:cNvPr>
        <xdr:cNvSpPr/>
      </xdr:nvSpPr>
      <xdr:spPr>
        <a:xfrm>
          <a:off x="7670800" y="64389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76200</xdr:rowOff>
    </xdr:from>
    <xdr:to>
      <xdr:col>41</xdr:col>
      <xdr:colOff>101600</xdr:colOff>
      <xdr:row>39</xdr:row>
      <xdr:rowOff>6350</xdr:rowOff>
    </xdr:to>
    <xdr:sp macro="" textlink="">
      <xdr:nvSpPr>
        <xdr:cNvPr id="119" name="フローチャート: 判断 118">
          <a:extLst>
            <a:ext uri="{FF2B5EF4-FFF2-40B4-BE49-F238E27FC236}">
              <a16:creationId xmlns:a16="http://schemas.microsoft.com/office/drawing/2014/main" id="{4EFA81AF-1DB7-4B63-AC39-230D424CF0F3}"/>
            </a:ext>
          </a:extLst>
        </xdr:cNvPr>
        <xdr:cNvSpPr/>
      </xdr:nvSpPr>
      <xdr:spPr>
        <a:xfrm>
          <a:off x="6873240" y="6446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71755</xdr:rowOff>
    </xdr:from>
    <xdr:to>
      <xdr:col>36</xdr:col>
      <xdr:colOff>165100</xdr:colOff>
      <xdr:row>39</xdr:row>
      <xdr:rowOff>1905</xdr:rowOff>
    </xdr:to>
    <xdr:sp macro="" textlink="">
      <xdr:nvSpPr>
        <xdr:cNvPr id="120" name="フローチャート: 判断 119">
          <a:extLst>
            <a:ext uri="{FF2B5EF4-FFF2-40B4-BE49-F238E27FC236}">
              <a16:creationId xmlns:a16="http://schemas.microsoft.com/office/drawing/2014/main" id="{F284C828-91D1-4FE1-B9DB-B969416B404E}"/>
            </a:ext>
          </a:extLst>
        </xdr:cNvPr>
        <xdr:cNvSpPr/>
      </xdr:nvSpPr>
      <xdr:spPr>
        <a:xfrm>
          <a:off x="6098540" y="64420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1" name="テキスト ボックス 120">
          <a:extLst>
            <a:ext uri="{FF2B5EF4-FFF2-40B4-BE49-F238E27FC236}">
              <a16:creationId xmlns:a16="http://schemas.microsoft.com/office/drawing/2014/main" id="{EFF9E61B-47F5-4E7B-9649-4F21CA587C1F}"/>
            </a:ext>
          </a:extLst>
        </xdr:cNvPr>
        <xdr:cNvSpPr txBox="1"/>
      </xdr:nvSpPr>
      <xdr:spPr>
        <a:xfrm>
          <a:off x="90525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2" name="テキスト ボックス 121">
          <a:extLst>
            <a:ext uri="{FF2B5EF4-FFF2-40B4-BE49-F238E27FC236}">
              <a16:creationId xmlns:a16="http://schemas.microsoft.com/office/drawing/2014/main" id="{30765408-AA8F-4087-A52B-C94CF195A262}"/>
            </a:ext>
          </a:extLst>
        </xdr:cNvPr>
        <xdr:cNvSpPr txBox="1"/>
      </xdr:nvSpPr>
      <xdr:spPr>
        <a:xfrm>
          <a:off x="83286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3" name="テキスト ボックス 122">
          <a:extLst>
            <a:ext uri="{FF2B5EF4-FFF2-40B4-BE49-F238E27FC236}">
              <a16:creationId xmlns:a16="http://schemas.microsoft.com/office/drawing/2014/main" id="{BB04E701-F5A3-43AA-8CC3-FD8BE4CEE29F}"/>
            </a:ext>
          </a:extLst>
        </xdr:cNvPr>
        <xdr:cNvSpPr txBox="1"/>
      </xdr:nvSpPr>
      <xdr:spPr>
        <a:xfrm>
          <a:off x="75463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4" name="テキスト ボックス 123">
          <a:extLst>
            <a:ext uri="{FF2B5EF4-FFF2-40B4-BE49-F238E27FC236}">
              <a16:creationId xmlns:a16="http://schemas.microsoft.com/office/drawing/2014/main" id="{A069AF06-4BBA-47ED-B112-34945EE25BBF}"/>
            </a:ext>
          </a:extLst>
        </xdr:cNvPr>
        <xdr:cNvSpPr txBox="1"/>
      </xdr:nvSpPr>
      <xdr:spPr>
        <a:xfrm>
          <a:off x="67564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D3243335-24C4-419E-8D4F-862B368C1133}"/>
            </a:ext>
          </a:extLst>
        </xdr:cNvPr>
        <xdr:cNvSpPr txBox="1"/>
      </xdr:nvSpPr>
      <xdr:spPr>
        <a:xfrm>
          <a:off x="59817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33</xdr:row>
      <xdr:rowOff>3810</xdr:rowOff>
    </xdr:from>
    <xdr:to>
      <xdr:col>55</xdr:col>
      <xdr:colOff>50800</xdr:colOff>
      <xdr:row>33</xdr:row>
      <xdr:rowOff>105410</xdr:rowOff>
    </xdr:to>
    <xdr:sp macro="" textlink="">
      <xdr:nvSpPr>
        <xdr:cNvPr id="126" name="楕円 125">
          <a:extLst>
            <a:ext uri="{FF2B5EF4-FFF2-40B4-BE49-F238E27FC236}">
              <a16:creationId xmlns:a16="http://schemas.microsoft.com/office/drawing/2014/main" id="{8DE4299F-EF4E-4FBE-9B54-4B7BFAAC751E}"/>
            </a:ext>
          </a:extLst>
        </xdr:cNvPr>
        <xdr:cNvSpPr/>
      </xdr:nvSpPr>
      <xdr:spPr>
        <a:xfrm>
          <a:off x="9192260" y="55359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128270</xdr:rowOff>
    </xdr:from>
    <xdr:ext cx="534670" cy="259080"/>
    <xdr:sp macro="" textlink="">
      <xdr:nvSpPr>
        <xdr:cNvPr id="127" name="【道路】&#10;一人当たり延長該当値テキスト">
          <a:extLst>
            <a:ext uri="{FF2B5EF4-FFF2-40B4-BE49-F238E27FC236}">
              <a16:creationId xmlns:a16="http://schemas.microsoft.com/office/drawing/2014/main" id="{4CE6A96B-731F-4A2C-A7FC-0E70C47403EE}"/>
            </a:ext>
          </a:extLst>
        </xdr:cNvPr>
        <xdr:cNvSpPr txBox="1"/>
      </xdr:nvSpPr>
      <xdr:spPr>
        <a:xfrm>
          <a:off x="9258300" y="5492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15.858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33</xdr:row>
      <xdr:rowOff>95885</xdr:rowOff>
    </xdr:from>
    <xdr:to>
      <xdr:col>50</xdr:col>
      <xdr:colOff>165100</xdr:colOff>
      <xdr:row>34</xdr:row>
      <xdr:rowOff>26035</xdr:rowOff>
    </xdr:to>
    <xdr:sp macro="" textlink="">
      <xdr:nvSpPr>
        <xdr:cNvPr id="128" name="楕円 127">
          <a:extLst>
            <a:ext uri="{FF2B5EF4-FFF2-40B4-BE49-F238E27FC236}">
              <a16:creationId xmlns:a16="http://schemas.microsoft.com/office/drawing/2014/main" id="{C35452FB-89D5-409F-BBA7-2959B44C9AB3}"/>
            </a:ext>
          </a:extLst>
        </xdr:cNvPr>
        <xdr:cNvSpPr/>
      </xdr:nvSpPr>
      <xdr:spPr>
        <a:xfrm>
          <a:off x="8445500" y="56280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54610</xdr:rowOff>
    </xdr:from>
    <xdr:to>
      <xdr:col>55</xdr:col>
      <xdr:colOff>0</xdr:colOff>
      <xdr:row>33</xdr:row>
      <xdr:rowOff>146685</xdr:rowOff>
    </xdr:to>
    <xdr:cxnSp macro="">
      <xdr:nvCxnSpPr>
        <xdr:cNvPr id="129" name="直線コネクタ 128">
          <a:extLst>
            <a:ext uri="{FF2B5EF4-FFF2-40B4-BE49-F238E27FC236}">
              <a16:creationId xmlns:a16="http://schemas.microsoft.com/office/drawing/2014/main" id="{9BF5508C-D302-4BF4-B9C2-A71674ADEEA5}"/>
            </a:ext>
          </a:extLst>
        </xdr:cNvPr>
        <xdr:cNvCxnSpPr/>
      </xdr:nvCxnSpPr>
      <xdr:spPr>
        <a:xfrm flipV="1">
          <a:off x="8496300" y="5586730"/>
          <a:ext cx="7239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124460</xdr:rowOff>
    </xdr:from>
    <xdr:to>
      <xdr:col>46</xdr:col>
      <xdr:colOff>38100</xdr:colOff>
      <xdr:row>34</xdr:row>
      <xdr:rowOff>54610</xdr:rowOff>
    </xdr:to>
    <xdr:sp macro="" textlink="">
      <xdr:nvSpPr>
        <xdr:cNvPr id="130" name="楕円 129">
          <a:extLst>
            <a:ext uri="{FF2B5EF4-FFF2-40B4-BE49-F238E27FC236}">
              <a16:creationId xmlns:a16="http://schemas.microsoft.com/office/drawing/2014/main" id="{C63BC777-93CF-4F4F-8D4F-25EBD70C93E6}"/>
            </a:ext>
          </a:extLst>
        </xdr:cNvPr>
        <xdr:cNvSpPr/>
      </xdr:nvSpPr>
      <xdr:spPr>
        <a:xfrm>
          <a:off x="7670800" y="56565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146685</xdr:rowOff>
    </xdr:from>
    <xdr:to>
      <xdr:col>50</xdr:col>
      <xdr:colOff>114300</xdr:colOff>
      <xdr:row>34</xdr:row>
      <xdr:rowOff>3810</xdr:rowOff>
    </xdr:to>
    <xdr:cxnSp macro="">
      <xdr:nvCxnSpPr>
        <xdr:cNvPr id="131" name="直線コネクタ 130">
          <a:extLst>
            <a:ext uri="{FF2B5EF4-FFF2-40B4-BE49-F238E27FC236}">
              <a16:creationId xmlns:a16="http://schemas.microsoft.com/office/drawing/2014/main" id="{4BC00EE8-6203-4CE6-97FA-D1D9AE59AF8B}"/>
            </a:ext>
          </a:extLst>
        </xdr:cNvPr>
        <xdr:cNvCxnSpPr/>
      </xdr:nvCxnSpPr>
      <xdr:spPr>
        <a:xfrm flipV="1">
          <a:off x="7713980" y="5678805"/>
          <a:ext cx="78232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149860</xdr:rowOff>
    </xdr:from>
    <xdr:to>
      <xdr:col>41</xdr:col>
      <xdr:colOff>101600</xdr:colOff>
      <xdr:row>34</xdr:row>
      <xdr:rowOff>80010</xdr:rowOff>
    </xdr:to>
    <xdr:sp macro="" textlink="">
      <xdr:nvSpPr>
        <xdr:cNvPr id="132" name="楕円 131">
          <a:extLst>
            <a:ext uri="{FF2B5EF4-FFF2-40B4-BE49-F238E27FC236}">
              <a16:creationId xmlns:a16="http://schemas.microsoft.com/office/drawing/2014/main" id="{947A763E-CAAC-4C74-A99D-4D75371F78E5}"/>
            </a:ext>
          </a:extLst>
        </xdr:cNvPr>
        <xdr:cNvSpPr/>
      </xdr:nvSpPr>
      <xdr:spPr>
        <a:xfrm>
          <a:off x="6873240" y="5681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3810</xdr:rowOff>
    </xdr:from>
    <xdr:to>
      <xdr:col>45</xdr:col>
      <xdr:colOff>177800</xdr:colOff>
      <xdr:row>34</xdr:row>
      <xdr:rowOff>29210</xdr:rowOff>
    </xdr:to>
    <xdr:cxnSp macro="">
      <xdr:nvCxnSpPr>
        <xdr:cNvPr id="133" name="直線コネクタ 132">
          <a:extLst>
            <a:ext uri="{FF2B5EF4-FFF2-40B4-BE49-F238E27FC236}">
              <a16:creationId xmlns:a16="http://schemas.microsoft.com/office/drawing/2014/main" id="{71AB5C07-84F9-40F9-A285-BC0AD21A76FD}"/>
            </a:ext>
          </a:extLst>
        </xdr:cNvPr>
        <xdr:cNvCxnSpPr/>
      </xdr:nvCxnSpPr>
      <xdr:spPr>
        <a:xfrm flipV="1">
          <a:off x="6924040" y="5703570"/>
          <a:ext cx="78994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5080</xdr:rowOff>
    </xdr:from>
    <xdr:to>
      <xdr:col>36</xdr:col>
      <xdr:colOff>165100</xdr:colOff>
      <xdr:row>34</xdr:row>
      <xdr:rowOff>106680</xdr:rowOff>
    </xdr:to>
    <xdr:sp macro="" textlink="">
      <xdr:nvSpPr>
        <xdr:cNvPr id="134" name="楕円 133">
          <a:extLst>
            <a:ext uri="{FF2B5EF4-FFF2-40B4-BE49-F238E27FC236}">
              <a16:creationId xmlns:a16="http://schemas.microsoft.com/office/drawing/2014/main" id="{58BF51F8-94CF-45A8-B271-5A85E07B72F4}"/>
            </a:ext>
          </a:extLst>
        </xdr:cNvPr>
        <xdr:cNvSpPr/>
      </xdr:nvSpPr>
      <xdr:spPr>
        <a:xfrm>
          <a:off x="6098540" y="570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29210</xdr:rowOff>
    </xdr:from>
    <xdr:to>
      <xdr:col>41</xdr:col>
      <xdr:colOff>50800</xdr:colOff>
      <xdr:row>34</xdr:row>
      <xdr:rowOff>55880</xdr:rowOff>
    </xdr:to>
    <xdr:cxnSp macro="">
      <xdr:nvCxnSpPr>
        <xdr:cNvPr id="135" name="直線コネクタ 134">
          <a:extLst>
            <a:ext uri="{FF2B5EF4-FFF2-40B4-BE49-F238E27FC236}">
              <a16:creationId xmlns:a16="http://schemas.microsoft.com/office/drawing/2014/main" id="{A7834938-64DE-46A3-8F98-D4C2E034A072}"/>
            </a:ext>
          </a:extLst>
        </xdr:cNvPr>
        <xdr:cNvCxnSpPr/>
      </xdr:nvCxnSpPr>
      <xdr:spPr>
        <a:xfrm flipV="1">
          <a:off x="6149340" y="5728970"/>
          <a:ext cx="7747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158115</xdr:rowOff>
    </xdr:from>
    <xdr:ext cx="469900" cy="255270"/>
    <xdr:sp macro="" textlink="">
      <xdr:nvSpPr>
        <xdr:cNvPr id="136" name="n_1aveValue【道路】&#10;一人当たり延長">
          <a:extLst>
            <a:ext uri="{FF2B5EF4-FFF2-40B4-BE49-F238E27FC236}">
              <a16:creationId xmlns:a16="http://schemas.microsoft.com/office/drawing/2014/main" id="{6856456C-E413-45D3-B3FC-869637F03441}"/>
            </a:ext>
          </a:extLst>
        </xdr:cNvPr>
        <xdr:cNvSpPr txBox="1"/>
      </xdr:nvSpPr>
      <xdr:spPr>
        <a:xfrm>
          <a:off x="8271510" y="652843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38</xdr:row>
      <xdr:rowOff>161290</xdr:rowOff>
    </xdr:from>
    <xdr:ext cx="466090" cy="259080"/>
    <xdr:sp macro="" textlink="">
      <xdr:nvSpPr>
        <xdr:cNvPr id="137" name="n_2aveValue【道路】&#10;一人当たり延長">
          <a:extLst>
            <a:ext uri="{FF2B5EF4-FFF2-40B4-BE49-F238E27FC236}">
              <a16:creationId xmlns:a16="http://schemas.microsoft.com/office/drawing/2014/main" id="{8479BC4B-2F00-42E8-8F9F-5B29935C52E0}"/>
            </a:ext>
          </a:extLst>
        </xdr:cNvPr>
        <xdr:cNvSpPr txBox="1"/>
      </xdr:nvSpPr>
      <xdr:spPr>
        <a:xfrm>
          <a:off x="7509510" y="65316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5.781</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38</xdr:row>
      <xdr:rowOff>168910</xdr:rowOff>
    </xdr:from>
    <xdr:ext cx="466090" cy="255270"/>
    <xdr:sp macro="" textlink="">
      <xdr:nvSpPr>
        <xdr:cNvPr id="138" name="n_3aveValue【道路】&#10;一人当たり延長">
          <a:extLst>
            <a:ext uri="{FF2B5EF4-FFF2-40B4-BE49-F238E27FC236}">
              <a16:creationId xmlns:a16="http://schemas.microsoft.com/office/drawing/2014/main" id="{33B58C6F-7CA6-4982-A613-E0D23A56B725}"/>
            </a:ext>
          </a:extLst>
        </xdr:cNvPr>
        <xdr:cNvSpPr txBox="1"/>
      </xdr:nvSpPr>
      <xdr:spPr>
        <a:xfrm>
          <a:off x="6711950" y="653923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38</xdr:row>
      <xdr:rowOff>164465</xdr:rowOff>
    </xdr:from>
    <xdr:ext cx="466090" cy="259080"/>
    <xdr:sp macro="" textlink="">
      <xdr:nvSpPr>
        <xdr:cNvPr id="139" name="n_4aveValue【道路】&#10;一人当たり延長">
          <a:extLst>
            <a:ext uri="{FF2B5EF4-FFF2-40B4-BE49-F238E27FC236}">
              <a16:creationId xmlns:a16="http://schemas.microsoft.com/office/drawing/2014/main" id="{F98BECC9-F86C-459C-9869-C3A14CC7D226}"/>
            </a:ext>
          </a:extLst>
        </xdr:cNvPr>
        <xdr:cNvSpPr txBox="1"/>
      </xdr:nvSpPr>
      <xdr:spPr>
        <a:xfrm>
          <a:off x="5937250" y="653478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32</xdr:row>
      <xdr:rowOff>42545</xdr:rowOff>
    </xdr:from>
    <xdr:ext cx="534670" cy="255270"/>
    <xdr:sp macro="" textlink="">
      <xdr:nvSpPr>
        <xdr:cNvPr id="140" name="n_1mainValue【道路】&#10;一人当たり延長">
          <a:extLst>
            <a:ext uri="{FF2B5EF4-FFF2-40B4-BE49-F238E27FC236}">
              <a16:creationId xmlns:a16="http://schemas.microsoft.com/office/drawing/2014/main" id="{FB6032ED-CE58-4624-B3FC-EF10CC7664A6}"/>
            </a:ext>
          </a:extLst>
        </xdr:cNvPr>
        <xdr:cNvSpPr txBox="1"/>
      </xdr:nvSpPr>
      <xdr:spPr>
        <a:xfrm>
          <a:off x="8239125" y="540702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14.853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32</xdr:row>
      <xdr:rowOff>71120</xdr:rowOff>
    </xdr:from>
    <xdr:ext cx="530860" cy="259080"/>
    <xdr:sp macro="" textlink="">
      <xdr:nvSpPr>
        <xdr:cNvPr id="141" name="n_2mainValue【道路】&#10;一人当たり延長">
          <a:extLst>
            <a:ext uri="{FF2B5EF4-FFF2-40B4-BE49-F238E27FC236}">
              <a16:creationId xmlns:a16="http://schemas.microsoft.com/office/drawing/2014/main" id="{5AA8FF10-24FE-4F1A-B81B-26F0BEA5F528}"/>
            </a:ext>
          </a:extLst>
        </xdr:cNvPr>
        <xdr:cNvSpPr txBox="1"/>
      </xdr:nvSpPr>
      <xdr:spPr>
        <a:xfrm>
          <a:off x="7477125" y="54356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14.545</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32</xdr:row>
      <xdr:rowOff>96520</xdr:rowOff>
    </xdr:from>
    <xdr:ext cx="530860" cy="259080"/>
    <xdr:sp macro="" textlink="">
      <xdr:nvSpPr>
        <xdr:cNvPr id="142" name="n_3mainValue【道路】&#10;一人当たり延長">
          <a:extLst>
            <a:ext uri="{FF2B5EF4-FFF2-40B4-BE49-F238E27FC236}">
              <a16:creationId xmlns:a16="http://schemas.microsoft.com/office/drawing/2014/main" id="{68198BC1-AB74-440E-9548-177D55D3F90A}"/>
            </a:ext>
          </a:extLst>
        </xdr:cNvPr>
        <xdr:cNvSpPr txBox="1"/>
      </xdr:nvSpPr>
      <xdr:spPr>
        <a:xfrm>
          <a:off x="6702425" y="54610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14.265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32</xdr:row>
      <xdr:rowOff>123190</xdr:rowOff>
    </xdr:from>
    <xdr:ext cx="530860" cy="255270"/>
    <xdr:sp macro="" textlink="">
      <xdr:nvSpPr>
        <xdr:cNvPr id="143" name="n_4mainValue【道路】&#10;一人当たり延長">
          <a:extLst>
            <a:ext uri="{FF2B5EF4-FFF2-40B4-BE49-F238E27FC236}">
              <a16:creationId xmlns:a16="http://schemas.microsoft.com/office/drawing/2014/main" id="{CDB849CF-2346-449A-8EF5-6C38F041BF6E}"/>
            </a:ext>
          </a:extLst>
        </xdr:cNvPr>
        <xdr:cNvSpPr txBox="1"/>
      </xdr:nvSpPr>
      <xdr:spPr>
        <a:xfrm>
          <a:off x="5904865" y="54876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13.975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6FFA56E7-A91F-4317-832D-2E0A449E495D}"/>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25D5AA69-9B4B-4373-8352-1235F7608AC0}"/>
            </a:ext>
          </a:extLst>
        </xdr:cNvPr>
        <xdr:cNvSpPr/>
      </xdr:nvSpPr>
      <xdr:spPr>
        <a:xfrm>
          <a:off x="79756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7FDC2EDA-1EF1-4DF6-8EC3-46B639300E2D}"/>
            </a:ext>
          </a:extLst>
        </xdr:cNvPr>
        <xdr:cNvSpPr/>
      </xdr:nvSpPr>
      <xdr:spPr>
        <a:xfrm>
          <a:off x="79756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6A34531E-6AAB-4882-BEAF-ED23C0A7D3FE}"/>
            </a:ext>
          </a:extLst>
        </xdr:cNvPr>
        <xdr:cNvSpPr/>
      </xdr:nvSpPr>
      <xdr:spPr>
        <a:xfrm>
          <a:off x="167640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1052D709-8F49-4E53-AA71-88F32A05E064}"/>
            </a:ext>
          </a:extLst>
        </xdr:cNvPr>
        <xdr:cNvSpPr/>
      </xdr:nvSpPr>
      <xdr:spPr>
        <a:xfrm>
          <a:off x="167640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C73558B0-AA79-4F7A-81FA-9B862D013503}"/>
            </a:ext>
          </a:extLst>
        </xdr:cNvPr>
        <xdr:cNvSpPr/>
      </xdr:nvSpPr>
      <xdr:spPr>
        <a:xfrm>
          <a:off x="26822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1EFDDE32-2BA4-426C-8ED0-6BE3007BCFB5}"/>
            </a:ext>
          </a:extLst>
        </xdr:cNvPr>
        <xdr:cNvSpPr/>
      </xdr:nvSpPr>
      <xdr:spPr>
        <a:xfrm>
          <a:off x="26822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122A054F-F801-43EE-8C51-1B2D5ABB7B81}"/>
            </a:ext>
          </a:extLst>
        </xdr:cNvPr>
        <xdr:cNvSpPr/>
      </xdr:nvSpPr>
      <xdr:spPr>
        <a:xfrm>
          <a:off x="670560" y="894207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4640" cy="225425"/>
    <xdr:sp macro="" textlink="">
      <xdr:nvSpPr>
        <xdr:cNvPr id="152" name="テキスト ボックス 151">
          <a:extLst>
            <a:ext uri="{FF2B5EF4-FFF2-40B4-BE49-F238E27FC236}">
              <a16:creationId xmlns:a16="http://schemas.microsoft.com/office/drawing/2014/main" id="{DB1F535B-D1C3-433A-BE0D-A251A357A283}"/>
            </a:ext>
          </a:extLst>
        </xdr:cNvPr>
        <xdr:cNvSpPr txBox="1"/>
      </xdr:nvSpPr>
      <xdr:spPr>
        <a:xfrm>
          <a:off x="655320" y="875538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582A9F88-5393-4C32-A09F-0F9020BA6F7D}"/>
            </a:ext>
          </a:extLst>
        </xdr:cNvPr>
        <xdr:cNvCxnSpPr/>
      </xdr:nvCxnSpPr>
      <xdr:spPr>
        <a:xfrm>
          <a:off x="670560" y="111785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3550" cy="255270"/>
    <xdr:sp macro="" textlink="">
      <xdr:nvSpPr>
        <xdr:cNvPr id="154" name="テキスト ボックス 153">
          <a:extLst>
            <a:ext uri="{FF2B5EF4-FFF2-40B4-BE49-F238E27FC236}">
              <a16:creationId xmlns:a16="http://schemas.microsoft.com/office/drawing/2014/main" id="{361203DE-E9BD-4159-B93D-07F24CEB79E4}"/>
            </a:ext>
          </a:extLst>
        </xdr:cNvPr>
        <xdr:cNvSpPr txBox="1"/>
      </xdr:nvSpPr>
      <xdr:spPr>
        <a:xfrm>
          <a:off x="271780" y="1104011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EA86B0A7-368E-460A-BF17-AD7072EAA6D5}"/>
            </a:ext>
          </a:extLst>
        </xdr:cNvPr>
        <xdr:cNvCxnSpPr/>
      </xdr:nvCxnSpPr>
      <xdr:spPr>
        <a:xfrm>
          <a:off x="670560" y="108051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3550" cy="259080"/>
    <xdr:sp macro="" textlink="">
      <xdr:nvSpPr>
        <xdr:cNvPr id="156" name="テキスト ボックス 155">
          <a:extLst>
            <a:ext uri="{FF2B5EF4-FFF2-40B4-BE49-F238E27FC236}">
              <a16:creationId xmlns:a16="http://schemas.microsoft.com/office/drawing/2014/main" id="{E5601D09-7BC9-4889-924E-F1BE4E06A064}"/>
            </a:ext>
          </a:extLst>
        </xdr:cNvPr>
        <xdr:cNvSpPr txBox="1"/>
      </xdr:nvSpPr>
      <xdr:spPr>
        <a:xfrm>
          <a:off x="271780" y="1066673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D7E9800C-9836-4858-AE57-3C598625638A}"/>
            </a:ext>
          </a:extLst>
        </xdr:cNvPr>
        <xdr:cNvCxnSpPr/>
      </xdr:nvCxnSpPr>
      <xdr:spPr>
        <a:xfrm>
          <a:off x="670560" y="104317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58" name="テキスト ボックス 157">
          <a:extLst>
            <a:ext uri="{FF2B5EF4-FFF2-40B4-BE49-F238E27FC236}">
              <a16:creationId xmlns:a16="http://schemas.microsoft.com/office/drawing/2014/main" id="{8E040CD3-188D-4FAC-98D5-D860170BDABE}"/>
            </a:ext>
          </a:extLst>
        </xdr:cNvPr>
        <xdr:cNvSpPr txBox="1"/>
      </xdr:nvSpPr>
      <xdr:spPr>
        <a:xfrm>
          <a:off x="335915" y="102933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1F5F8712-8889-48DD-8107-DB9B387F7810}"/>
            </a:ext>
          </a:extLst>
        </xdr:cNvPr>
        <xdr:cNvCxnSpPr/>
      </xdr:nvCxnSpPr>
      <xdr:spPr>
        <a:xfrm>
          <a:off x="670560" y="100584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5270"/>
    <xdr:sp macro="" textlink="">
      <xdr:nvSpPr>
        <xdr:cNvPr id="160" name="テキスト ボックス 159">
          <a:extLst>
            <a:ext uri="{FF2B5EF4-FFF2-40B4-BE49-F238E27FC236}">
              <a16:creationId xmlns:a16="http://schemas.microsoft.com/office/drawing/2014/main" id="{184C1127-B40A-44D6-A7BB-416DDAA158AF}"/>
            </a:ext>
          </a:extLst>
        </xdr:cNvPr>
        <xdr:cNvSpPr txBox="1"/>
      </xdr:nvSpPr>
      <xdr:spPr>
        <a:xfrm>
          <a:off x="335915" y="991997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B9F22DD6-607D-4A08-893B-E76FA68FFBB9}"/>
            </a:ext>
          </a:extLst>
        </xdr:cNvPr>
        <xdr:cNvCxnSpPr/>
      </xdr:nvCxnSpPr>
      <xdr:spPr>
        <a:xfrm>
          <a:off x="670560" y="96888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2" name="テキスト ボックス 161">
          <a:extLst>
            <a:ext uri="{FF2B5EF4-FFF2-40B4-BE49-F238E27FC236}">
              <a16:creationId xmlns:a16="http://schemas.microsoft.com/office/drawing/2014/main" id="{7FFB968A-87E7-44BE-95DE-ADFFEEF08271}"/>
            </a:ext>
          </a:extLst>
        </xdr:cNvPr>
        <xdr:cNvSpPr txBox="1"/>
      </xdr:nvSpPr>
      <xdr:spPr>
        <a:xfrm>
          <a:off x="335915" y="95504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508B7529-123A-4BE5-8CF6-68B348426004}"/>
            </a:ext>
          </a:extLst>
        </xdr:cNvPr>
        <xdr:cNvCxnSpPr/>
      </xdr:nvCxnSpPr>
      <xdr:spPr>
        <a:xfrm>
          <a:off x="670560" y="93154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64" name="テキスト ボックス 163">
          <a:extLst>
            <a:ext uri="{FF2B5EF4-FFF2-40B4-BE49-F238E27FC236}">
              <a16:creationId xmlns:a16="http://schemas.microsoft.com/office/drawing/2014/main" id="{8D3C0226-9602-4884-A6D6-2A8E2394B4F3}"/>
            </a:ext>
          </a:extLst>
        </xdr:cNvPr>
        <xdr:cNvSpPr txBox="1"/>
      </xdr:nvSpPr>
      <xdr:spPr>
        <a:xfrm>
          <a:off x="335915" y="91770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70160A79-FB25-46CA-B663-0B055281F5C7}"/>
            </a:ext>
          </a:extLst>
        </xdr:cNvPr>
        <xdr:cNvCxnSpPr/>
      </xdr:nvCxnSpPr>
      <xdr:spPr>
        <a:xfrm>
          <a:off x="670560" y="89420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5280" cy="255270"/>
    <xdr:sp macro="" textlink="">
      <xdr:nvSpPr>
        <xdr:cNvPr id="166" name="テキスト ボックス 165">
          <a:extLst>
            <a:ext uri="{FF2B5EF4-FFF2-40B4-BE49-F238E27FC236}">
              <a16:creationId xmlns:a16="http://schemas.microsoft.com/office/drawing/2014/main" id="{E8DE1468-0CB9-465F-AF14-0591EB755820}"/>
            </a:ext>
          </a:extLst>
        </xdr:cNvPr>
        <xdr:cNvSpPr txBox="1"/>
      </xdr:nvSpPr>
      <xdr:spPr>
        <a:xfrm>
          <a:off x="377190" y="880364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A5873C7F-D0FE-4761-B6A1-F69470CE4A04}"/>
            </a:ext>
          </a:extLst>
        </xdr:cNvPr>
        <xdr:cNvSpPr/>
      </xdr:nvSpPr>
      <xdr:spPr>
        <a:xfrm>
          <a:off x="670560" y="894207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52070</xdr:rowOff>
    </xdr:from>
    <xdr:to>
      <xdr:col>24</xdr:col>
      <xdr:colOff>62865</xdr:colOff>
      <xdr:row>63</xdr:row>
      <xdr:rowOff>29210</xdr:rowOff>
    </xdr:to>
    <xdr:cxnSp macro="">
      <xdr:nvCxnSpPr>
        <xdr:cNvPr id="168" name="直線コネクタ 167">
          <a:extLst>
            <a:ext uri="{FF2B5EF4-FFF2-40B4-BE49-F238E27FC236}">
              <a16:creationId xmlns:a16="http://schemas.microsoft.com/office/drawing/2014/main" id="{C304773C-3D6E-4197-9B0A-07E4A7BD8B61}"/>
            </a:ext>
          </a:extLst>
        </xdr:cNvPr>
        <xdr:cNvCxnSpPr/>
      </xdr:nvCxnSpPr>
      <xdr:spPr>
        <a:xfrm flipV="1">
          <a:off x="4086225" y="9272270"/>
          <a:ext cx="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32385</xdr:rowOff>
    </xdr:from>
    <xdr:ext cx="405130" cy="255270"/>
    <xdr:sp macro="" textlink="">
      <xdr:nvSpPr>
        <xdr:cNvPr id="169" name="【橋りょう・トンネル】&#10;有形固定資産減価償却率最小値テキスト">
          <a:extLst>
            <a:ext uri="{FF2B5EF4-FFF2-40B4-BE49-F238E27FC236}">
              <a16:creationId xmlns:a16="http://schemas.microsoft.com/office/drawing/2014/main" id="{796FA176-5704-40AF-9F92-E6E59213CC2F}"/>
            </a:ext>
          </a:extLst>
        </xdr:cNvPr>
        <xdr:cNvSpPr txBox="1"/>
      </xdr:nvSpPr>
      <xdr:spPr>
        <a:xfrm>
          <a:off x="4124960" y="1059370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88.5</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29210</xdr:rowOff>
    </xdr:from>
    <xdr:to>
      <xdr:col>24</xdr:col>
      <xdr:colOff>152400</xdr:colOff>
      <xdr:row>63</xdr:row>
      <xdr:rowOff>29210</xdr:rowOff>
    </xdr:to>
    <xdr:cxnSp macro="">
      <xdr:nvCxnSpPr>
        <xdr:cNvPr id="170" name="直線コネクタ 169">
          <a:extLst>
            <a:ext uri="{FF2B5EF4-FFF2-40B4-BE49-F238E27FC236}">
              <a16:creationId xmlns:a16="http://schemas.microsoft.com/office/drawing/2014/main" id="{5D9F5E0C-D896-46FE-8E78-969D0F878F2F}"/>
            </a:ext>
          </a:extLst>
        </xdr:cNvPr>
        <xdr:cNvCxnSpPr/>
      </xdr:nvCxnSpPr>
      <xdr:spPr>
        <a:xfrm>
          <a:off x="4020820" y="105905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169545</xdr:rowOff>
    </xdr:from>
    <xdr:ext cx="405130" cy="255270"/>
    <xdr:sp macro="" textlink="">
      <xdr:nvSpPr>
        <xdr:cNvPr id="171" name="【橋りょう・トンネル】&#10;有形固定資産減価償却率最大値テキスト">
          <a:extLst>
            <a:ext uri="{FF2B5EF4-FFF2-40B4-BE49-F238E27FC236}">
              <a16:creationId xmlns:a16="http://schemas.microsoft.com/office/drawing/2014/main" id="{C942FCEC-9826-40D3-B750-7868F518AF67}"/>
            </a:ext>
          </a:extLst>
        </xdr:cNvPr>
        <xdr:cNvSpPr txBox="1"/>
      </xdr:nvSpPr>
      <xdr:spPr>
        <a:xfrm>
          <a:off x="4124960" y="905446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52070</xdr:rowOff>
    </xdr:from>
    <xdr:to>
      <xdr:col>24</xdr:col>
      <xdr:colOff>152400</xdr:colOff>
      <xdr:row>55</xdr:row>
      <xdr:rowOff>52070</xdr:rowOff>
    </xdr:to>
    <xdr:cxnSp macro="">
      <xdr:nvCxnSpPr>
        <xdr:cNvPr id="172" name="直線コネクタ 171">
          <a:extLst>
            <a:ext uri="{FF2B5EF4-FFF2-40B4-BE49-F238E27FC236}">
              <a16:creationId xmlns:a16="http://schemas.microsoft.com/office/drawing/2014/main" id="{B0D5634B-39A0-4CE1-A565-D6F2F2703C61}"/>
            </a:ext>
          </a:extLst>
        </xdr:cNvPr>
        <xdr:cNvCxnSpPr/>
      </xdr:nvCxnSpPr>
      <xdr:spPr>
        <a:xfrm>
          <a:off x="4020820" y="92722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160020</xdr:rowOff>
    </xdr:from>
    <xdr:ext cx="405130" cy="259080"/>
    <xdr:sp macro="" textlink="">
      <xdr:nvSpPr>
        <xdr:cNvPr id="173" name="【橋りょう・トンネル】&#10;有形固定資産減価償却率平均値テキスト">
          <a:extLst>
            <a:ext uri="{FF2B5EF4-FFF2-40B4-BE49-F238E27FC236}">
              <a16:creationId xmlns:a16="http://schemas.microsoft.com/office/drawing/2014/main" id="{B7608634-70AF-4440-8754-F9E35E5CAC1B}"/>
            </a:ext>
          </a:extLst>
        </xdr:cNvPr>
        <xdr:cNvSpPr txBox="1"/>
      </xdr:nvSpPr>
      <xdr:spPr>
        <a:xfrm>
          <a:off x="4124960" y="100507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74" name="フローチャート: 判断 173">
          <a:extLst>
            <a:ext uri="{FF2B5EF4-FFF2-40B4-BE49-F238E27FC236}">
              <a16:creationId xmlns:a16="http://schemas.microsoft.com/office/drawing/2014/main" id="{BD58450A-5F0E-42FC-9CE0-518E8DF3E1F2}"/>
            </a:ext>
          </a:extLst>
        </xdr:cNvPr>
        <xdr:cNvSpPr/>
      </xdr:nvSpPr>
      <xdr:spPr>
        <a:xfrm>
          <a:off x="403606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5" name="フローチャート: 判断 174">
          <a:extLst>
            <a:ext uri="{FF2B5EF4-FFF2-40B4-BE49-F238E27FC236}">
              <a16:creationId xmlns:a16="http://schemas.microsoft.com/office/drawing/2014/main" id="{3818BCA1-F5CD-41B9-BD59-49A25BB468FE}"/>
            </a:ext>
          </a:extLst>
        </xdr:cNvPr>
        <xdr:cNvSpPr/>
      </xdr:nvSpPr>
      <xdr:spPr>
        <a:xfrm>
          <a:off x="3312160" y="10053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6" name="フローチャート: 判断 175">
          <a:extLst>
            <a:ext uri="{FF2B5EF4-FFF2-40B4-BE49-F238E27FC236}">
              <a16:creationId xmlns:a16="http://schemas.microsoft.com/office/drawing/2014/main" id="{CEC9911F-35E0-460A-AD79-137F031EB58E}"/>
            </a:ext>
          </a:extLst>
        </xdr:cNvPr>
        <xdr:cNvSpPr/>
      </xdr:nvSpPr>
      <xdr:spPr>
        <a:xfrm>
          <a:off x="2514600" y="10028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7" name="フローチャート: 判断 176">
          <a:extLst>
            <a:ext uri="{FF2B5EF4-FFF2-40B4-BE49-F238E27FC236}">
              <a16:creationId xmlns:a16="http://schemas.microsoft.com/office/drawing/2014/main" id="{BC352D85-F834-4922-949F-2D64055821A4}"/>
            </a:ext>
          </a:extLst>
        </xdr:cNvPr>
        <xdr:cNvSpPr/>
      </xdr:nvSpPr>
      <xdr:spPr>
        <a:xfrm>
          <a:off x="1739900" y="10017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99695</xdr:rowOff>
    </xdr:from>
    <xdr:to>
      <xdr:col>6</xdr:col>
      <xdr:colOff>38100</xdr:colOff>
      <xdr:row>60</xdr:row>
      <xdr:rowOff>29845</xdr:rowOff>
    </xdr:to>
    <xdr:sp macro="" textlink="">
      <xdr:nvSpPr>
        <xdr:cNvPr id="178" name="フローチャート: 判断 177">
          <a:extLst>
            <a:ext uri="{FF2B5EF4-FFF2-40B4-BE49-F238E27FC236}">
              <a16:creationId xmlns:a16="http://schemas.microsoft.com/office/drawing/2014/main" id="{BD877720-1595-4F44-8395-3B10844EB057}"/>
            </a:ext>
          </a:extLst>
        </xdr:cNvPr>
        <xdr:cNvSpPr/>
      </xdr:nvSpPr>
      <xdr:spPr>
        <a:xfrm>
          <a:off x="965200" y="99904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5270"/>
    <xdr:sp macro="" textlink="">
      <xdr:nvSpPr>
        <xdr:cNvPr id="179" name="テキスト ボックス 178">
          <a:extLst>
            <a:ext uri="{FF2B5EF4-FFF2-40B4-BE49-F238E27FC236}">
              <a16:creationId xmlns:a16="http://schemas.microsoft.com/office/drawing/2014/main" id="{87621B15-5E89-44B3-AE8D-F269D7BD137F}"/>
            </a:ext>
          </a:extLst>
        </xdr:cNvPr>
        <xdr:cNvSpPr txBox="1"/>
      </xdr:nvSpPr>
      <xdr:spPr>
        <a:xfrm>
          <a:off x="3919220" y="111760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5270"/>
    <xdr:sp macro="" textlink="">
      <xdr:nvSpPr>
        <xdr:cNvPr id="180" name="テキスト ボックス 179">
          <a:extLst>
            <a:ext uri="{FF2B5EF4-FFF2-40B4-BE49-F238E27FC236}">
              <a16:creationId xmlns:a16="http://schemas.microsoft.com/office/drawing/2014/main" id="{11A1D467-30C0-4FC7-8EF6-826780AA172B}"/>
            </a:ext>
          </a:extLst>
        </xdr:cNvPr>
        <xdr:cNvSpPr txBox="1"/>
      </xdr:nvSpPr>
      <xdr:spPr>
        <a:xfrm>
          <a:off x="3187700" y="111760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5270"/>
    <xdr:sp macro="" textlink="">
      <xdr:nvSpPr>
        <xdr:cNvPr id="181" name="テキスト ボックス 180">
          <a:extLst>
            <a:ext uri="{FF2B5EF4-FFF2-40B4-BE49-F238E27FC236}">
              <a16:creationId xmlns:a16="http://schemas.microsoft.com/office/drawing/2014/main" id="{6212DC5D-334C-453B-9202-BBC1D42EA020}"/>
            </a:ext>
          </a:extLst>
        </xdr:cNvPr>
        <xdr:cNvSpPr txBox="1"/>
      </xdr:nvSpPr>
      <xdr:spPr>
        <a:xfrm>
          <a:off x="2397760" y="111760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5270"/>
    <xdr:sp macro="" textlink="">
      <xdr:nvSpPr>
        <xdr:cNvPr id="182" name="テキスト ボックス 181">
          <a:extLst>
            <a:ext uri="{FF2B5EF4-FFF2-40B4-BE49-F238E27FC236}">
              <a16:creationId xmlns:a16="http://schemas.microsoft.com/office/drawing/2014/main" id="{33FF6030-3142-4C06-8C6B-D982B69B0D8B}"/>
            </a:ext>
          </a:extLst>
        </xdr:cNvPr>
        <xdr:cNvSpPr txBox="1"/>
      </xdr:nvSpPr>
      <xdr:spPr>
        <a:xfrm>
          <a:off x="1623060" y="111760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5270"/>
    <xdr:sp macro="" textlink="">
      <xdr:nvSpPr>
        <xdr:cNvPr id="183" name="テキスト ボックス 182">
          <a:extLst>
            <a:ext uri="{FF2B5EF4-FFF2-40B4-BE49-F238E27FC236}">
              <a16:creationId xmlns:a16="http://schemas.microsoft.com/office/drawing/2014/main" id="{3D90C2B8-D7D6-47A2-8567-9F4B88E98711}"/>
            </a:ext>
          </a:extLst>
        </xdr:cNvPr>
        <xdr:cNvSpPr txBox="1"/>
      </xdr:nvSpPr>
      <xdr:spPr>
        <a:xfrm>
          <a:off x="840740" y="111760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59</xdr:row>
      <xdr:rowOff>25400</xdr:rowOff>
    </xdr:from>
    <xdr:to>
      <xdr:col>24</xdr:col>
      <xdr:colOff>114300</xdr:colOff>
      <xdr:row>59</xdr:row>
      <xdr:rowOff>127000</xdr:rowOff>
    </xdr:to>
    <xdr:sp macro="" textlink="">
      <xdr:nvSpPr>
        <xdr:cNvPr id="184" name="楕円 183">
          <a:extLst>
            <a:ext uri="{FF2B5EF4-FFF2-40B4-BE49-F238E27FC236}">
              <a16:creationId xmlns:a16="http://schemas.microsoft.com/office/drawing/2014/main" id="{EED7FD98-4D87-4D2C-8BEA-D08D6417AB32}"/>
            </a:ext>
          </a:extLst>
        </xdr:cNvPr>
        <xdr:cNvSpPr/>
      </xdr:nvSpPr>
      <xdr:spPr>
        <a:xfrm>
          <a:off x="403606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48260</xdr:rowOff>
    </xdr:from>
    <xdr:ext cx="405130" cy="259080"/>
    <xdr:sp macro="" textlink="">
      <xdr:nvSpPr>
        <xdr:cNvPr id="185" name="【橋りょう・トンネル】&#10;有形固定資産減価償却率該当値テキスト">
          <a:extLst>
            <a:ext uri="{FF2B5EF4-FFF2-40B4-BE49-F238E27FC236}">
              <a16:creationId xmlns:a16="http://schemas.microsoft.com/office/drawing/2014/main" id="{503679B9-E03D-40AD-AD43-8AD2141C420B}"/>
            </a:ext>
          </a:extLst>
        </xdr:cNvPr>
        <xdr:cNvSpPr txBox="1"/>
      </xdr:nvSpPr>
      <xdr:spPr>
        <a:xfrm>
          <a:off x="4124960" y="97713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21590</xdr:rowOff>
    </xdr:from>
    <xdr:to>
      <xdr:col>20</xdr:col>
      <xdr:colOff>38100</xdr:colOff>
      <xdr:row>59</xdr:row>
      <xdr:rowOff>123190</xdr:rowOff>
    </xdr:to>
    <xdr:sp macro="" textlink="">
      <xdr:nvSpPr>
        <xdr:cNvPr id="186" name="楕円 185">
          <a:extLst>
            <a:ext uri="{FF2B5EF4-FFF2-40B4-BE49-F238E27FC236}">
              <a16:creationId xmlns:a16="http://schemas.microsoft.com/office/drawing/2014/main" id="{6EEE9137-6580-4EAB-B34D-041AF9740052}"/>
            </a:ext>
          </a:extLst>
        </xdr:cNvPr>
        <xdr:cNvSpPr/>
      </xdr:nvSpPr>
      <xdr:spPr>
        <a:xfrm>
          <a:off x="3312160" y="99123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72390</xdr:rowOff>
    </xdr:from>
    <xdr:to>
      <xdr:col>24</xdr:col>
      <xdr:colOff>63500</xdr:colOff>
      <xdr:row>59</xdr:row>
      <xdr:rowOff>76200</xdr:rowOff>
    </xdr:to>
    <xdr:cxnSp macro="">
      <xdr:nvCxnSpPr>
        <xdr:cNvPr id="187" name="直線コネクタ 186">
          <a:extLst>
            <a:ext uri="{FF2B5EF4-FFF2-40B4-BE49-F238E27FC236}">
              <a16:creationId xmlns:a16="http://schemas.microsoft.com/office/drawing/2014/main" id="{C5BE8318-394B-4104-B6FF-A16DA79BD1C8}"/>
            </a:ext>
          </a:extLst>
        </xdr:cNvPr>
        <xdr:cNvCxnSpPr/>
      </xdr:nvCxnSpPr>
      <xdr:spPr>
        <a:xfrm>
          <a:off x="3355340" y="9963150"/>
          <a:ext cx="73152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162560</xdr:rowOff>
    </xdr:from>
    <xdr:to>
      <xdr:col>15</xdr:col>
      <xdr:colOff>101600</xdr:colOff>
      <xdr:row>59</xdr:row>
      <xdr:rowOff>92710</xdr:rowOff>
    </xdr:to>
    <xdr:sp macro="" textlink="">
      <xdr:nvSpPr>
        <xdr:cNvPr id="188" name="楕円 187">
          <a:extLst>
            <a:ext uri="{FF2B5EF4-FFF2-40B4-BE49-F238E27FC236}">
              <a16:creationId xmlns:a16="http://schemas.microsoft.com/office/drawing/2014/main" id="{009EFB8F-C698-44D3-BF55-D612A1078B50}"/>
            </a:ext>
          </a:extLst>
        </xdr:cNvPr>
        <xdr:cNvSpPr/>
      </xdr:nvSpPr>
      <xdr:spPr>
        <a:xfrm>
          <a:off x="2514600" y="9885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41910</xdr:rowOff>
    </xdr:from>
    <xdr:to>
      <xdr:col>19</xdr:col>
      <xdr:colOff>177800</xdr:colOff>
      <xdr:row>59</xdr:row>
      <xdr:rowOff>72390</xdr:rowOff>
    </xdr:to>
    <xdr:cxnSp macro="">
      <xdr:nvCxnSpPr>
        <xdr:cNvPr id="189" name="直線コネクタ 188">
          <a:extLst>
            <a:ext uri="{FF2B5EF4-FFF2-40B4-BE49-F238E27FC236}">
              <a16:creationId xmlns:a16="http://schemas.microsoft.com/office/drawing/2014/main" id="{7E554278-7D5A-42E5-86EB-16E811942FF0}"/>
            </a:ext>
          </a:extLst>
        </xdr:cNvPr>
        <xdr:cNvCxnSpPr/>
      </xdr:nvCxnSpPr>
      <xdr:spPr>
        <a:xfrm>
          <a:off x="2565400" y="9932670"/>
          <a:ext cx="78994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57785</xdr:rowOff>
    </xdr:from>
    <xdr:to>
      <xdr:col>10</xdr:col>
      <xdr:colOff>165100</xdr:colOff>
      <xdr:row>59</xdr:row>
      <xdr:rowOff>159385</xdr:rowOff>
    </xdr:to>
    <xdr:sp macro="" textlink="">
      <xdr:nvSpPr>
        <xdr:cNvPr id="190" name="楕円 189">
          <a:extLst>
            <a:ext uri="{FF2B5EF4-FFF2-40B4-BE49-F238E27FC236}">
              <a16:creationId xmlns:a16="http://schemas.microsoft.com/office/drawing/2014/main" id="{D6DF4D75-7ECC-48DB-B946-DC51306E39FA}"/>
            </a:ext>
          </a:extLst>
        </xdr:cNvPr>
        <xdr:cNvSpPr/>
      </xdr:nvSpPr>
      <xdr:spPr>
        <a:xfrm>
          <a:off x="1739900" y="994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41910</xdr:rowOff>
    </xdr:from>
    <xdr:to>
      <xdr:col>15</xdr:col>
      <xdr:colOff>50800</xdr:colOff>
      <xdr:row>59</xdr:row>
      <xdr:rowOff>109220</xdr:rowOff>
    </xdr:to>
    <xdr:cxnSp macro="">
      <xdr:nvCxnSpPr>
        <xdr:cNvPr id="191" name="直線コネクタ 190">
          <a:extLst>
            <a:ext uri="{FF2B5EF4-FFF2-40B4-BE49-F238E27FC236}">
              <a16:creationId xmlns:a16="http://schemas.microsoft.com/office/drawing/2014/main" id="{9C5C238D-B5E5-405F-A2C3-93A1EC546E76}"/>
            </a:ext>
          </a:extLst>
        </xdr:cNvPr>
        <xdr:cNvCxnSpPr/>
      </xdr:nvCxnSpPr>
      <xdr:spPr>
        <a:xfrm flipV="1">
          <a:off x="1790700" y="9932670"/>
          <a:ext cx="7747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31115</xdr:rowOff>
    </xdr:from>
    <xdr:to>
      <xdr:col>6</xdr:col>
      <xdr:colOff>38100</xdr:colOff>
      <xdr:row>59</xdr:row>
      <xdr:rowOff>132715</xdr:rowOff>
    </xdr:to>
    <xdr:sp macro="" textlink="">
      <xdr:nvSpPr>
        <xdr:cNvPr id="192" name="楕円 191">
          <a:extLst>
            <a:ext uri="{FF2B5EF4-FFF2-40B4-BE49-F238E27FC236}">
              <a16:creationId xmlns:a16="http://schemas.microsoft.com/office/drawing/2014/main" id="{33EEB184-D411-47AB-9E0B-F3B44518EB69}"/>
            </a:ext>
          </a:extLst>
        </xdr:cNvPr>
        <xdr:cNvSpPr/>
      </xdr:nvSpPr>
      <xdr:spPr>
        <a:xfrm>
          <a:off x="965200" y="99218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81915</xdr:rowOff>
    </xdr:from>
    <xdr:to>
      <xdr:col>10</xdr:col>
      <xdr:colOff>114300</xdr:colOff>
      <xdr:row>59</xdr:row>
      <xdr:rowOff>109220</xdr:rowOff>
    </xdr:to>
    <xdr:cxnSp macro="">
      <xdr:nvCxnSpPr>
        <xdr:cNvPr id="193" name="直線コネクタ 192">
          <a:extLst>
            <a:ext uri="{FF2B5EF4-FFF2-40B4-BE49-F238E27FC236}">
              <a16:creationId xmlns:a16="http://schemas.microsoft.com/office/drawing/2014/main" id="{E9F42B5A-592C-4F1E-BCD7-D48EFA2470E9}"/>
            </a:ext>
          </a:extLst>
        </xdr:cNvPr>
        <xdr:cNvCxnSpPr/>
      </xdr:nvCxnSpPr>
      <xdr:spPr>
        <a:xfrm>
          <a:off x="1008380" y="9972675"/>
          <a:ext cx="78232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60</xdr:row>
      <xdr:rowOff>83820</xdr:rowOff>
    </xdr:from>
    <xdr:ext cx="405130" cy="259080"/>
    <xdr:sp macro="" textlink="">
      <xdr:nvSpPr>
        <xdr:cNvPr id="194" name="n_1aveValue【橋りょう・トンネル】&#10;有形固定資産減価償却率">
          <a:extLst>
            <a:ext uri="{FF2B5EF4-FFF2-40B4-BE49-F238E27FC236}">
              <a16:creationId xmlns:a16="http://schemas.microsoft.com/office/drawing/2014/main" id="{F4AB9D26-7799-4338-AD91-5A69278CF5BE}"/>
            </a:ext>
          </a:extLst>
        </xdr:cNvPr>
        <xdr:cNvSpPr txBox="1"/>
      </xdr:nvSpPr>
      <xdr:spPr>
        <a:xfrm>
          <a:off x="3170555" y="101422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60</xdr:row>
      <xdr:rowOff>59055</xdr:rowOff>
    </xdr:from>
    <xdr:ext cx="401320" cy="259080"/>
    <xdr:sp macro="" textlink="">
      <xdr:nvSpPr>
        <xdr:cNvPr id="195" name="n_2aveValue【橋りょう・トンネル】&#10;有形固定資産減価償却率">
          <a:extLst>
            <a:ext uri="{FF2B5EF4-FFF2-40B4-BE49-F238E27FC236}">
              <a16:creationId xmlns:a16="http://schemas.microsoft.com/office/drawing/2014/main" id="{D40D30E5-482F-472A-A450-C8DA9F8F1753}"/>
            </a:ext>
          </a:extLst>
        </xdr:cNvPr>
        <xdr:cNvSpPr txBox="1"/>
      </xdr:nvSpPr>
      <xdr:spPr>
        <a:xfrm>
          <a:off x="2385695" y="1011745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60</xdr:row>
      <xdr:rowOff>47625</xdr:rowOff>
    </xdr:from>
    <xdr:ext cx="401320" cy="259080"/>
    <xdr:sp macro="" textlink="">
      <xdr:nvSpPr>
        <xdr:cNvPr id="196" name="n_3aveValue【橋りょう・トンネル】&#10;有形固定資産減価償却率">
          <a:extLst>
            <a:ext uri="{FF2B5EF4-FFF2-40B4-BE49-F238E27FC236}">
              <a16:creationId xmlns:a16="http://schemas.microsoft.com/office/drawing/2014/main" id="{C9CAE41A-1D13-44E1-8F01-CDE3E7FE2DBD}"/>
            </a:ext>
          </a:extLst>
        </xdr:cNvPr>
        <xdr:cNvSpPr txBox="1"/>
      </xdr:nvSpPr>
      <xdr:spPr>
        <a:xfrm>
          <a:off x="1610995" y="1010602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60</xdr:row>
      <xdr:rowOff>20955</xdr:rowOff>
    </xdr:from>
    <xdr:ext cx="401320" cy="255270"/>
    <xdr:sp macro="" textlink="">
      <xdr:nvSpPr>
        <xdr:cNvPr id="197" name="n_4aveValue【橋りょう・トンネル】&#10;有形固定資産減価償却率">
          <a:extLst>
            <a:ext uri="{FF2B5EF4-FFF2-40B4-BE49-F238E27FC236}">
              <a16:creationId xmlns:a16="http://schemas.microsoft.com/office/drawing/2014/main" id="{5BEEF0D2-7B6C-456C-A320-7566947B548E}"/>
            </a:ext>
          </a:extLst>
        </xdr:cNvPr>
        <xdr:cNvSpPr txBox="1"/>
      </xdr:nvSpPr>
      <xdr:spPr>
        <a:xfrm>
          <a:off x="836295" y="1007935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57</xdr:row>
      <xdr:rowOff>139700</xdr:rowOff>
    </xdr:from>
    <xdr:ext cx="405130" cy="259080"/>
    <xdr:sp macro="" textlink="">
      <xdr:nvSpPr>
        <xdr:cNvPr id="198" name="n_1mainValue【橋りょう・トンネル】&#10;有形固定資産減価償却率">
          <a:extLst>
            <a:ext uri="{FF2B5EF4-FFF2-40B4-BE49-F238E27FC236}">
              <a16:creationId xmlns:a16="http://schemas.microsoft.com/office/drawing/2014/main" id="{0D5E344E-3915-4B0D-A840-318A1D704C81}"/>
            </a:ext>
          </a:extLst>
        </xdr:cNvPr>
        <xdr:cNvSpPr txBox="1"/>
      </xdr:nvSpPr>
      <xdr:spPr>
        <a:xfrm>
          <a:off x="3170555" y="96951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57</xdr:row>
      <xdr:rowOff>109220</xdr:rowOff>
    </xdr:from>
    <xdr:ext cx="401320" cy="255270"/>
    <xdr:sp macro="" textlink="">
      <xdr:nvSpPr>
        <xdr:cNvPr id="199" name="n_2mainValue【橋りょう・トンネル】&#10;有形固定資産減価償却率">
          <a:extLst>
            <a:ext uri="{FF2B5EF4-FFF2-40B4-BE49-F238E27FC236}">
              <a16:creationId xmlns:a16="http://schemas.microsoft.com/office/drawing/2014/main" id="{FCB65BAA-E995-445A-AEFE-8C0A9D84AF55}"/>
            </a:ext>
          </a:extLst>
        </xdr:cNvPr>
        <xdr:cNvSpPr txBox="1"/>
      </xdr:nvSpPr>
      <xdr:spPr>
        <a:xfrm>
          <a:off x="2385695" y="966470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58</xdr:row>
      <xdr:rowOff>4445</xdr:rowOff>
    </xdr:from>
    <xdr:ext cx="401320" cy="259080"/>
    <xdr:sp macro="" textlink="">
      <xdr:nvSpPr>
        <xdr:cNvPr id="200" name="n_3mainValue【橋りょう・トンネル】&#10;有形固定資産減価償却率">
          <a:extLst>
            <a:ext uri="{FF2B5EF4-FFF2-40B4-BE49-F238E27FC236}">
              <a16:creationId xmlns:a16="http://schemas.microsoft.com/office/drawing/2014/main" id="{5AB7BC69-BB88-4C7F-AA34-0C573962F721}"/>
            </a:ext>
          </a:extLst>
        </xdr:cNvPr>
        <xdr:cNvSpPr txBox="1"/>
      </xdr:nvSpPr>
      <xdr:spPr>
        <a:xfrm>
          <a:off x="1610995" y="972756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57</xdr:row>
      <xdr:rowOff>149225</xdr:rowOff>
    </xdr:from>
    <xdr:ext cx="401320" cy="259080"/>
    <xdr:sp macro="" textlink="">
      <xdr:nvSpPr>
        <xdr:cNvPr id="201" name="n_4mainValue【橋りょう・トンネル】&#10;有形固定資産減価償却率">
          <a:extLst>
            <a:ext uri="{FF2B5EF4-FFF2-40B4-BE49-F238E27FC236}">
              <a16:creationId xmlns:a16="http://schemas.microsoft.com/office/drawing/2014/main" id="{54708E2B-B2BA-4B43-B364-58D081547F80}"/>
            </a:ext>
          </a:extLst>
        </xdr:cNvPr>
        <xdr:cNvSpPr txBox="1"/>
      </xdr:nvSpPr>
      <xdr:spPr>
        <a:xfrm>
          <a:off x="836295" y="970470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9A2F414C-F7EC-4773-A14E-733D865A7F87}"/>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80F81488-DD57-4BCD-9F3E-BB589782FAA1}"/>
            </a:ext>
          </a:extLst>
        </xdr:cNvPr>
        <xdr:cNvSpPr/>
      </xdr:nvSpPr>
      <xdr:spPr>
        <a:xfrm>
          <a:off x="593090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6EF2491C-364E-4050-AA35-52A8C3B7A311}"/>
            </a:ext>
          </a:extLst>
        </xdr:cNvPr>
        <xdr:cNvSpPr/>
      </xdr:nvSpPr>
      <xdr:spPr>
        <a:xfrm>
          <a:off x="593090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1491F561-C88B-4FCA-AC79-FFC87AC32BD6}"/>
            </a:ext>
          </a:extLst>
        </xdr:cNvPr>
        <xdr:cNvSpPr/>
      </xdr:nvSpPr>
      <xdr:spPr>
        <a:xfrm>
          <a:off x="683260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F0FE625F-648E-487A-A5BB-BAF597410FA2}"/>
            </a:ext>
          </a:extLst>
        </xdr:cNvPr>
        <xdr:cNvSpPr/>
      </xdr:nvSpPr>
      <xdr:spPr>
        <a:xfrm>
          <a:off x="683260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1B5117BB-A582-47A7-A484-F1006F581219}"/>
            </a:ext>
          </a:extLst>
        </xdr:cNvPr>
        <xdr:cNvSpPr/>
      </xdr:nvSpPr>
      <xdr:spPr>
        <a:xfrm>
          <a:off x="78384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6E8E2FC9-8D73-4135-A478-3DC4A4279875}"/>
            </a:ext>
          </a:extLst>
        </xdr:cNvPr>
        <xdr:cNvSpPr/>
      </xdr:nvSpPr>
      <xdr:spPr>
        <a:xfrm>
          <a:off x="78384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436,208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63EEC593-2996-49F1-9F00-E52EA548FCA9}"/>
            </a:ext>
          </a:extLst>
        </xdr:cNvPr>
        <xdr:cNvSpPr/>
      </xdr:nvSpPr>
      <xdr:spPr>
        <a:xfrm>
          <a:off x="5826760" y="894207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6075" cy="225425"/>
    <xdr:sp macro="" textlink="">
      <xdr:nvSpPr>
        <xdr:cNvPr id="210" name="テキスト ボックス 209">
          <a:extLst>
            <a:ext uri="{FF2B5EF4-FFF2-40B4-BE49-F238E27FC236}">
              <a16:creationId xmlns:a16="http://schemas.microsoft.com/office/drawing/2014/main" id="{356DEAAB-B415-490A-94F6-D60A57E0BA77}"/>
            </a:ext>
          </a:extLst>
        </xdr:cNvPr>
        <xdr:cNvSpPr txBox="1"/>
      </xdr:nvSpPr>
      <xdr:spPr>
        <a:xfrm>
          <a:off x="5788660" y="875538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CCC52E6D-FA6B-40C0-9CD8-231DA1E13A29}"/>
            </a:ext>
          </a:extLst>
        </xdr:cNvPr>
        <xdr:cNvCxnSpPr/>
      </xdr:nvCxnSpPr>
      <xdr:spPr>
        <a:xfrm>
          <a:off x="5826760" y="111785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9337E759-C522-49CA-BB4C-46B19D6F7652}"/>
            </a:ext>
          </a:extLst>
        </xdr:cNvPr>
        <xdr:cNvCxnSpPr/>
      </xdr:nvCxnSpPr>
      <xdr:spPr>
        <a:xfrm>
          <a:off x="5826760" y="108051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5110" cy="259080"/>
    <xdr:sp macro="" textlink="">
      <xdr:nvSpPr>
        <xdr:cNvPr id="213" name="テキスト ボックス 212">
          <a:extLst>
            <a:ext uri="{FF2B5EF4-FFF2-40B4-BE49-F238E27FC236}">
              <a16:creationId xmlns:a16="http://schemas.microsoft.com/office/drawing/2014/main" id="{77C6BD35-5460-4E7A-9394-F694A054F4FA}"/>
            </a:ext>
          </a:extLst>
        </xdr:cNvPr>
        <xdr:cNvSpPr txBox="1"/>
      </xdr:nvSpPr>
      <xdr:spPr>
        <a:xfrm>
          <a:off x="5600700" y="1066673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9F98F38E-289E-41F0-A2B4-F0E11476602A}"/>
            </a:ext>
          </a:extLst>
        </xdr:cNvPr>
        <xdr:cNvCxnSpPr/>
      </xdr:nvCxnSpPr>
      <xdr:spPr>
        <a:xfrm>
          <a:off x="5826760" y="1043178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67310</xdr:rowOff>
    </xdr:from>
    <xdr:ext cx="591820" cy="259080"/>
    <xdr:sp macro="" textlink="">
      <xdr:nvSpPr>
        <xdr:cNvPr id="215" name="テキスト ボックス 214">
          <a:extLst>
            <a:ext uri="{FF2B5EF4-FFF2-40B4-BE49-F238E27FC236}">
              <a16:creationId xmlns:a16="http://schemas.microsoft.com/office/drawing/2014/main" id="{1F56C1DB-65F6-4617-A1DD-B5E5C60F6960}"/>
            </a:ext>
          </a:extLst>
        </xdr:cNvPr>
        <xdr:cNvSpPr txBox="1"/>
      </xdr:nvSpPr>
      <xdr:spPr>
        <a:xfrm>
          <a:off x="5299710" y="102933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2378E681-633B-4DAC-8300-1A1E51322E51}"/>
            </a:ext>
          </a:extLst>
        </xdr:cNvPr>
        <xdr:cNvCxnSpPr/>
      </xdr:nvCxnSpPr>
      <xdr:spPr>
        <a:xfrm>
          <a:off x="5826760" y="100584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59</xdr:row>
      <xdr:rowOff>29210</xdr:rowOff>
    </xdr:from>
    <xdr:ext cx="591820" cy="255270"/>
    <xdr:sp macro="" textlink="">
      <xdr:nvSpPr>
        <xdr:cNvPr id="217" name="テキスト ボックス 216">
          <a:extLst>
            <a:ext uri="{FF2B5EF4-FFF2-40B4-BE49-F238E27FC236}">
              <a16:creationId xmlns:a16="http://schemas.microsoft.com/office/drawing/2014/main" id="{83501774-157E-4861-A9E2-41EC8E65C34C}"/>
            </a:ext>
          </a:extLst>
        </xdr:cNvPr>
        <xdr:cNvSpPr txBox="1"/>
      </xdr:nvSpPr>
      <xdr:spPr>
        <a:xfrm>
          <a:off x="5299710" y="991997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560F1181-DDDD-4C02-9FDB-7F01A1A6E0F3}"/>
            </a:ext>
          </a:extLst>
        </xdr:cNvPr>
        <xdr:cNvCxnSpPr/>
      </xdr:nvCxnSpPr>
      <xdr:spPr>
        <a:xfrm>
          <a:off x="5826760" y="96888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162560</xdr:rowOff>
    </xdr:from>
    <xdr:ext cx="591820" cy="259080"/>
    <xdr:sp macro="" textlink="">
      <xdr:nvSpPr>
        <xdr:cNvPr id="219" name="テキスト ボックス 218">
          <a:extLst>
            <a:ext uri="{FF2B5EF4-FFF2-40B4-BE49-F238E27FC236}">
              <a16:creationId xmlns:a16="http://schemas.microsoft.com/office/drawing/2014/main" id="{27BD1E39-3462-465A-ABEB-F7748CF93E8E}"/>
            </a:ext>
          </a:extLst>
        </xdr:cNvPr>
        <xdr:cNvSpPr txBox="1"/>
      </xdr:nvSpPr>
      <xdr:spPr>
        <a:xfrm>
          <a:off x="5299710" y="955040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B99E85ED-B5BE-4C8E-9774-4DA08DFDB3A2}"/>
            </a:ext>
          </a:extLst>
        </xdr:cNvPr>
        <xdr:cNvCxnSpPr/>
      </xdr:nvCxnSpPr>
      <xdr:spPr>
        <a:xfrm>
          <a:off x="5826760" y="93154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124460</xdr:rowOff>
    </xdr:from>
    <xdr:ext cx="591820" cy="259080"/>
    <xdr:sp macro="" textlink="">
      <xdr:nvSpPr>
        <xdr:cNvPr id="221" name="テキスト ボックス 220">
          <a:extLst>
            <a:ext uri="{FF2B5EF4-FFF2-40B4-BE49-F238E27FC236}">
              <a16:creationId xmlns:a16="http://schemas.microsoft.com/office/drawing/2014/main" id="{7902DC9D-0B41-4797-BA32-CF7AB0107266}"/>
            </a:ext>
          </a:extLst>
        </xdr:cNvPr>
        <xdr:cNvSpPr txBox="1"/>
      </xdr:nvSpPr>
      <xdr:spPr>
        <a:xfrm>
          <a:off x="5299710" y="917702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7BDB4B4F-142D-4BB4-8F6F-8DA1B91D2C16}"/>
            </a:ext>
          </a:extLst>
        </xdr:cNvPr>
        <xdr:cNvCxnSpPr/>
      </xdr:nvCxnSpPr>
      <xdr:spPr>
        <a:xfrm>
          <a:off x="5826760" y="894207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86360</xdr:rowOff>
    </xdr:from>
    <xdr:ext cx="591820" cy="255270"/>
    <xdr:sp macro="" textlink="">
      <xdr:nvSpPr>
        <xdr:cNvPr id="223" name="テキスト ボックス 222">
          <a:extLst>
            <a:ext uri="{FF2B5EF4-FFF2-40B4-BE49-F238E27FC236}">
              <a16:creationId xmlns:a16="http://schemas.microsoft.com/office/drawing/2014/main" id="{48C108D4-71D3-4B3F-B96F-5F18C1F97F3D}"/>
            </a:ext>
          </a:extLst>
        </xdr:cNvPr>
        <xdr:cNvSpPr txBox="1"/>
      </xdr:nvSpPr>
      <xdr:spPr>
        <a:xfrm>
          <a:off x="5299710" y="880364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539C7CC6-DC74-4219-AE21-B977C90756C6}"/>
            </a:ext>
          </a:extLst>
        </xdr:cNvPr>
        <xdr:cNvSpPr/>
      </xdr:nvSpPr>
      <xdr:spPr>
        <a:xfrm>
          <a:off x="5826760" y="894207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20955</xdr:rowOff>
    </xdr:from>
    <xdr:to>
      <xdr:col>54</xdr:col>
      <xdr:colOff>189865</xdr:colOff>
      <xdr:row>64</xdr:row>
      <xdr:rowOff>71120</xdr:rowOff>
    </xdr:to>
    <xdr:cxnSp macro="">
      <xdr:nvCxnSpPr>
        <xdr:cNvPr id="225" name="直線コネクタ 224">
          <a:extLst>
            <a:ext uri="{FF2B5EF4-FFF2-40B4-BE49-F238E27FC236}">
              <a16:creationId xmlns:a16="http://schemas.microsoft.com/office/drawing/2014/main" id="{A98CF033-0854-456A-B005-97BE3FEC80D4}"/>
            </a:ext>
          </a:extLst>
        </xdr:cNvPr>
        <xdr:cNvCxnSpPr/>
      </xdr:nvCxnSpPr>
      <xdr:spPr>
        <a:xfrm flipV="1">
          <a:off x="9219565" y="9408795"/>
          <a:ext cx="0" cy="1391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74930</xdr:rowOff>
    </xdr:from>
    <xdr:ext cx="469900" cy="255270"/>
    <xdr:sp macro="" textlink="">
      <xdr:nvSpPr>
        <xdr:cNvPr id="226" name="【橋りょう・トンネル】&#10;一人当たり有形固定資産（償却資産）額最小値テキスト">
          <a:extLst>
            <a:ext uri="{FF2B5EF4-FFF2-40B4-BE49-F238E27FC236}">
              <a16:creationId xmlns:a16="http://schemas.microsoft.com/office/drawing/2014/main" id="{922E583E-F038-4A3A-AD92-830EEBA1E973}"/>
            </a:ext>
          </a:extLst>
        </xdr:cNvPr>
        <xdr:cNvSpPr txBox="1"/>
      </xdr:nvSpPr>
      <xdr:spPr>
        <a:xfrm>
          <a:off x="9258300" y="1080389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1,280</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71120</xdr:rowOff>
    </xdr:from>
    <xdr:to>
      <xdr:col>55</xdr:col>
      <xdr:colOff>88900</xdr:colOff>
      <xdr:row>64</xdr:row>
      <xdr:rowOff>71120</xdr:rowOff>
    </xdr:to>
    <xdr:cxnSp macro="">
      <xdr:nvCxnSpPr>
        <xdr:cNvPr id="227" name="直線コネクタ 226">
          <a:extLst>
            <a:ext uri="{FF2B5EF4-FFF2-40B4-BE49-F238E27FC236}">
              <a16:creationId xmlns:a16="http://schemas.microsoft.com/office/drawing/2014/main" id="{A92E4FEC-1834-4A8E-BC15-6AC85807BFF1}"/>
            </a:ext>
          </a:extLst>
        </xdr:cNvPr>
        <xdr:cNvCxnSpPr/>
      </xdr:nvCxnSpPr>
      <xdr:spPr>
        <a:xfrm>
          <a:off x="9154160" y="1080008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139065</xdr:rowOff>
    </xdr:from>
    <xdr:ext cx="598805" cy="259080"/>
    <xdr:sp macro="" textlink="">
      <xdr:nvSpPr>
        <xdr:cNvPr id="228" name="【橋りょう・トンネル】&#10;一人当たり有形固定資産（償却資産）額最大値テキスト">
          <a:extLst>
            <a:ext uri="{FF2B5EF4-FFF2-40B4-BE49-F238E27FC236}">
              <a16:creationId xmlns:a16="http://schemas.microsoft.com/office/drawing/2014/main" id="{DCABA9F8-74A9-421D-B36D-6262BB4031C1}"/>
            </a:ext>
          </a:extLst>
        </xdr:cNvPr>
        <xdr:cNvSpPr txBox="1"/>
      </xdr:nvSpPr>
      <xdr:spPr>
        <a:xfrm>
          <a:off x="9258300" y="91916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374,483</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20955</xdr:rowOff>
    </xdr:from>
    <xdr:to>
      <xdr:col>55</xdr:col>
      <xdr:colOff>88900</xdr:colOff>
      <xdr:row>56</xdr:row>
      <xdr:rowOff>20955</xdr:rowOff>
    </xdr:to>
    <xdr:cxnSp macro="">
      <xdr:nvCxnSpPr>
        <xdr:cNvPr id="229" name="直線コネクタ 228">
          <a:extLst>
            <a:ext uri="{FF2B5EF4-FFF2-40B4-BE49-F238E27FC236}">
              <a16:creationId xmlns:a16="http://schemas.microsoft.com/office/drawing/2014/main" id="{A02200EF-1F1B-40E5-B7FC-F6CDE40E74F7}"/>
            </a:ext>
          </a:extLst>
        </xdr:cNvPr>
        <xdr:cNvCxnSpPr/>
      </xdr:nvCxnSpPr>
      <xdr:spPr>
        <a:xfrm>
          <a:off x="9154160" y="940879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139700</xdr:rowOff>
    </xdr:from>
    <xdr:ext cx="534670" cy="259080"/>
    <xdr:sp macro="" textlink="">
      <xdr:nvSpPr>
        <xdr:cNvPr id="230" name="【橋りょう・トンネル】&#10;一人当たり有形固定資産（償却資産）額平均値テキスト">
          <a:extLst>
            <a:ext uri="{FF2B5EF4-FFF2-40B4-BE49-F238E27FC236}">
              <a16:creationId xmlns:a16="http://schemas.microsoft.com/office/drawing/2014/main" id="{4C1F68E0-04F8-4B40-B1F2-3F46FA534944}"/>
            </a:ext>
          </a:extLst>
        </xdr:cNvPr>
        <xdr:cNvSpPr txBox="1"/>
      </xdr:nvSpPr>
      <xdr:spPr>
        <a:xfrm>
          <a:off x="9258300" y="103657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99,337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161290</xdr:rowOff>
    </xdr:from>
    <xdr:to>
      <xdr:col>55</xdr:col>
      <xdr:colOff>50800</xdr:colOff>
      <xdr:row>62</xdr:row>
      <xdr:rowOff>91440</xdr:rowOff>
    </xdr:to>
    <xdr:sp macro="" textlink="">
      <xdr:nvSpPr>
        <xdr:cNvPr id="231" name="フローチャート: 判断 230">
          <a:extLst>
            <a:ext uri="{FF2B5EF4-FFF2-40B4-BE49-F238E27FC236}">
              <a16:creationId xmlns:a16="http://schemas.microsoft.com/office/drawing/2014/main" id="{DFBD66B0-EB31-4B34-92CB-6A8FC2D1B8A5}"/>
            </a:ext>
          </a:extLst>
        </xdr:cNvPr>
        <xdr:cNvSpPr/>
      </xdr:nvSpPr>
      <xdr:spPr>
        <a:xfrm>
          <a:off x="9192260" y="103873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166370</xdr:rowOff>
    </xdr:from>
    <xdr:to>
      <xdr:col>50</xdr:col>
      <xdr:colOff>165100</xdr:colOff>
      <xdr:row>62</xdr:row>
      <xdr:rowOff>95885</xdr:rowOff>
    </xdr:to>
    <xdr:sp macro="" textlink="">
      <xdr:nvSpPr>
        <xdr:cNvPr id="232" name="フローチャート: 判断 231">
          <a:extLst>
            <a:ext uri="{FF2B5EF4-FFF2-40B4-BE49-F238E27FC236}">
              <a16:creationId xmlns:a16="http://schemas.microsoft.com/office/drawing/2014/main" id="{3BCA02D8-484D-4FE4-91CF-2AEEF5A3FE8A}"/>
            </a:ext>
          </a:extLst>
        </xdr:cNvPr>
        <xdr:cNvSpPr/>
      </xdr:nvSpPr>
      <xdr:spPr>
        <a:xfrm>
          <a:off x="8445500" y="1039241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169545</xdr:rowOff>
    </xdr:from>
    <xdr:to>
      <xdr:col>46</xdr:col>
      <xdr:colOff>38100</xdr:colOff>
      <xdr:row>62</xdr:row>
      <xdr:rowOff>99695</xdr:rowOff>
    </xdr:to>
    <xdr:sp macro="" textlink="">
      <xdr:nvSpPr>
        <xdr:cNvPr id="233" name="フローチャート: 判断 232">
          <a:extLst>
            <a:ext uri="{FF2B5EF4-FFF2-40B4-BE49-F238E27FC236}">
              <a16:creationId xmlns:a16="http://schemas.microsoft.com/office/drawing/2014/main" id="{9C0D19EA-0EF8-45B6-AC46-597B371B5495}"/>
            </a:ext>
          </a:extLst>
        </xdr:cNvPr>
        <xdr:cNvSpPr/>
      </xdr:nvSpPr>
      <xdr:spPr>
        <a:xfrm>
          <a:off x="7670800" y="103955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5080</xdr:rowOff>
    </xdr:from>
    <xdr:to>
      <xdr:col>41</xdr:col>
      <xdr:colOff>101600</xdr:colOff>
      <xdr:row>62</xdr:row>
      <xdr:rowOff>106680</xdr:rowOff>
    </xdr:to>
    <xdr:sp macro="" textlink="">
      <xdr:nvSpPr>
        <xdr:cNvPr id="234" name="フローチャート: 判断 233">
          <a:extLst>
            <a:ext uri="{FF2B5EF4-FFF2-40B4-BE49-F238E27FC236}">
              <a16:creationId xmlns:a16="http://schemas.microsoft.com/office/drawing/2014/main" id="{939D6073-6B50-468E-97FA-D75EC098CDB7}"/>
            </a:ext>
          </a:extLst>
        </xdr:cNvPr>
        <xdr:cNvSpPr/>
      </xdr:nvSpPr>
      <xdr:spPr>
        <a:xfrm>
          <a:off x="6873240" y="1039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168910</xdr:rowOff>
    </xdr:from>
    <xdr:to>
      <xdr:col>36</xdr:col>
      <xdr:colOff>165100</xdr:colOff>
      <xdr:row>62</xdr:row>
      <xdr:rowOff>99060</xdr:rowOff>
    </xdr:to>
    <xdr:sp macro="" textlink="">
      <xdr:nvSpPr>
        <xdr:cNvPr id="235" name="フローチャート: 判断 234">
          <a:extLst>
            <a:ext uri="{FF2B5EF4-FFF2-40B4-BE49-F238E27FC236}">
              <a16:creationId xmlns:a16="http://schemas.microsoft.com/office/drawing/2014/main" id="{7A00F5E8-863B-449A-9F55-E301C8CF11F2}"/>
            </a:ext>
          </a:extLst>
        </xdr:cNvPr>
        <xdr:cNvSpPr/>
      </xdr:nvSpPr>
      <xdr:spPr>
        <a:xfrm>
          <a:off x="6098540" y="10394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5270"/>
    <xdr:sp macro="" textlink="">
      <xdr:nvSpPr>
        <xdr:cNvPr id="236" name="テキスト ボックス 235">
          <a:extLst>
            <a:ext uri="{FF2B5EF4-FFF2-40B4-BE49-F238E27FC236}">
              <a16:creationId xmlns:a16="http://schemas.microsoft.com/office/drawing/2014/main" id="{6AF28265-3667-4D3A-B7EB-1882025E8461}"/>
            </a:ext>
          </a:extLst>
        </xdr:cNvPr>
        <xdr:cNvSpPr txBox="1"/>
      </xdr:nvSpPr>
      <xdr:spPr>
        <a:xfrm>
          <a:off x="9052560" y="111760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5270"/>
    <xdr:sp macro="" textlink="">
      <xdr:nvSpPr>
        <xdr:cNvPr id="237" name="テキスト ボックス 236">
          <a:extLst>
            <a:ext uri="{FF2B5EF4-FFF2-40B4-BE49-F238E27FC236}">
              <a16:creationId xmlns:a16="http://schemas.microsoft.com/office/drawing/2014/main" id="{C6C34E90-A1D0-4B16-A349-FBC88A3ACC24}"/>
            </a:ext>
          </a:extLst>
        </xdr:cNvPr>
        <xdr:cNvSpPr txBox="1"/>
      </xdr:nvSpPr>
      <xdr:spPr>
        <a:xfrm>
          <a:off x="8328660" y="111760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5270"/>
    <xdr:sp macro="" textlink="">
      <xdr:nvSpPr>
        <xdr:cNvPr id="238" name="テキスト ボックス 237">
          <a:extLst>
            <a:ext uri="{FF2B5EF4-FFF2-40B4-BE49-F238E27FC236}">
              <a16:creationId xmlns:a16="http://schemas.microsoft.com/office/drawing/2014/main" id="{E6D010AC-E83C-4710-A0A8-B5B3F4E0F768}"/>
            </a:ext>
          </a:extLst>
        </xdr:cNvPr>
        <xdr:cNvSpPr txBox="1"/>
      </xdr:nvSpPr>
      <xdr:spPr>
        <a:xfrm>
          <a:off x="7546340" y="111760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5270"/>
    <xdr:sp macro="" textlink="">
      <xdr:nvSpPr>
        <xdr:cNvPr id="239" name="テキスト ボックス 238">
          <a:extLst>
            <a:ext uri="{FF2B5EF4-FFF2-40B4-BE49-F238E27FC236}">
              <a16:creationId xmlns:a16="http://schemas.microsoft.com/office/drawing/2014/main" id="{7166A29A-A48E-4640-BC31-E38CE87AB648}"/>
            </a:ext>
          </a:extLst>
        </xdr:cNvPr>
        <xdr:cNvSpPr txBox="1"/>
      </xdr:nvSpPr>
      <xdr:spPr>
        <a:xfrm>
          <a:off x="6756400" y="111760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5270"/>
    <xdr:sp macro="" textlink="">
      <xdr:nvSpPr>
        <xdr:cNvPr id="240" name="テキスト ボックス 239">
          <a:extLst>
            <a:ext uri="{FF2B5EF4-FFF2-40B4-BE49-F238E27FC236}">
              <a16:creationId xmlns:a16="http://schemas.microsoft.com/office/drawing/2014/main" id="{0965681C-6ECD-4BB3-B93C-A80893FD806B}"/>
            </a:ext>
          </a:extLst>
        </xdr:cNvPr>
        <xdr:cNvSpPr txBox="1"/>
      </xdr:nvSpPr>
      <xdr:spPr>
        <a:xfrm>
          <a:off x="5981700" y="111760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168275</xdr:rowOff>
    </xdr:from>
    <xdr:to>
      <xdr:col>55</xdr:col>
      <xdr:colOff>50800</xdr:colOff>
      <xdr:row>58</xdr:row>
      <xdr:rowOff>98425</xdr:rowOff>
    </xdr:to>
    <xdr:sp macro="" textlink="">
      <xdr:nvSpPr>
        <xdr:cNvPr id="241" name="楕円 240">
          <a:extLst>
            <a:ext uri="{FF2B5EF4-FFF2-40B4-BE49-F238E27FC236}">
              <a16:creationId xmlns:a16="http://schemas.microsoft.com/office/drawing/2014/main" id="{3552D4BB-E9DB-4649-B2F7-EF6E4B4B49C2}"/>
            </a:ext>
          </a:extLst>
        </xdr:cNvPr>
        <xdr:cNvSpPr/>
      </xdr:nvSpPr>
      <xdr:spPr>
        <a:xfrm>
          <a:off x="9192260" y="97237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19685</xdr:rowOff>
    </xdr:from>
    <xdr:ext cx="598805" cy="255270"/>
    <xdr:sp macro="" textlink="">
      <xdr:nvSpPr>
        <xdr:cNvPr id="242" name="【橋りょう・トンネル】&#10;一人当たり有形固定資産（償却資産）額該当値テキスト">
          <a:extLst>
            <a:ext uri="{FF2B5EF4-FFF2-40B4-BE49-F238E27FC236}">
              <a16:creationId xmlns:a16="http://schemas.microsoft.com/office/drawing/2014/main" id="{F82233CC-E205-46C5-8041-1C48D0C32D8C}"/>
            </a:ext>
          </a:extLst>
        </xdr:cNvPr>
        <xdr:cNvSpPr txBox="1"/>
      </xdr:nvSpPr>
      <xdr:spPr>
        <a:xfrm>
          <a:off x="9258300" y="957516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277,487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31115</xdr:rowOff>
    </xdr:from>
    <xdr:to>
      <xdr:col>50</xdr:col>
      <xdr:colOff>165100</xdr:colOff>
      <xdr:row>58</xdr:row>
      <xdr:rowOff>132715</xdr:rowOff>
    </xdr:to>
    <xdr:sp macro="" textlink="">
      <xdr:nvSpPr>
        <xdr:cNvPr id="243" name="楕円 242">
          <a:extLst>
            <a:ext uri="{FF2B5EF4-FFF2-40B4-BE49-F238E27FC236}">
              <a16:creationId xmlns:a16="http://schemas.microsoft.com/office/drawing/2014/main" id="{3EE585D8-6A1C-42BB-A494-5F6D5BE2AAC9}"/>
            </a:ext>
          </a:extLst>
        </xdr:cNvPr>
        <xdr:cNvSpPr/>
      </xdr:nvSpPr>
      <xdr:spPr>
        <a:xfrm>
          <a:off x="8445500" y="975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47625</xdr:rowOff>
    </xdr:from>
    <xdr:to>
      <xdr:col>55</xdr:col>
      <xdr:colOff>0</xdr:colOff>
      <xdr:row>58</xdr:row>
      <xdr:rowOff>81915</xdr:rowOff>
    </xdr:to>
    <xdr:cxnSp macro="">
      <xdr:nvCxnSpPr>
        <xdr:cNvPr id="244" name="直線コネクタ 243">
          <a:extLst>
            <a:ext uri="{FF2B5EF4-FFF2-40B4-BE49-F238E27FC236}">
              <a16:creationId xmlns:a16="http://schemas.microsoft.com/office/drawing/2014/main" id="{CB97EF42-6EFD-4E6B-9E16-8A3737E4D6E5}"/>
            </a:ext>
          </a:extLst>
        </xdr:cNvPr>
        <xdr:cNvCxnSpPr/>
      </xdr:nvCxnSpPr>
      <xdr:spPr>
        <a:xfrm flipV="1">
          <a:off x="8496300" y="9770745"/>
          <a:ext cx="7239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36195</xdr:rowOff>
    </xdr:from>
    <xdr:to>
      <xdr:col>46</xdr:col>
      <xdr:colOff>38100</xdr:colOff>
      <xdr:row>58</xdr:row>
      <xdr:rowOff>137795</xdr:rowOff>
    </xdr:to>
    <xdr:sp macro="" textlink="">
      <xdr:nvSpPr>
        <xdr:cNvPr id="245" name="楕円 244">
          <a:extLst>
            <a:ext uri="{FF2B5EF4-FFF2-40B4-BE49-F238E27FC236}">
              <a16:creationId xmlns:a16="http://schemas.microsoft.com/office/drawing/2014/main" id="{8FA9FA33-8F33-45D3-89D7-3DC578421DC9}"/>
            </a:ext>
          </a:extLst>
        </xdr:cNvPr>
        <xdr:cNvSpPr/>
      </xdr:nvSpPr>
      <xdr:spPr>
        <a:xfrm>
          <a:off x="7670800" y="97593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81915</xdr:rowOff>
    </xdr:from>
    <xdr:to>
      <xdr:col>50</xdr:col>
      <xdr:colOff>114300</xdr:colOff>
      <xdr:row>58</xdr:row>
      <xdr:rowOff>86995</xdr:rowOff>
    </xdr:to>
    <xdr:cxnSp macro="">
      <xdr:nvCxnSpPr>
        <xdr:cNvPr id="246" name="直線コネクタ 245">
          <a:extLst>
            <a:ext uri="{FF2B5EF4-FFF2-40B4-BE49-F238E27FC236}">
              <a16:creationId xmlns:a16="http://schemas.microsoft.com/office/drawing/2014/main" id="{29101F28-B1ED-4D77-BB1C-6DB28A1F8D28}"/>
            </a:ext>
          </a:extLst>
        </xdr:cNvPr>
        <xdr:cNvCxnSpPr/>
      </xdr:nvCxnSpPr>
      <xdr:spPr>
        <a:xfrm flipV="1">
          <a:off x="7713980" y="9805035"/>
          <a:ext cx="78232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125730</xdr:rowOff>
    </xdr:from>
    <xdr:to>
      <xdr:col>41</xdr:col>
      <xdr:colOff>101600</xdr:colOff>
      <xdr:row>59</xdr:row>
      <xdr:rowOff>55880</xdr:rowOff>
    </xdr:to>
    <xdr:sp macro="" textlink="">
      <xdr:nvSpPr>
        <xdr:cNvPr id="247" name="楕円 246">
          <a:extLst>
            <a:ext uri="{FF2B5EF4-FFF2-40B4-BE49-F238E27FC236}">
              <a16:creationId xmlns:a16="http://schemas.microsoft.com/office/drawing/2014/main" id="{89E4002A-DBD4-4A72-A916-6CC99784B801}"/>
            </a:ext>
          </a:extLst>
        </xdr:cNvPr>
        <xdr:cNvSpPr/>
      </xdr:nvSpPr>
      <xdr:spPr>
        <a:xfrm>
          <a:off x="6873240" y="9848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86995</xdr:rowOff>
    </xdr:from>
    <xdr:to>
      <xdr:col>45</xdr:col>
      <xdr:colOff>177800</xdr:colOff>
      <xdr:row>59</xdr:row>
      <xdr:rowOff>5080</xdr:rowOff>
    </xdr:to>
    <xdr:cxnSp macro="">
      <xdr:nvCxnSpPr>
        <xdr:cNvPr id="248" name="直線コネクタ 247">
          <a:extLst>
            <a:ext uri="{FF2B5EF4-FFF2-40B4-BE49-F238E27FC236}">
              <a16:creationId xmlns:a16="http://schemas.microsoft.com/office/drawing/2014/main" id="{CC5CD359-1F67-4424-9227-670E28A6924E}"/>
            </a:ext>
          </a:extLst>
        </xdr:cNvPr>
        <xdr:cNvCxnSpPr/>
      </xdr:nvCxnSpPr>
      <xdr:spPr>
        <a:xfrm flipV="1">
          <a:off x="6924040" y="9810115"/>
          <a:ext cx="78994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129540</xdr:rowOff>
    </xdr:from>
    <xdr:to>
      <xdr:col>36</xdr:col>
      <xdr:colOff>165100</xdr:colOff>
      <xdr:row>59</xdr:row>
      <xdr:rowOff>59690</xdr:rowOff>
    </xdr:to>
    <xdr:sp macro="" textlink="">
      <xdr:nvSpPr>
        <xdr:cNvPr id="249" name="楕円 248">
          <a:extLst>
            <a:ext uri="{FF2B5EF4-FFF2-40B4-BE49-F238E27FC236}">
              <a16:creationId xmlns:a16="http://schemas.microsoft.com/office/drawing/2014/main" id="{3EADDD2B-8465-448F-A544-948C51F55FB9}"/>
            </a:ext>
          </a:extLst>
        </xdr:cNvPr>
        <xdr:cNvSpPr/>
      </xdr:nvSpPr>
      <xdr:spPr>
        <a:xfrm>
          <a:off x="6098540" y="9852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5080</xdr:rowOff>
    </xdr:from>
    <xdr:to>
      <xdr:col>41</xdr:col>
      <xdr:colOff>50800</xdr:colOff>
      <xdr:row>59</xdr:row>
      <xdr:rowOff>8890</xdr:rowOff>
    </xdr:to>
    <xdr:cxnSp macro="">
      <xdr:nvCxnSpPr>
        <xdr:cNvPr id="250" name="直線コネクタ 249">
          <a:extLst>
            <a:ext uri="{FF2B5EF4-FFF2-40B4-BE49-F238E27FC236}">
              <a16:creationId xmlns:a16="http://schemas.microsoft.com/office/drawing/2014/main" id="{4E08C15A-AC79-450F-A60D-10A555E7EF3D}"/>
            </a:ext>
          </a:extLst>
        </xdr:cNvPr>
        <xdr:cNvCxnSpPr/>
      </xdr:nvCxnSpPr>
      <xdr:spPr>
        <a:xfrm flipV="1">
          <a:off x="6149340" y="9895840"/>
          <a:ext cx="7747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62</xdr:row>
      <xdr:rowOff>86995</xdr:rowOff>
    </xdr:from>
    <xdr:ext cx="534670" cy="255270"/>
    <xdr:sp macro="" textlink="">
      <xdr:nvSpPr>
        <xdr:cNvPr id="251" name="n_1aveValue【橋りょう・トンネル】&#10;一人当たり有形固定資産（償却資産）額">
          <a:extLst>
            <a:ext uri="{FF2B5EF4-FFF2-40B4-BE49-F238E27FC236}">
              <a16:creationId xmlns:a16="http://schemas.microsoft.com/office/drawing/2014/main" id="{88D41C98-027C-400F-BC35-842CE836A1F9}"/>
            </a:ext>
          </a:extLst>
        </xdr:cNvPr>
        <xdr:cNvSpPr txBox="1"/>
      </xdr:nvSpPr>
      <xdr:spPr>
        <a:xfrm>
          <a:off x="8239125" y="1048067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98,188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62</xdr:row>
      <xdr:rowOff>90805</xdr:rowOff>
    </xdr:from>
    <xdr:ext cx="530860" cy="258445"/>
    <xdr:sp macro="" textlink="">
      <xdr:nvSpPr>
        <xdr:cNvPr id="252" name="n_2aveValue【橋りょう・トンネル】&#10;一人当たり有形固定資産（償却資産）額">
          <a:extLst>
            <a:ext uri="{FF2B5EF4-FFF2-40B4-BE49-F238E27FC236}">
              <a16:creationId xmlns:a16="http://schemas.microsoft.com/office/drawing/2014/main" id="{F5B2F12C-3EBB-44B5-A0F0-2249F5DD7C23}"/>
            </a:ext>
          </a:extLst>
        </xdr:cNvPr>
        <xdr:cNvSpPr txBox="1"/>
      </xdr:nvSpPr>
      <xdr:spPr>
        <a:xfrm>
          <a:off x="7477125" y="1048448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97,197</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62</xdr:row>
      <xdr:rowOff>97790</xdr:rowOff>
    </xdr:from>
    <xdr:ext cx="530860" cy="255270"/>
    <xdr:sp macro="" textlink="">
      <xdr:nvSpPr>
        <xdr:cNvPr id="253" name="n_3aveValue【橋りょう・トンネル】&#10;一人当たり有形固定資産（償却資産）額">
          <a:extLst>
            <a:ext uri="{FF2B5EF4-FFF2-40B4-BE49-F238E27FC236}">
              <a16:creationId xmlns:a16="http://schemas.microsoft.com/office/drawing/2014/main" id="{9DF1C29C-6D16-43B7-96FE-7671897647F3}"/>
            </a:ext>
          </a:extLst>
        </xdr:cNvPr>
        <xdr:cNvSpPr txBox="1"/>
      </xdr:nvSpPr>
      <xdr:spPr>
        <a:xfrm>
          <a:off x="6702425" y="104914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95,399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62</xdr:row>
      <xdr:rowOff>90170</xdr:rowOff>
    </xdr:from>
    <xdr:ext cx="530860" cy="259080"/>
    <xdr:sp macro="" textlink="">
      <xdr:nvSpPr>
        <xdr:cNvPr id="254" name="n_4aveValue【橋りょう・トンネル】&#10;一人当たり有形固定資産（償却資産）額">
          <a:extLst>
            <a:ext uri="{FF2B5EF4-FFF2-40B4-BE49-F238E27FC236}">
              <a16:creationId xmlns:a16="http://schemas.microsoft.com/office/drawing/2014/main" id="{E9466201-30B8-4342-9E02-508250E3E645}"/>
            </a:ext>
          </a:extLst>
        </xdr:cNvPr>
        <xdr:cNvSpPr txBox="1"/>
      </xdr:nvSpPr>
      <xdr:spPr>
        <a:xfrm>
          <a:off x="5904865" y="104838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97,414</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56</xdr:row>
      <xdr:rowOff>149225</xdr:rowOff>
    </xdr:from>
    <xdr:ext cx="594995" cy="259080"/>
    <xdr:sp macro="" textlink="">
      <xdr:nvSpPr>
        <xdr:cNvPr id="255" name="n_1mainValue【橋りょう・トンネル】&#10;一人当たり有形固定資産（償却資産）額">
          <a:extLst>
            <a:ext uri="{FF2B5EF4-FFF2-40B4-BE49-F238E27FC236}">
              <a16:creationId xmlns:a16="http://schemas.microsoft.com/office/drawing/2014/main" id="{F31E8233-254E-4C78-92CC-DF136C735F06}"/>
            </a:ext>
          </a:extLst>
        </xdr:cNvPr>
        <xdr:cNvSpPr txBox="1"/>
      </xdr:nvSpPr>
      <xdr:spPr>
        <a:xfrm>
          <a:off x="8214360" y="953706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268,503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56</xdr:row>
      <xdr:rowOff>154940</xdr:rowOff>
    </xdr:from>
    <xdr:ext cx="594995" cy="255270"/>
    <xdr:sp macro="" textlink="">
      <xdr:nvSpPr>
        <xdr:cNvPr id="256" name="n_2mainValue【橋りょう・トンネル】&#10;一人当たり有形固定資産（償却資産）額">
          <a:extLst>
            <a:ext uri="{FF2B5EF4-FFF2-40B4-BE49-F238E27FC236}">
              <a16:creationId xmlns:a16="http://schemas.microsoft.com/office/drawing/2014/main" id="{25267FDF-AA74-410F-B052-3BD2DD9C42F8}"/>
            </a:ext>
          </a:extLst>
        </xdr:cNvPr>
        <xdr:cNvSpPr txBox="1"/>
      </xdr:nvSpPr>
      <xdr:spPr>
        <a:xfrm>
          <a:off x="7444740" y="954278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267,184</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57</xdr:row>
      <xdr:rowOff>72390</xdr:rowOff>
    </xdr:from>
    <xdr:ext cx="594995" cy="259080"/>
    <xdr:sp macro="" textlink="">
      <xdr:nvSpPr>
        <xdr:cNvPr id="257" name="n_3mainValue【橋りょう・トンネル】&#10;一人当たり有形固定資産（償却資産）額">
          <a:extLst>
            <a:ext uri="{FF2B5EF4-FFF2-40B4-BE49-F238E27FC236}">
              <a16:creationId xmlns:a16="http://schemas.microsoft.com/office/drawing/2014/main" id="{6A62403A-FB09-4207-9B4E-C80A284A865B}"/>
            </a:ext>
          </a:extLst>
        </xdr:cNvPr>
        <xdr:cNvSpPr txBox="1"/>
      </xdr:nvSpPr>
      <xdr:spPr>
        <a:xfrm>
          <a:off x="6670040" y="96278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243,591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57</xdr:row>
      <xdr:rowOff>76200</xdr:rowOff>
    </xdr:from>
    <xdr:ext cx="594995" cy="255270"/>
    <xdr:sp macro="" textlink="">
      <xdr:nvSpPr>
        <xdr:cNvPr id="258" name="n_4mainValue【橋りょう・トンネル】&#10;一人当たり有形固定資産（償却資産）額">
          <a:extLst>
            <a:ext uri="{FF2B5EF4-FFF2-40B4-BE49-F238E27FC236}">
              <a16:creationId xmlns:a16="http://schemas.microsoft.com/office/drawing/2014/main" id="{A2624916-6CE6-4B9E-8F7C-A6BAF0590588}"/>
            </a:ext>
          </a:extLst>
        </xdr:cNvPr>
        <xdr:cNvSpPr txBox="1"/>
      </xdr:nvSpPr>
      <xdr:spPr>
        <a:xfrm>
          <a:off x="5872480" y="963168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242,689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99305206-1FE1-47C3-A1B7-417629DC946B}"/>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A52B1C8A-6BD7-4163-8674-2087DE308113}"/>
            </a:ext>
          </a:extLst>
        </xdr:cNvPr>
        <xdr:cNvSpPr/>
      </xdr:nvSpPr>
      <xdr:spPr>
        <a:xfrm>
          <a:off x="79756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8935B04F-9082-45CA-95E4-703C6AB5FDCA}"/>
            </a:ext>
          </a:extLst>
        </xdr:cNvPr>
        <xdr:cNvSpPr/>
      </xdr:nvSpPr>
      <xdr:spPr>
        <a:xfrm>
          <a:off x="79756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64151C20-D924-46D6-BADB-8C5CFBCFACFE}"/>
            </a:ext>
          </a:extLst>
        </xdr:cNvPr>
        <xdr:cNvSpPr/>
      </xdr:nvSpPr>
      <xdr:spPr>
        <a:xfrm>
          <a:off x="167640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70FF4C75-6072-46F2-988E-4C16A404079D}"/>
            </a:ext>
          </a:extLst>
        </xdr:cNvPr>
        <xdr:cNvSpPr/>
      </xdr:nvSpPr>
      <xdr:spPr>
        <a:xfrm>
          <a:off x="167640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FF9850C7-73AB-44C1-B123-0CCCC5E2D2B1}"/>
            </a:ext>
          </a:extLst>
        </xdr:cNvPr>
        <xdr:cNvSpPr/>
      </xdr:nvSpPr>
      <xdr:spPr>
        <a:xfrm>
          <a:off x="26822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2490A571-BC3D-44A7-B983-1CEAEA0224F4}"/>
            </a:ext>
          </a:extLst>
        </xdr:cNvPr>
        <xdr:cNvSpPr/>
      </xdr:nvSpPr>
      <xdr:spPr>
        <a:xfrm>
          <a:off x="26822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5728A95A-AF77-4760-A783-DA034F40B7B3}"/>
            </a:ext>
          </a:extLst>
        </xdr:cNvPr>
        <xdr:cNvSpPr/>
      </xdr:nvSpPr>
      <xdr:spPr>
        <a:xfrm>
          <a:off x="670560" y="1266825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4640" cy="221615"/>
    <xdr:sp macro="" textlink="">
      <xdr:nvSpPr>
        <xdr:cNvPr id="267" name="テキスト ボックス 266">
          <a:extLst>
            <a:ext uri="{FF2B5EF4-FFF2-40B4-BE49-F238E27FC236}">
              <a16:creationId xmlns:a16="http://schemas.microsoft.com/office/drawing/2014/main" id="{B2B084E4-0869-4048-A629-30C1DFD93721}"/>
            </a:ext>
          </a:extLst>
        </xdr:cNvPr>
        <xdr:cNvSpPr txBox="1"/>
      </xdr:nvSpPr>
      <xdr:spPr>
        <a:xfrm>
          <a:off x="655320" y="1248156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22C5BA3A-B015-49EA-BFC1-520A02893EA2}"/>
            </a:ext>
          </a:extLst>
        </xdr:cNvPr>
        <xdr:cNvCxnSpPr/>
      </xdr:nvCxnSpPr>
      <xdr:spPr>
        <a:xfrm>
          <a:off x="670560" y="149047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3550" cy="259080"/>
    <xdr:sp macro="" textlink="">
      <xdr:nvSpPr>
        <xdr:cNvPr id="269" name="テキスト ボックス 268">
          <a:extLst>
            <a:ext uri="{FF2B5EF4-FFF2-40B4-BE49-F238E27FC236}">
              <a16:creationId xmlns:a16="http://schemas.microsoft.com/office/drawing/2014/main" id="{69262E79-ADB9-4069-9B7D-76823F25195F}"/>
            </a:ext>
          </a:extLst>
        </xdr:cNvPr>
        <xdr:cNvSpPr txBox="1"/>
      </xdr:nvSpPr>
      <xdr:spPr>
        <a:xfrm>
          <a:off x="271780" y="1476248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86</xdr:row>
      <xdr:rowOff>168910</xdr:rowOff>
    </xdr:from>
    <xdr:to>
      <xdr:col>28</xdr:col>
      <xdr:colOff>114300</xdr:colOff>
      <xdr:row>86</xdr:row>
      <xdr:rowOff>168910</xdr:rowOff>
    </xdr:to>
    <xdr:cxnSp macro="">
      <xdr:nvCxnSpPr>
        <xdr:cNvPr id="270" name="直線コネクタ 269">
          <a:extLst>
            <a:ext uri="{FF2B5EF4-FFF2-40B4-BE49-F238E27FC236}">
              <a16:creationId xmlns:a16="http://schemas.microsoft.com/office/drawing/2014/main" id="{89509417-7561-4119-9BCF-87EF416E9B6E}"/>
            </a:ext>
          </a:extLst>
        </xdr:cNvPr>
        <xdr:cNvCxnSpPr/>
      </xdr:nvCxnSpPr>
      <xdr:spPr>
        <a:xfrm>
          <a:off x="670560" y="145859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86</xdr:row>
      <xdr:rowOff>26670</xdr:rowOff>
    </xdr:from>
    <xdr:ext cx="403225" cy="259080"/>
    <xdr:sp macro="" textlink="">
      <xdr:nvSpPr>
        <xdr:cNvPr id="271" name="テキスト ボックス 270">
          <a:extLst>
            <a:ext uri="{FF2B5EF4-FFF2-40B4-BE49-F238E27FC236}">
              <a16:creationId xmlns:a16="http://schemas.microsoft.com/office/drawing/2014/main" id="{9116C7CE-0067-404F-AE2A-1448C67A175D}"/>
            </a:ext>
          </a:extLst>
        </xdr:cNvPr>
        <xdr:cNvSpPr txBox="1"/>
      </xdr:nvSpPr>
      <xdr:spPr>
        <a:xfrm>
          <a:off x="335915" y="144437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272" name="直線コネクタ 271">
          <a:extLst>
            <a:ext uri="{FF2B5EF4-FFF2-40B4-BE49-F238E27FC236}">
              <a16:creationId xmlns:a16="http://schemas.microsoft.com/office/drawing/2014/main" id="{FE62013A-5F2C-400F-9025-7BE458B67A6A}"/>
            </a:ext>
          </a:extLst>
        </xdr:cNvPr>
        <xdr:cNvCxnSpPr/>
      </xdr:nvCxnSpPr>
      <xdr:spPr>
        <a:xfrm>
          <a:off x="670560" y="1426273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42545</xdr:rowOff>
    </xdr:from>
    <xdr:ext cx="403225" cy="255270"/>
    <xdr:sp macro="" textlink="">
      <xdr:nvSpPr>
        <xdr:cNvPr id="273" name="テキスト ボックス 272">
          <a:extLst>
            <a:ext uri="{FF2B5EF4-FFF2-40B4-BE49-F238E27FC236}">
              <a16:creationId xmlns:a16="http://schemas.microsoft.com/office/drawing/2014/main" id="{26F2774A-407D-4885-BE60-0EBFFBC9E3F3}"/>
            </a:ext>
          </a:extLst>
        </xdr:cNvPr>
        <xdr:cNvSpPr txBox="1"/>
      </xdr:nvSpPr>
      <xdr:spPr>
        <a:xfrm>
          <a:off x="335915" y="1412430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83</xdr:row>
      <xdr:rowOff>29845</xdr:rowOff>
    </xdr:from>
    <xdr:to>
      <xdr:col>28</xdr:col>
      <xdr:colOff>114300</xdr:colOff>
      <xdr:row>83</xdr:row>
      <xdr:rowOff>29845</xdr:rowOff>
    </xdr:to>
    <xdr:cxnSp macro="">
      <xdr:nvCxnSpPr>
        <xdr:cNvPr id="274" name="直線コネクタ 273">
          <a:extLst>
            <a:ext uri="{FF2B5EF4-FFF2-40B4-BE49-F238E27FC236}">
              <a16:creationId xmlns:a16="http://schemas.microsoft.com/office/drawing/2014/main" id="{ABF9EEFC-A8E0-422E-883C-239DBAC708E3}"/>
            </a:ext>
          </a:extLst>
        </xdr:cNvPr>
        <xdr:cNvCxnSpPr/>
      </xdr:nvCxnSpPr>
      <xdr:spPr>
        <a:xfrm>
          <a:off x="670560" y="1394396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59055</xdr:rowOff>
    </xdr:from>
    <xdr:ext cx="403225" cy="259080"/>
    <xdr:sp macro="" textlink="">
      <xdr:nvSpPr>
        <xdr:cNvPr id="275" name="テキスト ボックス 274">
          <a:extLst>
            <a:ext uri="{FF2B5EF4-FFF2-40B4-BE49-F238E27FC236}">
              <a16:creationId xmlns:a16="http://schemas.microsoft.com/office/drawing/2014/main" id="{259F576D-BA4C-47B4-8428-A0ED7FC6EBE8}"/>
            </a:ext>
          </a:extLst>
        </xdr:cNvPr>
        <xdr:cNvSpPr txBox="1"/>
      </xdr:nvSpPr>
      <xdr:spPr>
        <a:xfrm>
          <a:off x="335915" y="138055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4</xdr:col>
      <xdr:colOff>0</xdr:colOff>
      <xdr:row>81</xdr:row>
      <xdr:rowOff>46355</xdr:rowOff>
    </xdr:from>
    <xdr:to>
      <xdr:col>28</xdr:col>
      <xdr:colOff>114300</xdr:colOff>
      <xdr:row>81</xdr:row>
      <xdr:rowOff>46355</xdr:rowOff>
    </xdr:to>
    <xdr:cxnSp macro="">
      <xdr:nvCxnSpPr>
        <xdr:cNvPr id="276" name="直線コネクタ 275">
          <a:extLst>
            <a:ext uri="{FF2B5EF4-FFF2-40B4-BE49-F238E27FC236}">
              <a16:creationId xmlns:a16="http://schemas.microsoft.com/office/drawing/2014/main" id="{2828A70F-A8A7-4F86-BE1D-C25D353DC3F4}"/>
            </a:ext>
          </a:extLst>
        </xdr:cNvPr>
        <xdr:cNvCxnSpPr/>
      </xdr:nvCxnSpPr>
      <xdr:spPr>
        <a:xfrm>
          <a:off x="670560" y="136251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75565</xdr:rowOff>
    </xdr:from>
    <xdr:ext cx="403225" cy="255270"/>
    <xdr:sp macro="" textlink="">
      <xdr:nvSpPr>
        <xdr:cNvPr id="277" name="テキスト ボックス 276">
          <a:extLst>
            <a:ext uri="{FF2B5EF4-FFF2-40B4-BE49-F238E27FC236}">
              <a16:creationId xmlns:a16="http://schemas.microsoft.com/office/drawing/2014/main" id="{08406F9E-E786-4F5C-8ADF-8ACF6D1F492A}"/>
            </a:ext>
          </a:extLst>
        </xdr:cNvPr>
        <xdr:cNvSpPr txBox="1"/>
      </xdr:nvSpPr>
      <xdr:spPr>
        <a:xfrm>
          <a:off x="335915" y="1348676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79</xdr:row>
      <xdr:rowOff>63500</xdr:rowOff>
    </xdr:from>
    <xdr:to>
      <xdr:col>28</xdr:col>
      <xdr:colOff>114300</xdr:colOff>
      <xdr:row>79</xdr:row>
      <xdr:rowOff>63500</xdr:rowOff>
    </xdr:to>
    <xdr:cxnSp macro="">
      <xdr:nvCxnSpPr>
        <xdr:cNvPr id="278" name="直線コネクタ 277">
          <a:extLst>
            <a:ext uri="{FF2B5EF4-FFF2-40B4-BE49-F238E27FC236}">
              <a16:creationId xmlns:a16="http://schemas.microsoft.com/office/drawing/2014/main" id="{56F42A8A-2890-4FF9-8DD8-D8736734BD77}"/>
            </a:ext>
          </a:extLst>
        </xdr:cNvPr>
        <xdr:cNvCxnSpPr/>
      </xdr:nvCxnSpPr>
      <xdr:spPr>
        <a:xfrm>
          <a:off x="670560" y="133070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92075</xdr:rowOff>
    </xdr:from>
    <xdr:ext cx="403225" cy="259080"/>
    <xdr:sp macro="" textlink="">
      <xdr:nvSpPr>
        <xdr:cNvPr id="279" name="テキスト ボックス 278">
          <a:extLst>
            <a:ext uri="{FF2B5EF4-FFF2-40B4-BE49-F238E27FC236}">
              <a16:creationId xmlns:a16="http://schemas.microsoft.com/office/drawing/2014/main" id="{686A675C-EEC2-48CD-9575-D074A826308B}"/>
            </a:ext>
          </a:extLst>
        </xdr:cNvPr>
        <xdr:cNvSpPr txBox="1"/>
      </xdr:nvSpPr>
      <xdr:spPr>
        <a:xfrm>
          <a:off x="335915" y="131679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4</xdr:col>
      <xdr:colOff>0</xdr:colOff>
      <xdr:row>77</xdr:row>
      <xdr:rowOff>78740</xdr:rowOff>
    </xdr:from>
    <xdr:to>
      <xdr:col>28</xdr:col>
      <xdr:colOff>114300</xdr:colOff>
      <xdr:row>77</xdr:row>
      <xdr:rowOff>78740</xdr:rowOff>
    </xdr:to>
    <xdr:cxnSp macro="">
      <xdr:nvCxnSpPr>
        <xdr:cNvPr id="280" name="直線コネクタ 279">
          <a:extLst>
            <a:ext uri="{FF2B5EF4-FFF2-40B4-BE49-F238E27FC236}">
              <a16:creationId xmlns:a16="http://schemas.microsoft.com/office/drawing/2014/main" id="{76C85A03-05BB-42D8-8B56-36CBD769C7E5}"/>
            </a:ext>
          </a:extLst>
        </xdr:cNvPr>
        <xdr:cNvCxnSpPr/>
      </xdr:nvCxnSpPr>
      <xdr:spPr>
        <a:xfrm>
          <a:off x="670560" y="129870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107950</xdr:rowOff>
    </xdr:from>
    <xdr:ext cx="403225" cy="259080"/>
    <xdr:sp macro="" textlink="">
      <xdr:nvSpPr>
        <xdr:cNvPr id="281" name="テキスト ボックス 280">
          <a:extLst>
            <a:ext uri="{FF2B5EF4-FFF2-40B4-BE49-F238E27FC236}">
              <a16:creationId xmlns:a16="http://schemas.microsoft.com/office/drawing/2014/main" id="{4EAE59CD-3C31-494A-AF9D-7552E2CBA1F1}"/>
            </a:ext>
          </a:extLst>
        </xdr:cNvPr>
        <xdr:cNvSpPr txBox="1"/>
      </xdr:nvSpPr>
      <xdr:spPr>
        <a:xfrm>
          <a:off x="335915" y="128485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CA9E6A29-1546-4010-8F24-9CA38B584F37}"/>
            </a:ext>
          </a:extLst>
        </xdr:cNvPr>
        <xdr:cNvCxnSpPr/>
      </xdr:nvCxnSpPr>
      <xdr:spPr>
        <a:xfrm>
          <a:off x="670560" y="126682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124460</xdr:rowOff>
    </xdr:from>
    <xdr:ext cx="403225" cy="259080"/>
    <xdr:sp macro="" textlink="">
      <xdr:nvSpPr>
        <xdr:cNvPr id="283" name="テキスト ボックス 282">
          <a:extLst>
            <a:ext uri="{FF2B5EF4-FFF2-40B4-BE49-F238E27FC236}">
              <a16:creationId xmlns:a16="http://schemas.microsoft.com/office/drawing/2014/main" id="{A293C76E-53C8-42FD-91B9-E94E9F316AAF}"/>
            </a:ext>
          </a:extLst>
        </xdr:cNvPr>
        <xdr:cNvSpPr txBox="1"/>
      </xdr:nvSpPr>
      <xdr:spPr>
        <a:xfrm>
          <a:off x="335915" y="125298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a:extLst>
            <a:ext uri="{FF2B5EF4-FFF2-40B4-BE49-F238E27FC236}">
              <a16:creationId xmlns:a16="http://schemas.microsoft.com/office/drawing/2014/main" id="{3F05202C-C4E8-452A-914A-00DCA7D0C3CF}"/>
            </a:ext>
          </a:extLst>
        </xdr:cNvPr>
        <xdr:cNvSpPr/>
      </xdr:nvSpPr>
      <xdr:spPr>
        <a:xfrm>
          <a:off x="670560" y="1266825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127635</xdr:rowOff>
    </xdr:from>
    <xdr:to>
      <xdr:col>24</xdr:col>
      <xdr:colOff>62865</xdr:colOff>
      <xdr:row>85</xdr:row>
      <xdr:rowOff>137795</xdr:rowOff>
    </xdr:to>
    <xdr:cxnSp macro="">
      <xdr:nvCxnSpPr>
        <xdr:cNvPr id="285" name="直線コネクタ 284">
          <a:extLst>
            <a:ext uri="{FF2B5EF4-FFF2-40B4-BE49-F238E27FC236}">
              <a16:creationId xmlns:a16="http://schemas.microsoft.com/office/drawing/2014/main" id="{7415E47A-9FA0-4A0C-BA2D-F446D9E0C4EB}"/>
            </a:ext>
          </a:extLst>
        </xdr:cNvPr>
        <xdr:cNvCxnSpPr/>
      </xdr:nvCxnSpPr>
      <xdr:spPr>
        <a:xfrm flipV="1">
          <a:off x="4086225" y="13035915"/>
          <a:ext cx="0" cy="1351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141605</xdr:rowOff>
    </xdr:from>
    <xdr:ext cx="405130" cy="259080"/>
    <xdr:sp macro="" textlink="">
      <xdr:nvSpPr>
        <xdr:cNvPr id="286" name="【公営住宅】&#10;有形固定資産減価償却率最小値テキスト">
          <a:extLst>
            <a:ext uri="{FF2B5EF4-FFF2-40B4-BE49-F238E27FC236}">
              <a16:creationId xmlns:a16="http://schemas.microsoft.com/office/drawing/2014/main" id="{2EEE066E-8DC4-4445-A417-E4816DFF014D}"/>
            </a:ext>
          </a:extLst>
        </xdr:cNvPr>
        <xdr:cNvSpPr txBox="1"/>
      </xdr:nvSpPr>
      <xdr:spPr>
        <a:xfrm>
          <a:off x="4124960" y="143910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83.8</a:t>
          </a:r>
          <a:endParaRPr kumimoji="1" lang="ja-JP" altLang="en-US" sz="1000" b="1">
            <a:latin typeface="ＭＳ Ｐゴシック"/>
            <a:ea typeface="ＭＳ Ｐゴシック"/>
          </a:endParaRPr>
        </a:p>
      </xdr:txBody>
    </xdr:sp>
    <xdr:clientData/>
  </xdr:oneCellAnchor>
  <xdr:twoCellAnchor>
    <xdr:from>
      <xdr:col>23</xdr:col>
      <xdr:colOff>165100</xdr:colOff>
      <xdr:row>85</xdr:row>
      <xdr:rowOff>137795</xdr:rowOff>
    </xdr:from>
    <xdr:to>
      <xdr:col>24</xdr:col>
      <xdr:colOff>152400</xdr:colOff>
      <xdr:row>85</xdr:row>
      <xdr:rowOff>137795</xdr:rowOff>
    </xdr:to>
    <xdr:cxnSp macro="">
      <xdr:nvCxnSpPr>
        <xdr:cNvPr id="287" name="直線コネクタ 286">
          <a:extLst>
            <a:ext uri="{FF2B5EF4-FFF2-40B4-BE49-F238E27FC236}">
              <a16:creationId xmlns:a16="http://schemas.microsoft.com/office/drawing/2014/main" id="{77C8D0CC-D9B8-4B4D-AE05-E4D097790F2E}"/>
            </a:ext>
          </a:extLst>
        </xdr:cNvPr>
        <xdr:cNvCxnSpPr/>
      </xdr:nvCxnSpPr>
      <xdr:spPr>
        <a:xfrm>
          <a:off x="4020820" y="1438719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74930</xdr:rowOff>
    </xdr:from>
    <xdr:ext cx="405130" cy="255270"/>
    <xdr:sp macro="" textlink="">
      <xdr:nvSpPr>
        <xdr:cNvPr id="288" name="【公営住宅】&#10;有形固定資産減価償却率最大値テキスト">
          <a:extLst>
            <a:ext uri="{FF2B5EF4-FFF2-40B4-BE49-F238E27FC236}">
              <a16:creationId xmlns:a16="http://schemas.microsoft.com/office/drawing/2014/main" id="{E8E6CF52-90A3-4EA5-BD6A-762255C633D6}"/>
            </a:ext>
          </a:extLst>
        </xdr:cNvPr>
        <xdr:cNvSpPr txBox="1"/>
      </xdr:nvSpPr>
      <xdr:spPr>
        <a:xfrm>
          <a:off x="4124960" y="1281557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41.5</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127635</xdr:rowOff>
    </xdr:from>
    <xdr:to>
      <xdr:col>24</xdr:col>
      <xdr:colOff>152400</xdr:colOff>
      <xdr:row>77</xdr:row>
      <xdr:rowOff>127635</xdr:rowOff>
    </xdr:to>
    <xdr:cxnSp macro="">
      <xdr:nvCxnSpPr>
        <xdr:cNvPr id="289" name="直線コネクタ 288">
          <a:extLst>
            <a:ext uri="{FF2B5EF4-FFF2-40B4-BE49-F238E27FC236}">
              <a16:creationId xmlns:a16="http://schemas.microsoft.com/office/drawing/2014/main" id="{7AEC0CFC-39D9-45E9-A5A3-5850BC2418B5}"/>
            </a:ext>
          </a:extLst>
        </xdr:cNvPr>
        <xdr:cNvCxnSpPr/>
      </xdr:nvCxnSpPr>
      <xdr:spPr>
        <a:xfrm>
          <a:off x="4020820" y="1303591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133985</xdr:rowOff>
    </xdr:from>
    <xdr:ext cx="405130" cy="255270"/>
    <xdr:sp macro="" textlink="">
      <xdr:nvSpPr>
        <xdr:cNvPr id="290" name="【公営住宅】&#10;有形固定資産減価償却率平均値テキスト">
          <a:extLst>
            <a:ext uri="{FF2B5EF4-FFF2-40B4-BE49-F238E27FC236}">
              <a16:creationId xmlns:a16="http://schemas.microsoft.com/office/drawing/2014/main" id="{11F5B9F7-D826-4AD1-A716-463D3565692A}"/>
            </a:ext>
          </a:extLst>
        </xdr:cNvPr>
        <xdr:cNvSpPr txBox="1"/>
      </xdr:nvSpPr>
      <xdr:spPr>
        <a:xfrm>
          <a:off x="4124960" y="13712825"/>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111125</xdr:rowOff>
    </xdr:from>
    <xdr:to>
      <xdr:col>24</xdr:col>
      <xdr:colOff>114300</xdr:colOff>
      <xdr:row>83</xdr:row>
      <xdr:rowOff>41275</xdr:rowOff>
    </xdr:to>
    <xdr:sp macro="" textlink="">
      <xdr:nvSpPr>
        <xdr:cNvPr id="291" name="フローチャート: 判断 290">
          <a:extLst>
            <a:ext uri="{FF2B5EF4-FFF2-40B4-BE49-F238E27FC236}">
              <a16:creationId xmlns:a16="http://schemas.microsoft.com/office/drawing/2014/main" id="{60F3BB9B-2290-499D-A2DA-24885A85C8FD}"/>
            </a:ext>
          </a:extLst>
        </xdr:cNvPr>
        <xdr:cNvSpPr/>
      </xdr:nvSpPr>
      <xdr:spPr>
        <a:xfrm>
          <a:off x="4036060" y="138576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75565</xdr:rowOff>
    </xdr:from>
    <xdr:to>
      <xdr:col>20</xdr:col>
      <xdr:colOff>38100</xdr:colOff>
      <xdr:row>83</xdr:row>
      <xdr:rowOff>6350</xdr:rowOff>
    </xdr:to>
    <xdr:sp macro="" textlink="">
      <xdr:nvSpPr>
        <xdr:cNvPr id="292" name="フローチャート: 判断 291">
          <a:extLst>
            <a:ext uri="{FF2B5EF4-FFF2-40B4-BE49-F238E27FC236}">
              <a16:creationId xmlns:a16="http://schemas.microsoft.com/office/drawing/2014/main" id="{C5E21DE0-E719-4770-92C6-B26A39334E41}"/>
            </a:ext>
          </a:extLst>
        </xdr:cNvPr>
        <xdr:cNvSpPr/>
      </xdr:nvSpPr>
      <xdr:spPr>
        <a:xfrm>
          <a:off x="3312160" y="13822045"/>
          <a:ext cx="7874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39370</xdr:rowOff>
    </xdr:from>
    <xdr:to>
      <xdr:col>15</xdr:col>
      <xdr:colOff>101600</xdr:colOff>
      <xdr:row>82</xdr:row>
      <xdr:rowOff>140970</xdr:rowOff>
    </xdr:to>
    <xdr:sp macro="" textlink="">
      <xdr:nvSpPr>
        <xdr:cNvPr id="293" name="フローチャート: 判断 292">
          <a:extLst>
            <a:ext uri="{FF2B5EF4-FFF2-40B4-BE49-F238E27FC236}">
              <a16:creationId xmlns:a16="http://schemas.microsoft.com/office/drawing/2014/main" id="{F1A2D5DB-3869-42D8-A186-2919C17D82DB}"/>
            </a:ext>
          </a:extLst>
        </xdr:cNvPr>
        <xdr:cNvSpPr/>
      </xdr:nvSpPr>
      <xdr:spPr>
        <a:xfrm>
          <a:off x="2514600" y="137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6985</xdr:rowOff>
    </xdr:from>
    <xdr:to>
      <xdr:col>10</xdr:col>
      <xdr:colOff>165100</xdr:colOff>
      <xdr:row>82</xdr:row>
      <xdr:rowOff>109220</xdr:rowOff>
    </xdr:to>
    <xdr:sp macro="" textlink="">
      <xdr:nvSpPr>
        <xdr:cNvPr id="294" name="フローチャート: 判断 293">
          <a:extLst>
            <a:ext uri="{FF2B5EF4-FFF2-40B4-BE49-F238E27FC236}">
              <a16:creationId xmlns:a16="http://schemas.microsoft.com/office/drawing/2014/main" id="{B2640FA9-299F-4E12-BB47-23B149F8077A}"/>
            </a:ext>
          </a:extLst>
        </xdr:cNvPr>
        <xdr:cNvSpPr/>
      </xdr:nvSpPr>
      <xdr:spPr>
        <a:xfrm>
          <a:off x="1739900" y="13753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142240</xdr:rowOff>
    </xdr:from>
    <xdr:to>
      <xdr:col>6</xdr:col>
      <xdr:colOff>38100</xdr:colOff>
      <xdr:row>82</xdr:row>
      <xdr:rowOff>72390</xdr:rowOff>
    </xdr:to>
    <xdr:sp macro="" textlink="">
      <xdr:nvSpPr>
        <xdr:cNvPr id="295" name="フローチャート: 判断 294">
          <a:extLst>
            <a:ext uri="{FF2B5EF4-FFF2-40B4-BE49-F238E27FC236}">
              <a16:creationId xmlns:a16="http://schemas.microsoft.com/office/drawing/2014/main" id="{39AD3951-1601-4D2A-BF00-20979F1A028C}"/>
            </a:ext>
          </a:extLst>
        </xdr:cNvPr>
        <xdr:cNvSpPr/>
      </xdr:nvSpPr>
      <xdr:spPr>
        <a:xfrm>
          <a:off x="965200" y="13721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6" name="テキスト ボックス 295">
          <a:extLst>
            <a:ext uri="{FF2B5EF4-FFF2-40B4-BE49-F238E27FC236}">
              <a16:creationId xmlns:a16="http://schemas.microsoft.com/office/drawing/2014/main" id="{25347E05-ACAB-4434-BF63-5D6CA8C358F7}"/>
            </a:ext>
          </a:extLst>
        </xdr:cNvPr>
        <xdr:cNvSpPr txBox="1"/>
      </xdr:nvSpPr>
      <xdr:spPr>
        <a:xfrm>
          <a:off x="391922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7" name="テキスト ボックス 296">
          <a:extLst>
            <a:ext uri="{FF2B5EF4-FFF2-40B4-BE49-F238E27FC236}">
              <a16:creationId xmlns:a16="http://schemas.microsoft.com/office/drawing/2014/main" id="{7B5FA6E9-61DA-48B0-9665-ED86166348A4}"/>
            </a:ext>
          </a:extLst>
        </xdr:cNvPr>
        <xdr:cNvSpPr txBox="1"/>
      </xdr:nvSpPr>
      <xdr:spPr>
        <a:xfrm>
          <a:off x="31877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98" name="テキスト ボックス 297">
          <a:extLst>
            <a:ext uri="{FF2B5EF4-FFF2-40B4-BE49-F238E27FC236}">
              <a16:creationId xmlns:a16="http://schemas.microsoft.com/office/drawing/2014/main" id="{BB1EC8F3-029B-43E4-A388-BD202F66A443}"/>
            </a:ext>
          </a:extLst>
        </xdr:cNvPr>
        <xdr:cNvSpPr txBox="1"/>
      </xdr:nvSpPr>
      <xdr:spPr>
        <a:xfrm>
          <a:off x="23977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8A6DC8B2-08B1-45C5-B892-E874B52596E1}"/>
            </a:ext>
          </a:extLst>
        </xdr:cNvPr>
        <xdr:cNvSpPr txBox="1"/>
      </xdr:nvSpPr>
      <xdr:spPr>
        <a:xfrm>
          <a:off x="16230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0" name="テキスト ボックス 299">
          <a:extLst>
            <a:ext uri="{FF2B5EF4-FFF2-40B4-BE49-F238E27FC236}">
              <a16:creationId xmlns:a16="http://schemas.microsoft.com/office/drawing/2014/main" id="{29A8C277-2792-468E-9AF1-462A8B76F8E1}"/>
            </a:ext>
          </a:extLst>
        </xdr:cNvPr>
        <xdr:cNvSpPr txBox="1"/>
      </xdr:nvSpPr>
      <xdr:spPr>
        <a:xfrm>
          <a:off x="8407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83</xdr:row>
      <xdr:rowOff>83820</xdr:rowOff>
    </xdr:from>
    <xdr:to>
      <xdr:col>24</xdr:col>
      <xdr:colOff>114300</xdr:colOff>
      <xdr:row>84</xdr:row>
      <xdr:rowOff>13970</xdr:rowOff>
    </xdr:to>
    <xdr:sp macro="" textlink="">
      <xdr:nvSpPr>
        <xdr:cNvPr id="301" name="楕円 300">
          <a:extLst>
            <a:ext uri="{FF2B5EF4-FFF2-40B4-BE49-F238E27FC236}">
              <a16:creationId xmlns:a16="http://schemas.microsoft.com/office/drawing/2014/main" id="{B875026B-D09D-46D5-85F9-2083475F4F0C}"/>
            </a:ext>
          </a:extLst>
        </xdr:cNvPr>
        <xdr:cNvSpPr/>
      </xdr:nvSpPr>
      <xdr:spPr>
        <a:xfrm>
          <a:off x="4036060" y="13997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62230</xdr:rowOff>
    </xdr:from>
    <xdr:ext cx="405130" cy="259080"/>
    <xdr:sp macro="" textlink="">
      <xdr:nvSpPr>
        <xdr:cNvPr id="302" name="【公営住宅】&#10;有形固定資産減価償却率該当値テキスト">
          <a:extLst>
            <a:ext uri="{FF2B5EF4-FFF2-40B4-BE49-F238E27FC236}">
              <a16:creationId xmlns:a16="http://schemas.microsoft.com/office/drawing/2014/main" id="{FFBDC7EC-8C7E-4BC7-BC05-776B220121F0}"/>
            </a:ext>
          </a:extLst>
        </xdr:cNvPr>
        <xdr:cNvSpPr txBox="1"/>
      </xdr:nvSpPr>
      <xdr:spPr>
        <a:xfrm>
          <a:off x="4124960" y="139763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83</xdr:row>
      <xdr:rowOff>34925</xdr:rowOff>
    </xdr:from>
    <xdr:to>
      <xdr:col>20</xdr:col>
      <xdr:colOff>38100</xdr:colOff>
      <xdr:row>83</xdr:row>
      <xdr:rowOff>136525</xdr:rowOff>
    </xdr:to>
    <xdr:sp macro="" textlink="">
      <xdr:nvSpPr>
        <xdr:cNvPr id="303" name="楕円 302">
          <a:extLst>
            <a:ext uri="{FF2B5EF4-FFF2-40B4-BE49-F238E27FC236}">
              <a16:creationId xmlns:a16="http://schemas.microsoft.com/office/drawing/2014/main" id="{DFB65C30-E347-4EB0-AD1D-0F1513E7F9F8}"/>
            </a:ext>
          </a:extLst>
        </xdr:cNvPr>
        <xdr:cNvSpPr/>
      </xdr:nvSpPr>
      <xdr:spPr>
        <a:xfrm>
          <a:off x="3312160" y="139490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86360</xdr:rowOff>
    </xdr:from>
    <xdr:to>
      <xdr:col>24</xdr:col>
      <xdr:colOff>63500</xdr:colOff>
      <xdr:row>83</xdr:row>
      <xdr:rowOff>134620</xdr:rowOff>
    </xdr:to>
    <xdr:cxnSp macro="">
      <xdr:nvCxnSpPr>
        <xdr:cNvPr id="304" name="直線コネクタ 303">
          <a:extLst>
            <a:ext uri="{FF2B5EF4-FFF2-40B4-BE49-F238E27FC236}">
              <a16:creationId xmlns:a16="http://schemas.microsoft.com/office/drawing/2014/main" id="{7C1C3DF2-4C21-4909-8071-D05B053F133A}"/>
            </a:ext>
          </a:extLst>
        </xdr:cNvPr>
        <xdr:cNvCxnSpPr/>
      </xdr:nvCxnSpPr>
      <xdr:spPr>
        <a:xfrm>
          <a:off x="3355340" y="14000480"/>
          <a:ext cx="73152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153670</xdr:rowOff>
    </xdr:from>
    <xdr:to>
      <xdr:col>15</xdr:col>
      <xdr:colOff>101600</xdr:colOff>
      <xdr:row>83</xdr:row>
      <xdr:rowOff>83820</xdr:rowOff>
    </xdr:to>
    <xdr:sp macro="" textlink="">
      <xdr:nvSpPr>
        <xdr:cNvPr id="305" name="楕円 304">
          <a:extLst>
            <a:ext uri="{FF2B5EF4-FFF2-40B4-BE49-F238E27FC236}">
              <a16:creationId xmlns:a16="http://schemas.microsoft.com/office/drawing/2014/main" id="{F0519593-56A5-421E-BAA4-68B4DD5A258E}"/>
            </a:ext>
          </a:extLst>
        </xdr:cNvPr>
        <xdr:cNvSpPr/>
      </xdr:nvSpPr>
      <xdr:spPr>
        <a:xfrm>
          <a:off x="2514600" y="13900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33020</xdr:rowOff>
    </xdr:from>
    <xdr:to>
      <xdr:col>19</xdr:col>
      <xdr:colOff>177800</xdr:colOff>
      <xdr:row>83</xdr:row>
      <xdr:rowOff>86360</xdr:rowOff>
    </xdr:to>
    <xdr:cxnSp macro="">
      <xdr:nvCxnSpPr>
        <xdr:cNvPr id="306" name="直線コネクタ 305">
          <a:extLst>
            <a:ext uri="{FF2B5EF4-FFF2-40B4-BE49-F238E27FC236}">
              <a16:creationId xmlns:a16="http://schemas.microsoft.com/office/drawing/2014/main" id="{1978C32D-C272-45D7-887E-F68BAE74D02D}"/>
            </a:ext>
          </a:extLst>
        </xdr:cNvPr>
        <xdr:cNvCxnSpPr/>
      </xdr:nvCxnSpPr>
      <xdr:spPr>
        <a:xfrm>
          <a:off x="2565400" y="13947140"/>
          <a:ext cx="78994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114935</xdr:rowOff>
    </xdr:from>
    <xdr:to>
      <xdr:col>10</xdr:col>
      <xdr:colOff>165100</xdr:colOff>
      <xdr:row>83</xdr:row>
      <xdr:rowOff>45085</xdr:rowOff>
    </xdr:to>
    <xdr:sp macro="" textlink="">
      <xdr:nvSpPr>
        <xdr:cNvPr id="307" name="楕円 306">
          <a:extLst>
            <a:ext uri="{FF2B5EF4-FFF2-40B4-BE49-F238E27FC236}">
              <a16:creationId xmlns:a16="http://schemas.microsoft.com/office/drawing/2014/main" id="{720FBA04-C5FF-4FFA-99BB-1580A5C5EB67}"/>
            </a:ext>
          </a:extLst>
        </xdr:cNvPr>
        <xdr:cNvSpPr/>
      </xdr:nvSpPr>
      <xdr:spPr>
        <a:xfrm>
          <a:off x="1739900" y="138614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166370</xdr:rowOff>
    </xdr:from>
    <xdr:to>
      <xdr:col>15</xdr:col>
      <xdr:colOff>50800</xdr:colOff>
      <xdr:row>83</xdr:row>
      <xdr:rowOff>33020</xdr:rowOff>
    </xdr:to>
    <xdr:cxnSp macro="">
      <xdr:nvCxnSpPr>
        <xdr:cNvPr id="308" name="直線コネクタ 307">
          <a:extLst>
            <a:ext uri="{FF2B5EF4-FFF2-40B4-BE49-F238E27FC236}">
              <a16:creationId xmlns:a16="http://schemas.microsoft.com/office/drawing/2014/main" id="{7CF1DA22-20BE-48F1-BE6B-2B832885BD8C}"/>
            </a:ext>
          </a:extLst>
        </xdr:cNvPr>
        <xdr:cNvCxnSpPr/>
      </xdr:nvCxnSpPr>
      <xdr:spPr>
        <a:xfrm>
          <a:off x="1790700" y="13912850"/>
          <a:ext cx="7747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65405</xdr:rowOff>
    </xdr:from>
    <xdr:to>
      <xdr:col>6</xdr:col>
      <xdr:colOff>38100</xdr:colOff>
      <xdr:row>82</xdr:row>
      <xdr:rowOff>167005</xdr:rowOff>
    </xdr:to>
    <xdr:sp macro="" textlink="">
      <xdr:nvSpPr>
        <xdr:cNvPr id="309" name="楕円 308">
          <a:extLst>
            <a:ext uri="{FF2B5EF4-FFF2-40B4-BE49-F238E27FC236}">
              <a16:creationId xmlns:a16="http://schemas.microsoft.com/office/drawing/2014/main" id="{860A1B1A-784B-4CBF-B44A-0A14D45F1719}"/>
            </a:ext>
          </a:extLst>
        </xdr:cNvPr>
        <xdr:cNvSpPr/>
      </xdr:nvSpPr>
      <xdr:spPr>
        <a:xfrm>
          <a:off x="965200" y="138118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116205</xdr:rowOff>
    </xdr:from>
    <xdr:to>
      <xdr:col>10</xdr:col>
      <xdr:colOff>114300</xdr:colOff>
      <xdr:row>82</xdr:row>
      <xdr:rowOff>166370</xdr:rowOff>
    </xdr:to>
    <xdr:cxnSp macro="">
      <xdr:nvCxnSpPr>
        <xdr:cNvPr id="310" name="直線コネクタ 309">
          <a:extLst>
            <a:ext uri="{FF2B5EF4-FFF2-40B4-BE49-F238E27FC236}">
              <a16:creationId xmlns:a16="http://schemas.microsoft.com/office/drawing/2014/main" id="{FD31D312-36A0-4DFD-B4DA-EF2D86CE001F}"/>
            </a:ext>
          </a:extLst>
        </xdr:cNvPr>
        <xdr:cNvCxnSpPr/>
      </xdr:nvCxnSpPr>
      <xdr:spPr>
        <a:xfrm>
          <a:off x="1008380" y="13862685"/>
          <a:ext cx="78232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22225</xdr:rowOff>
    </xdr:from>
    <xdr:ext cx="405130" cy="258445"/>
    <xdr:sp macro="" textlink="">
      <xdr:nvSpPr>
        <xdr:cNvPr id="311" name="n_1aveValue【公営住宅】&#10;有形固定資産減価償却率">
          <a:extLst>
            <a:ext uri="{FF2B5EF4-FFF2-40B4-BE49-F238E27FC236}">
              <a16:creationId xmlns:a16="http://schemas.microsoft.com/office/drawing/2014/main" id="{CB5E1E08-471A-457E-B310-6B9C55E6D431}"/>
            </a:ext>
          </a:extLst>
        </xdr:cNvPr>
        <xdr:cNvSpPr txBox="1"/>
      </xdr:nvSpPr>
      <xdr:spPr>
        <a:xfrm>
          <a:off x="3170555" y="136010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157480</xdr:rowOff>
    </xdr:from>
    <xdr:ext cx="401320" cy="255270"/>
    <xdr:sp macro="" textlink="">
      <xdr:nvSpPr>
        <xdr:cNvPr id="312" name="n_2aveValue【公営住宅】&#10;有形固定資産減価償却率">
          <a:extLst>
            <a:ext uri="{FF2B5EF4-FFF2-40B4-BE49-F238E27FC236}">
              <a16:creationId xmlns:a16="http://schemas.microsoft.com/office/drawing/2014/main" id="{25116ED4-94A4-4419-8017-B09B322EAB50}"/>
            </a:ext>
          </a:extLst>
        </xdr:cNvPr>
        <xdr:cNvSpPr txBox="1"/>
      </xdr:nvSpPr>
      <xdr:spPr>
        <a:xfrm>
          <a:off x="2385695" y="1356868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80</xdr:row>
      <xdr:rowOff>125095</xdr:rowOff>
    </xdr:from>
    <xdr:ext cx="401320" cy="258445"/>
    <xdr:sp macro="" textlink="">
      <xdr:nvSpPr>
        <xdr:cNvPr id="313" name="n_3aveValue【公営住宅】&#10;有形固定資産減価償却率">
          <a:extLst>
            <a:ext uri="{FF2B5EF4-FFF2-40B4-BE49-F238E27FC236}">
              <a16:creationId xmlns:a16="http://schemas.microsoft.com/office/drawing/2014/main" id="{7A8F780E-7AC4-4B1C-81AF-D7439E55DC04}"/>
            </a:ext>
          </a:extLst>
        </xdr:cNvPr>
        <xdr:cNvSpPr txBox="1"/>
      </xdr:nvSpPr>
      <xdr:spPr>
        <a:xfrm>
          <a:off x="1610995" y="13536295"/>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88900</xdr:rowOff>
    </xdr:from>
    <xdr:ext cx="401320" cy="255270"/>
    <xdr:sp macro="" textlink="">
      <xdr:nvSpPr>
        <xdr:cNvPr id="314" name="n_4aveValue【公営住宅】&#10;有形固定資産減価償却率">
          <a:extLst>
            <a:ext uri="{FF2B5EF4-FFF2-40B4-BE49-F238E27FC236}">
              <a16:creationId xmlns:a16="http://schemas.microsoft.com/office/drawing/2014/main" id="{863F04AF-EF91-4386-8043-EA5532B13626}"/>
            </a:ext>
          </a:extLst>
        </xdr:cNvPr>
        <xdr:cNvSpPr txBox="1"/>
      </xdr:nvSpPr>
      <xdr:spPr>
        <a:xfrm>
          <a:off x="836295" y="1350010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83</xdr:row>
      <xdr:rowOff>127635</xdr:rowOff>
    </xdr:from>
    <xdr:ext cx="405130" cy="259080"/>
    <xdr:sp macro="" textlink="">
      <xdr:nvSpPr>
        <xdr:cNvPr id="315" name="n_1mainValue【公営住宅】&#10;有形固定資産減価償却率">
          <a:extLst>
            <a:ext uri="{FF2B5EF4-FFF2-40B4-BE49-F238E27FC236}">
              <a16:creationId xmlns:a16="http://schemas.microsoft.com/office/drawing/2014/main" id="{E021C4B0-D4CD-4F6A-B68F-70BA5C49D74E}"/>
            </a:ext>
          </a:extLst>
        </xdr:cNvPr>
        <xdr:cNvSpPr txBox="1"/>
      </xdr:nvSpPr>
      <xdr:spPr>
        <a:xfrm>
          <a:off x="3170555" y="140417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83</xdr:row>
      <xdr:rowOff>74930</xdr:rowOff>
    </xdr:from>
    <xdr:ext cx="401320" cy="255270"/>
    <xdr:sp macro="" textlink="">
      <xdr:nvSpPr>
        <xdr:cNvPr id="316" name="n_2mainValue【公営住宅】&#10;有形固定資産減価償却率">
          <a:extLst>
            <a:ext uri="{FF2B5EF4-FFF2-40B4-BE49-F238E27FC236}">
              <a16:creationId xmlns:a16="http://schemas.microsoft.com/office/drawing/2014/main" id="{BD38C2A8-69FB-4496-8E50-C337FE4C2B3B}"/>
            </a:ext>
          </a:extLst>
        </xdr:cNvPr>
        <xdr:cNvSpPr txBox="1"/>
      </xdr:nvSpPr>
      <xdr:spPr>
        <a:xfrm>
          <a:off x="2385695" y="1398905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83</xdr:row>
      <xdr:rowOff>36195</xdr:rowOff>
    </xdr:from>
    <xdr:ext cx="401320" cy="259080"/>
    <xdr:sp macro="" textlink="">
      <xdr:nvSpPr>
        <xdr:cNvPr id="317" name="n_3mainValue【公営住宅】&#10;有形固定資産減価償却率">
          <a:extLst>
            <a:ext uri="{FF2B5EF4-FFF2-40B4-BE49-F238E27FC236}">
              <a16:creationId xmlns:a16="http://schemas.microsoft.com/office/drawing/2014/main" id="{5D051D70-A63F-42BD-B389-CD45E14B3E82}"/>
            </a:ext>
          </a:extLst>
        </xdr:cNvPr>
        <xdr:cNvSpPr txBox="1"/>
      </xdr:nvSpPr>
      <xdr:spPr>
        <a:xfrm>
          <a:off x="1610995" y="1395031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82</xdr:row>
      <xdr:rowOff>158115</xdr:rowOff>
    </xdr:from>
    <xdr:ext cx="401320" cy="255270"/>
    <xdr:sp macro="" textlink="">
      <xdr:nvSpPr>
        <xdr:cNvPr id="318" name="n_4mainValue【公営住宅】&#10;有形固定資産減価償却率">
          <a:extLst>
            <a:ext uri="{FF2B5EF4-FFF2-40B4-BE49-F238E27FC236}">
              <a16:creationId xmlns:a16="http://schemas.microsoft.com/office/drawing/2014/main" id="{12D44DE7-B976-4D87-8AC9-8A97D281EC79}"/>
            </a:ext>
          </a:extLst>
        </xdr:cNvPr>
        <xdr:cNvSpPr txBox="1"/>
      </xdr:nvSpPr>
      <xdr:spPr>
        <a:xfrm>
          <a:off x="836295" y="1390459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45E1E6AF-371D-44A5-ACFC-7CDE1739ACCF}"/>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37AE5376-7627-45F8-BE1A-9972A3D99ED0}"/>
            </a:ext>
          </a:extLst>
        </xdr:cNvPr>
        <xdr:cNvSpPr/>
      </xdr:nvSpPr>
      <xdr:spPr>
        <a:xfrm>
          <a:off x="593090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6E0FB474-AA16-4C15-8109-D76CF145D7C2}"/>
            </a:ext>
          </a:extLst>
        </xdr:cNvPr>
        <xdr:cNvSpPr/>
      </xdr:nvSpPr>
      <xdr:spPr>
        <a:xfrm>
          <a:off x="593090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CC8A52BC-50BA-4AAC-AE43-D1A3D529DE24}"/>
            </a:ext>
          </a:extLst>
        </xdr:cNvPr>
        <xdr:cNvSpPr/>
      </xdr:nvSpPr>
      <xdr:spPr>
        <a:xfrm>
          <a:off x="683260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9E95EE96-6149-462E-B801-E6782F87CE4B}"/>
            </a:ext>
          </a:extLst>
        </xdr:cNvPr>
        <xdr:cNvSpPr/>
      </xdr:nvSpPr>
      <xdr:spPr>
        <a:xfrm>
          <a:off x="683260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FB6FA8F7-5FB7-4221-B2BA-B5177FC197BC}"/>
            </a:ext>
          </a:extLst>
        </xdr:cNvPr>
        <xdr:cNvSpPr/>
      </xdr:nvSpPr>
      <xdr:spPr>
        <a:xfrm>
          <a:off x="78384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421EE539-AAAE-454C-901F-310A0665E7B5}"/>
            </a:ext>
          </a:extLst>
        </xdr:cNvPr>
        <xdr:cNvSpPr/>
      </xdr:nvSpPr>
      <xdr:spPr>
        <a:xfrm>
          <a:off x="78384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8FD1F4BE-67D2-4C38-A592-85C68ECF2793}"/>
            </a:ext>
          </a:extLst>
        </xdr:cNvPr>
        <xdr:cNvSpPr/>
      </xdr:nvSpPr>
      <xdr:spPr>
        <a:xfrm>
          <a:off x="5826760" y="1266825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6075" cy="221615"/>
    <xdr:sp macro="" textlink="">
      <xdr:nvSpPr>
        <xdr:cNvPr id="327" name="テキスト ボックス 326">
          <a:extLst>
            <a:ext uri="{FF2B5EF4-FFF2-40B4-BE49-F238E27FC236}">
              <a16:creationId xmlns:a16="http://schemas.microsoft.com/office/drawing/2014/main" id="{77031A84-7269-4494-B969-A09A892E43FA}"/>
            </a:ext>
          </a:extLst>
        </xdr:cNvPr>
        <xdr:cNvSpPr txBox="1"/>
      </xdr:nvSpPr>
      <xdr:spPr>
        <a:xfrm>
          <a:off x="5788660" y="1248156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5356CC37-75AB-469E-B56D-2D1AE4E679E9}"/>
            </a:ext>
          </a:extLst>
        </xdr:cNvPr>
        <xdr:cNvCxnSpPr/>
      </xdr:nvCxnSpPr>
      <xdr:spPr>
        <a:xfrm>
          <a:off x="5826760" y="1490472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F2FE772B-2773-4B85-8481-3A132C918214}"/>
            </a:ext>
          </a:extLst>
        </xdr:cNvPr>
        <xdr:cNvCxnSpPr/>
      </xdr:nvCxnSpPr>
      <xdr:spPr>
        <a:xfrm>
          <a:off x="5826760" y="145313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3550" cy="255270"/>
    <xdr:sp macro="" textlink="">
      <xdr:nvSpPr>
        <xdr:cNvPr id="330" name="テキスト ボックス 329">
          <a:extLst>
            <a:ext uri="{FF2B5EF4-FFF2-40B4-BE49-F238E27FC236}">
              <a16:creationId xmlns:a16="http://schemas.microsoft.com/office/drawing/2014/main" id="{C8EB0BB0-96B1-4387-800B-B17A2D950FC2}"/>
            </a:ext>
          </a:extLst>
        </xdr:cNvPr>
        <xdr:cNvSpPr txBox="1"/>
      </xdr:nvSpPr>
      <xdr:spPr>
        <a:xfrm>
          <a:off x="5405120" y="1439291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8424B696-7077-4724-A8E3-1930AFD4B3AD}"/>
            </a:ext>
          </a:extLst>
        </xdr:cNvPr>
        <xdr:cNvCxnSpPr/>
      </xdr:nvCxnSpPr>
      <xdr:spPr>
        <a:xfrm>
          <a:off x="5826760" y="141579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3550" cy="259080"/>
    <xdr:sp macro="" textlink="">
      <xdr:nvSpPr>
        <xdr:cNvPr id="332" name="テキスト ボックス 331">
          <a:extLst>
            <a:ext uri="{FF2B5EF4-FFF2-40B4-BE49-F238E27FC236}">
              <a16:creationId xmlns:a16="http://schemas.microsoft.com/office/drawing/2014/main" id="{245DE4E7-9938-46D8-B804-215127177D80}"/>
            </a:ext>
          </a:extLst>
        </xdr:cNvPr>
        <xdr:cNvSpPr txBox="1"/>
      </xdr:nvSpPr>
      <xdr:spPr>
        <a:xfrm>
          <a:off x="5405120" y="1401953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9A9C1A72-7776-4A4E-84F3-D1C16CCE363C}"/>
            </a:ext>
          </a:extLst>
        </xdr:cNvPr>
        <xdr:cNvCxnSpPr/>
      </xdr:nvCxnSpPr>
      <xdr:spPr>
        <a:xfrm>
          <a:off x="5826760" y="1378458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3550" cy="259080"/>
    <xdr:sp macro="" textlink="">
      <xdr:nvSpPr>
        <xdr:cNvPr id="334" name="テキスト ボックス 333">
          <a:extLst>
            <a:ext uri="{FF2B5EF4-FFF2-40B4-BE49-F238E27FC236}">
              <a16:creationId xmlns:a16="http://schemas.microsoft.com/office/drawing/2014/main" id="{4F2B29E4-BBC5-4D85-AA0A-E43FFD9FAD81}"/>
            </a:ext>
          </a:extLst>
        </xdr:cNvPr>
        <xdr:cNvSpPr txBox="1"/>
      </xdr:nvSpPr>
      <xdr:spPr>
        <a:xfrm>
          <a:off x="5405120" y="136461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D1879138-4852-4A5C-B7C0-C529A82DA211}"/>
            </a:ext>
          </a:extLst>
        </xdr:cNvPr>
        <xdr:cNvCxnSpPr/>
      </xdr:nvCxnSpPr>
      <xdr:spPr>
        <a:xfrm>
          <a:off x="5826760" y="134112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3550" cy="255270"/>
    <xdr:sp macro="" textlink="">
      <xdr:nvSpPr>
        <xdr:cNvPr id="336" name="テキスト ボックス 335">
          <a:extLst>
            <a:ext uri="{FF2B5EF4-FFF2-40B4-BE49-F238E27FC236}">
              <a16:creationId xmlns:a16="http://schemas.microsoft.com/office/drawing/2014/main" id="{D92B9C34-5241-48A5-9D45-C12509C13728}"/>
            </a:ext>
          </a:extLst>
        </xdr:cNvPr>
        <xdr:cNvSpPr txBox="1"/>
      </xdr:nvSpPr>
      <xdr:spPr>
        <a:xfrm>
          <a:off x="5405120" y="132727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B670E6D0-32AF-45A8-844A-A4577581E2B3}"/>
            </a:ext>
          </a:extLst>
        </xdr:cNvPr>
        <xdr:cNvCxnSpPr/>
      </xdr:nvCxnSpPr>
      <xdr:spPr>
        <a:xfrm>
          <a:off x="5826760" y="130416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3550" cy="259080"/>
    <xdr:sp macro="" textlink="">
      <xdr:nvSpPr>
        <xdr:cNvPr id="338" name="テキスト ボックス 337">
          <a:extLst>
            <a:ext uri="{FF2B5EF4-FFF2-40B4-BE49-F238E27FC236}">
              <a16:creationId xmlns:a16="http://schemas.microsoft.com/office/drawing/2014/main" id="{C7466738-7349-4609-8F82-FEF799AA78E4}"/>
            </a:ext>
          </a:extLst>
        </xdr:cNvPr>
        <xdr:cNvSpPr txBox="1"/>
      </xdr:nvSpPr>
      <xdr:spPr>
        <a:xfrm>
          <a:off x="5405120" y="1290320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BF822CD2-8ED0-40D7-B402-763CC5E3008C}"/>
            </a:ext>
          </a:extLst>
        </xdr:cNvPr>
        <xdr:cNvCxnSpPr/>
      </xdr:nvCxnSpPr>
      <xdr:spPr>
        <a:xfrm>
          <a:off x="5826760" y="126682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3550" cy="259080"/>
    <xdr:sp macro="" textlink="">
      <xdr:nvSpPr>
        <xdr:cNvPr id="340" name="テキスト ボックス 339">
          <a:extLst>
            <a:ext uri="{FF2B5EF4-FFF2-40B4-BE49-F238E27FC236}">
              <a16:creationId xmlns:a16="http://schemas.microsoft.com/office/drawing/2014/main" id="{2AC24951-38B9-4F62-900F-06383C568526}"/>
            </a:ext>
          </a:extLst>
        </xdr:cNvPr>
        <xdr:cNvSpPr txBox="1"/>
      </xdr:nvSpPr>
      <xdr:spPr>
        <a:xfrm>
          <a:off x="5405120" y="1252982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442995EF-999D-4695-BA2A-35C2E594ADCA}"/>
            </a:ext>
          </a:extLst>
        </xdr:cNvPr>
        <xdr:cNvSpPr/>
      </xdr:nvSpPr>
      <xdr:spPr>
        <a:xfrm>
          <a:off x="5826760" y="1266825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110490</xdr:rowOff>
    </xdr:to>
    <xdr:cxnSp macro="">
      <xdr:nvCxnSpPr>
        <xdr:cNvPr id="342" name="直線コネクタ 341">
          <a:extLst>
            <a:ext uri="{FF2B5EF4-FFF2-40B4-BE49-F238E27FC236}">
              <a16:creationId xmlns:a16="http://schemas.microsoft.com/office/drawing/2014/main" id="{783A7622-4E7E-421C-8339-C8E4C648D2CC}"/>
            </a:ext>
          </a:extLst>
        </xdr:cNvPr>
        <xdr:cNvCxnSpPr/>
      </xdr:nvCxnSpPr>
      <xdr:spPr>
        <a:xfrm flipV="1">
          <a:off x="9219565" y="1317879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114300</xdr:rowOff>
    </xdr:from>
    <xdr:ext cx="469900" cy="259080"/>
    <xdr:sp macro="" textlink="">
      <xdr:nvSpPr>
        <xdr:cNvPr id="343" name="【公営住宅】&#10;一人当たり面積最小値テキスト">
          <a:extLst>
            <a:ext uri="{FF2B5EF4-FFF2-40B4-BE49-F238E27FC236}">
              <a16:creationId xmlns:a16="http://schemas.microsoft.com/office/drawing/2014/main" id="{0CD6AD82-4574-4ABB-92F7-19834A3E6DA1}"/>
            </a:ext>
          </a:extLst>
        </xdr:cNvPr>
        <xdr:cNvSpPr txBox="1"/>
      </xdr:nvSpPr>
      <xdr:spPr>
        <a:xfrm>
          <a:off x="9258300" y="14531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110490</xdr:rowOff>
    </xdr:from>
    <xdr:to>
      <xdr:col>55</xdr:col>
      <xdr:colOff>88900</xdr:colOff>
      <xdr:row>86</xdr:row>
      <xdr:rowOff>110490</xdr:rowOff>
    </xdr:to>
    <xdr:cxnSp macro="">
      <xdr:nvCxnSpPr>
        <xdr:cNvPr id="344" name="直線コネクタ 343">
          <a:extLst>
            <a:ext uri="{FF2B5EF4-FFF2-40B4-BE49-F238E27FC236}">
              <a16:creationId xmlns:a16="http://schemas.microsoft.com/office/drawing/2014/main" id="{0788F69D-3AF1-4D36-9BA3-BF6A36C788B5}"/>
            </a:ext>
          </a:extLst>
        </xdr:cNvPr>
        <xdr:cNvCxnSpPr/>
      </xdr:nvCxnSpPr>
      <xdr:spPr>
        <a:xfrm>
          <a:off x="9154160" y="145275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49530</xdr:rowOff>
    </xdr:from>
    <xdr:ext cx="469900" cy="259080"/>
    <xdr:sp macro="" textlink="">
      <xdr:nvSpPr>
        <xdr:cNvPr id="345" name="【公営住宅】&#10;一人当たり面積最大値テキスト">
          <a:extLst>
            <a:ext uri="{FF2B5EF4-FFF2-40B4-BE49-F238E27FC236}">
              <a16:creationId xmlns:a16="http://schemas.microsoft.com/office/drawing/2014/main" id="{D38EF5AF-875B-460B-B22C-29E9210123FC}"/>
            </a:ext>
          </a:extLst>
        </xdr:cNvPr>
        <xdr:cNvSpPr txBox="1"/>
      </xdr:nvSpPr>
      <xdr:spPr>
        <a:xfrm>
          <a:off x="9258300" y="12957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1.815</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46" name="直線コネクタ 345">
          <a:extLst>
            <a:ext uri="{FF2B5EF4-FFF2-40B4-BE49-F238E27FC236}">
              <a16:creationId xmlns:a16="http://schemas.microsoft.com/office/drawing/2014/main" id="{EAE83650-B9E2-48E6-9066-5BCD35DCBC8F}"/>
            </a:ext>
          </a:extLst>
        </xdr:cNvPr>
        <xdr:cNvCxnSpPr/>
      </xdr:nvCxnSpPr>
      <xdr:spPr>
        <a:xfrm>
          <a:off x="9154160" y="1317879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37465</xdr:rowOff>
    </xdr:from>
    <xdr:ext cx="469900" cy="259080"/>
    <xdr:sp macro="" textlink="">
      <xdr:nvSpPr>
        <xdr:cNvPr id="347" name="【公営住宅】&#10;一人当たり面積平均値テキスト">
          <a:extLst>
            <a:ext uri="{FF2B5EF4-FFF2-40B4-BE49-F238E27FC236}">
              <a16:creationId xmlns:a16="http://schemas.microsoft.com/office/drawing/2014/main" id="{4B9F4B31-CB86-443F-AB9E-6388182AA20F}"/>
            </a:ext>
          </a:extLst>
        </xdr:cNvPr>
        <xdr:cNvSpPr txBox="1"/>
      </xdr:nvSpPr>
      <xdr:spPr>
        <a:xfrm>
          <a:off x="9258300" y="139515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0.681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59055</xdr:rowOff>
    </xdr:from>
    <xdr:to>
      <xdr:col>55</xdr:col>
      <xdr:colOff>50800</xdr:colOff>
      <xdr:row>83</xdr:row>
      <xdr:rowOff>160655</xdr:rowOff>
    </xdr:to>
    <xdr:sp macro="" textlink="">
      <xdr:nvSpPr>
        <xdr:cNvPr id="348" name="フローチャート: 判断 347">
          <a:extLst>
            <a:ext uri="{FF2B5EF4-FFF2-40B4-BE49-F238E27FC236}">
              <a16:creationId xmlns:a16="http://schemas.microsoft.com/office/drawing/2014/main" id="{B6E61CCB-A427-4740-B84C-BA38E17E92E1}"/>
            </a:ext>
          </a:extLst>
        </xdr:cNvPr>
        <xdr:cNvSpPr/>
      </xdr:nvSpPr>
      <xdr:spPr>
        <a:xfrm>
          <a:off x="9192260" y="139731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59690</xdr:rowOff>
    </xdr:from>
    <xdr:to>
      <xdr:col>50</xdr:col>
      <xdr:colOff>165100</xdr:colOff>
      <xdr:row>83</xdr:row>
      <xdr:rowOff>161290</xdr:rowOff>
    </xdr:to>
    <xdr:sp macro="" textlink="">
      <xdr:nvSpPr>
        <xdr:cNvPr id="349" name="フローチャート: 判断 348">
          <a:extLst>
            <a:ext uri="{FF2B5EF4-FFF2-40B4-BE49-F238E27FC236}">
              <a16:creationId xmlns:a16="http://schemas.microsoft.com/office/drawing/2014/main" id="{9C6E6B91-E9ED-491E-AE71-C8FC0D58E14C}"/>
            </a:ext>
          </a:extLst>
        </xdr:cNvPr>
        <xdr:cNvSpPr/>
      </xdr:nvSpPr>
      <xdr:spPr>
        <a:xfrm>
          <a:off x="8445500" y="1397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63500</xdr:rowOff>
    </xdr:from>
    <xdr:to>
      <xdr:col>46</xdr:col>
      <xdr:colOff>38100</xdr:colOff>
      <xdr:row>83</xdr:row>
      <xdr:rowOff>164465</xdr:rowOff>
    </xdr:to>
    <xdr:sp macro="" textlink="">
      <xdr:nvSpPr>
        <xdr:cNvPr id="350" name="フローチャート: 判断 349">
          <a:extLst>
            <a:ext uri="{FF2B5EF4-FFF2-40B4-BE49-F238E27FC236}">
              <a16:creationId xmlns:a16="http://schemas.microsoft.com/office/drawing/2014/main" id="{9ED4D296-C252-4E01-B787-050812F1B639}"/>
            </a:ext>
          </a:extLst>
        </xdr:cNvPr>
        <xdr:cNvSpPr/>
      </xdr:nvSpPr>
      <xdr:spPr>
        <a:xfrm>
          <a:off x="7670800" y="13977620"/>
          <a:ext cx="7874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59690</xdr:rowOff>
    </xdr:from>
    <xdr:to>
      <xdr:col>41</xdr:col>
      <xdr:colOff>101600</xdr:colOff>
      <xdr:row>83</xdr:row>
      <xdr:rowOff>161290</xdr:rowOff>
    </xdr:to>
    <xdr:sp macro="" textlink="">
      <xdr:nvSpPr>
        <xdr:cNvPr id="351" name="フローチャート: 判断 350">
          <a:extLst>
            <a:ext uri="{FF2B5EF4-FFF2-40B4-BE49-F238E27FC236}">
              <a16:creationId xmlns:a16="http://schemas.microsoft.com/office/drawing/2014/main" id="{576D5866-EBB7-4F78-8AEC-30DEE9AAD28E}"/>
            </a:ext>
          </a:extLst>
        </xdr:cNvPr>
        <xdr:cNvSpPr/>
      </xdr:nvSpPr>
      <xdr:spPr>
        <a:xfrm>
          <a:off x="6873240" y="1397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48895</xdr:rowOff>
    </xdr:from>
    <xdr:to>
      <xdr:col>36</xdr:col>
      <xdr:colOff>165100</xdr:colOff>
      <xdr:row>83</xdr:row>
      <xdr:rowOff>150495</xdr:rowOff>
    </xdr:to>
    <xdr:sp macro="" textlink="">
      <xdr:nvSpPr>
        <xdr:cNvPr id="352" name="フローチャート: 判断 351">
          <a:extLst>
            <a:ext uri="{FF2B5EF4-FFF2-40B4-BE49-F238E27FC236}">
              <a16:creationId xmlns:a16="http://schemas.microsoft.com/office/drawing/2014/main" id="{37BD901A-5B96-4361-9480-21B3D64DAF8E}"/>
            </a:ext>
          </a:extLst>
        </xdr:cNvPr>
        <xdr:cNvSpPr/>
      </xdr:nvSpPr>
      <xdr:spPr>
        <a:xfrm>
          <a:off x="6098540" y="1396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3" name="テキスト ボックス 352">
          <a:extLst>
            <a:ext uri="{FF2B5EF4-FFF2-40B4-BE49-F238E27FC236}">
              <a16:creationId xmlns:a16="http://schemas.microsoft.com/office/drawing/2014/main" id="{896ADCDB-5813-434F-B9B2-49C8E479A670}"/>
            </a:ext>
          </a:extLst>
        </xdr:cNvPr>
        <xdr:cNvSpPr txBox="1"/>
      </xdr:nvSpPr>
      <xdr:spPr>
        <a:xfrm>
          <a:off x="90525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4" name="テキスト ボックス 353">
          <a:extLst>
            <a:ext uri="{FF2B5EF4-FFF2-40B4-BE49-F238E27FC236}">
              <a16:creationId xmlns:a16="http://schemas.microsoft.com/office/drawing/2014/main" id="{C412A344-9342-4A84-B982-0DFB9F0D88F3}"/>
            </a:ext>
          </a:extLst>
        </xdr:cNvPr>
        <xdr:cNvSpPr txBox="1"/>
      </xdr:nvSpPr>
      <xdr:spPr>
        <a:xfrm>
          <a:off x="83286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5" name="テキスト ボックス 354">
          <a:extLst>
            <a:ext uri="{FF2B5EF4-FFF2-40B4-BE49-F238E27FC236}">
              <a16:creationId xmlns:a16="http://schemas.microsoft.com/office/drawing/2014/main" id="{0991774E-041F-4683-82BF-0B02C00F7B2F}"/>
            </a:ext>
          </a:extLst>
        </xdr:cNvPr>
        <xdr:cNvSpPr txBox="1"/>
      </xdr:nvSpPr>
      <xdr:spPr>
        <a:xfrm>
          <a:off x="75463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6" name="テキスト ボックス 355">
          <a:extLst>
            <a:ext uri="{FF2B5EF4-FFF2-40B4-BE49-F238E27FC236}">
              <a16:creationId xmlns:a16="http://schemas.microsoft.com/office/drawing/2014/main" id="{D3E90189-0CF2-4B71-95B8-D0D695E0897C}"/>
            </a:ext>
          </a:extLst>
        </xdr:cNvPr>
        <xdr:cNvSpPr txBox="1"/>
      </xdr:nvSpPr>
      <xdr:spPr>
        <a:xfrm>
          <a:off x="67564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7" name="テキスト ボックス 356">
          <a:extLst>
            <a:ext uri="{FF2B5EF4-FFF2-40B4-BE49-F238E27FC236}">
              <a16:creationId xmlns:a16="http://schemas.microsoft.com/office/drawing/2014/main" id="{B668DEE1-6E65-4A7B-BB50-251B59AADA4C}"/>
            </a:ext>
          </a:extLst>
        </xdr:cNvPr>
        <xdr:cNvSpPr txBox="1"/>
      </xdr:nvSpPr>
      <xdr:spPr>
        <a:xfrm>
          <a:off x="59817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82</xdr:row>
      <xdr:rowOff>144145</xdr:rowOff>
    </xdr:from>
    <xdr:to>
      <xdr:col>55</xdr:col>
      <xdr:colOff>50800</xdr:colOff>
      <xdr:row>83</xdr:row>
      <xdr:rowOff>74930</xdr:rowOff>
    </xdr:to>
    <xdr:sp macro="" textlink="">
      <xdr:nvSpPr>
        <xdr:cNvPr id="358" name="楕円 357">
          <a:extLst>
            <a:ext uri="{FF2B5EF4-FFF2-40B4-BE49-F238E27FC236}">
              <a16:creationId xmlns:a16="http://schemas.microsoft.com/office/drawing/2014/main" id="{DBF83F88-527E-4DED-8E27-C6170D395F04}"/>
            </a:ext>
          </a:extLst>
        </xdr:cNvPr>
        <xdr:cNvSpPr/>
      </xdr:nvSpPr>
      <xdr:spPr>
        <a:xfrm>
          <a:off x="9192260" y="13890625"/>
          <a:ext cx="7874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167005</xdr:rowOff>
    </xdr:from>
    <xdr:ext cx="469900" cy="255270"/>
    <xdr:sp macro="" textlink="">
      <xdr:nvSpPr>
        <xdr:cNvPr id="359" name="【公営住宅】&#10;一人当たり面積該当値テキスト">
          <a:extLst>
            <a:ext uri="{FF2B5EF4-FFF2-40B4-BE49-F238E27FC236}">
              <a16:creationId xmlns:a16="http://schemas.microsoft.com/office/drawing/2014/main" id="{7E72F7E8-501E-4BE2-B414-26585C6C11D4}"/>
            </a:ext>
          </a:extLst>
        </xdr:cNvPr>
        <xdr:cNvSpPr txBox="1"/>
      </xdr:nvSpPr>
      <xdr:spPr>
        <a:xfrm>
          <a:off x="9258300" y="1374584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0.794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82</xdr:row>
      <xdr:rowOff>147320</xdr:rowOff>
    </xdr:from>
    <xdr:to>
      <xdr:col>50</xdr:col>
      <xdr:colOff>165100</xdr:colOff>
      <xdr:row>83</xdr:row>
      <xdr:rowOff>77470</xdr:rowOff>
    </xdr:to>
    <xdr:sp macro="" textlink="">
      <xdr:nvSpPr>
        <xdr:cNvPr id="360" name="楕円 359">
          <a:extLst>
            <a:ext uri="{FF2B5EF4-FFF2-40B4-BE49-F238E27FC236}">
              <a16:creationId xmlns:a16="http://schemas.microsoft.com/office/drawing/2014/main" id="{8AD79BD6-133E-4659-858A-CF7435E0CBA1}"/>
            </a:ext>
          </a:extLst>
        </xdr:cNvPr>
        <xdr:cNvSpPr/>
      </xdr:nvSpPr>
      <xdr:spPr>
        <a:xfrm>
          <a:off x="8445500" y="13893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23495</xdr:rowOff>
    </xdr:from>
    <xdr:to>
      <xdr:col>55</xdr:col>
      <xdr:colOff>0</xdr:colOff>
      <xdr:row>83</xdr:row>
      <xdr:rowOff>26670</xdr:rowOff>
    </xdr:to>
    <xdr:cxnSp macro="">
      <xdr:nvCxnSpPr>
        <xdr:cNvPr id="361" name="直線コネクタ 360">
          <a:extLst>
            <a:ext uri="{FF2B5EF4-FFF2-40B4-BE49-F238E27FC236}">
              <a16:creationId xmlns:a16="http://schemas.microsoft.com/office/drawing/2014/main" id="{5AC567D6-1A12-40A8-B522-EA5A0D841A71}"/>
            </a:ext>
          </a:extLst>
        </xdr:cNvPr>
        <xdr:cNvCxnSpPr/>
      </xdr:nvCxnSpPr>
      <xdr:spPr>
        <a:xfrm flipV="1">
          <a:off x="8496300" y="13937615"/>
          <a:ext cx="7239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144780</xdr:rowOff>
    </xdr:from>
    <xdr:to>
      <xdr:col>46</xdr:col>
      <xdr:colOff>38100</xdr:colOff>
      <xdr:row>83</xdr:row>
      <xdr:rowOff>74930</xdr:rowOff>
    </xdr:to>
    <xdr:sp macro="" textlink="">
      <xdr:nvSpPr>
        <xdr:cNvPr id="362" name="楕円 361">
          <a:extLst>
            <a:ext uri="{FF2B5EF4-FFF2-40B4-BE49-F238E27FC236}">
              <a16:creationId xmlns:a16="http://schemas.microsoft.com/office/drawing/2014/main" id="{928E93EA-C4D8-4F19-9773-C446A87F5ADC}"/>
            </a:ext>
          </a:extLst>
        </xdr:cNvPr>
        <xdr:cNvSpPr/>
      </xdr:nvSpPr>
      <xdr:spPr>
        <a:xfrm>
          <a:off x="7670800" y="138912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24130</xdr:rowOff>
    </xdr:from>
    <xdr:to>
      <xdr:col>50</xdr:col>
      <xdr:colOff>114300</xdr:colOff>
      <xdr:row>83</xdr:row>
      <xdr:rowOff>26670</xdr:rowOff>
    </xdr:to>
    <xdr:cxnSp macro="">
      <xdr:nvCxnSpPr>
        <xdr:cNvPr id="363" name="直線コネクタ 362">
          <a:extLst>
            <a:ext uri="{FF2B5EF4-FFF2-40B4-BE49-F238E27FC236}">
              <a16:creationId xmlns:a16="http://schemas.microsoft.com/office/drawing/2014/main" id="{D7158D0A-9A28-4B67-A2B1-805B649831BA}"/>
            </a:ext>
          </a:extLst>
        </xdr:cNvPr>
        <xdr:cNvCxnSpPr/>
      </xdr:nvCxnSpPr>
      <xdr:spPr>
        <a:xfrm>
          <a:off x="7713980" y="13938250"/>
          <a:ext cx="78232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151130</xdr:rowOff>
    </xdr:from>
    <xdr:to>
      <xdr:col>41</xdr:col>
      <xdr:colOff>101600</xdr:colOff>
      <xdr:row>83</xdr:row>
      <xdr:rowOff>81280</xdr:rowOff>
    </xdr:to>
    <xdr:sp macro="" textlink="">
      <xdr:nvSpPr>
        <xdr:cNvPr id="364" name="楕円 363">
          <a:extLst>
            <a:ext uri="{FF2B5EF4-FFF2-40B4-BE49-F238E27FC236}">
              <a16:creationId xmlns:a16="http://schemas.microsoft.com/office/drawing/2014/main" id="{BBF5B05A-C2C0-49B2-8D2B-3D3FED5AB99B}"/>
            </a:ext>
          </a:extLst>
        </xdr:cNvPr>
        <xdr:cNvSpPr/>
      </xdr:nvSpPr>
      <xdr:spPr>
        <a:xfrm>
          <a:off x="6873240" y="13897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24130</xdr:rowOff>
    </xdr:from>
    <xdr:to>
      <xdr:col>45</xdr:col>
      <xdr:colOff>177800</xdr:colOff>
      <xdr:row>83</xdr:row>
      <xdr:rowOff>30480</xdr:rowOff>
    </xdr:to>
    <xdr:cxnSp macro="">
      <xdr:nvCxnSpPr>
        <xdr:cNvPr id="365" name="直線コネクタ 364">
          <a:extLst>
            <a:ext uri="{FF2B5EF4-FFF2-40B4-BE49-F238E27FC236}">
              <a16:creationId xmlns:a16="http://schemas.microsoft.com/office/drawing/2014/main" id="{87710302-4E3F-4561-AC9D-D0BE748FDD4D}"/>
            </a:ext>
          </a:extLst>
        </xdr:cNvPr>
        <xdr:cNvCxnSpPr/>
      </xdr:nvCxnSpPr>
      <xdr:spPr>
        <a:xfrm flipV="1">
          <a:off x="6924040" y="13938250"/>
          <a:ext cx="78994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151765</xdr:rowOff>
    </xdr:from>
    <xdr:to>
      <xdr:col>36</xdr:col>
      <xdr:colOff>165100</xdr:colOff>
      <xdr:row>83</xdr:row>
      <xdr:rowOff>81915</xdr:rowOff>
    </xdr:to>
    <xdr:sp macro="" textlink="">
      <xdr:nvSpPr>
        <xdr:cNvPr id="366" name="楕円 365">
          <a:extLst>
            <a:ext uri="{FF2B5EF4-FFF2-40B4-BE49-F238E27FC236}">
              <a16:creationId xmlns:a16="http://schemas.microsoft.com/office/drawing/2014/main" id="{2EB1280E-5300-40C5-AAD3-F93A2F99D187}"/>
            </a:ext>
          </a:extLst>
        </xdr:cNvPr>
        <xdr:cNvSpPr/>
      </xdr:nvSpPr>
      <xdr:spPr>
        <a:xfrm>
          <a:off x="6098540" y="138982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30480</xdr:rowOff>
    </xdr:from>
    <xdr:to>
      <xdr:col>41</xdr:col>
      <xdr:colOff>50800</xdr:colOff>
      <xdr:row>83</xdr:row>
      <xdr:rowOff>31115</xdr:rowOff>
    </xdr:to>
    <xdr:cxnSp macro="">
      <xdr:nvCxnSpPr>
        <xdr:cNvPr id="367" name="直線コネクタ 366">
          <a:extLst>
            <a:ext uri="{FF2B5EF4-FFF2-40B4-BE49-F238E27FC236}">
              <a16:creationId xmlns:a16="http://schemas.microsoft.com/office/drawing/2014/main" id="{2EA975DD-D165-4171-9823-0556ED221DDE}"/>
            </a:ext>
          </a:extLst>
        </xdr:cNvPr>
        <xdr:cNvCxnSpPr/>
      </xdr:nvCxnSpPr>
      <xdr:spPr>
        <a:xfrm flipV="1">
          <a:off x="6149340" y="13944600"/>
          <a:ext cx="7747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152400</xdr:rowOff>
    </xdr:from>
    <xdr:ext cx="469900" cy="259080"/>
    <xdr:sp macro="" textlink="">
      <xdr:nvSpPr>
        <xdr:cNvPr id="368" name="n_1aveValue【公営住宅】&#10;一人当たり面積">
          <a:extLst>
            <a:ext uri="{FF2B5EF4-FFF2-40B4-BE49-F238E27FC236}">
              <a16:creationId xmlns:a16="http://schemas.microsoft.com/office/drawing/2014/main" id="{7629B2DA-9CC5-4765-B9EF-DDECC7057A6C}"/>
            </a:ext>
          </a:extLst>
        </xdr:cNvPr>
        <xdr:cNvSpPr txBox="1"/>
      </xdr:nvSpPr>
      <xdr:spPr>
        <a:xfrm>
          <a:off x="8271510" y="14066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0.680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155575</xdr:rowOff>
    </xdr:from>
    <xdr:ext cx="466090" cy="255270"/>
    <xdr:sp macro="" textlink="">
      <xdr:nvSpPr>
        <xdr:cNvPr id="369" name="n_2aveValue【公営住宅】&#10;一人当たり面積">
          <a:extLst>
            <a:ext uri="{FF2B5EF4-FFF2-40B4-BE49-F238E27FC236}">
              <a16:creationId xmlns:a16="http://schemas.microsoft.com/office/drawing/2014/main" id="{EC770F86-829D-4651-9898-7DDA2E1D8CDC}"/>
            </a:ext>
          </a:extLst>
        </xdr:cNvPr>
        <xdr:cNvSpPr txBox="1"/>
      </xdr:nvSpPr>
      <xdr:spPr>
        <a:xfrm>
          <a:off x="7509510" y="1406969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0.676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152400</xdr:rowOff>
    </xdr:from>
    <xdr:ext cx="466090" cy="259080"/>
    <xdr:sp macro="" textlink="">
      <xdr:nvSpPr>
        <xdr:cNvPr id="370" name="n_3aveValue【公営住宅】&#10;一人当たり面積">
          <a:extLst>
            <a:ext uri="{FF2B5EF4-FFF2-40B4-BE49-F238E27FC236}">
              <a16:creationId xmlns:a16="http://schemas.microsoft.com/office/drawing/2014/main" id="{D8E2175C-C68C-418D-BAA5-D30BAB6233C0}"/>
            </a:ext>
          </a:extLst>
        </xdr:cNvPr>
        <xdr:cNvSpPr txBox="1"/>
      </xdr:nvSpPr>
      <xdr:spPr>
        <a:xfrm>
          <a:off x="6711950" y="140665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0.680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141605</xdr:rowOff>
    </xdr:from>
    <xdr:ext cx="466090" cy="259080"/>
    <xdr:sp macro="" textlink="">
      <xdr:nvSpPr>
        <xdr:cNvPr id="371" name="n_4aveValue【公営住宅】&#10;一人当たり面積">
          <a:extLst>
            <a:ext uri="{FF2B5EF4-FFF2-40B4-BE49-F238E27FC236}">
              <a16:creationId xmlns:a16="http://schemas.microsoft.com/office/drawing/2014/main" id="{748ED2C6-A987-4B2A-A5B5-DF3FCBAA62D1}"/>
            </a:ext>
          </a:extLst>
        </xdr:cNvPr>
        <xdr:cNvSpPr txBox="1"/>
      </xdr:nvSpPr>
      <xdr:spPr>
        <a:xfrm>
          <a:off x="5937250" y="140557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0.694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81</xdr:row>
      <xdr:rowOff>93980</xdr:rowOff>
    </xdr:from>
    <xdr:ext cx="469900" cy="259080"/>
    <xdr:sp macro="" textlink="">
      <xdr:nvSpPr>
        <xdr:cNvPr id="372" name="n_1mainValue【公営住宅】&#10;一人当たり面積">
          <a:extLst>
            <a:ext uri="{FF2B5EF4-FFF2-40B4-BE49-F238E27FC236}">
              <a16:creationId xmlns:a16="http://schemas.microsoft.com/office/drawing/2014/main" id="{3B518640-B58F-4D6F-83A2-101AFC207A57}"/>
            </a:ext>
          </a:extLst>
        </xdr:cNvPr>
        <xdr:cNvSpPr txBox="1"/>
      </xdr:nvSpPr>
      <xdr:spPr>
        <a:xfrm>
          <a:off x="8271510" y="136728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0.790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81</xdr:row>
      <xdr:rowOff>91440</xdr:rowOff>
    </xdr:from>
    <xdr:ext cx="466090" cy="259080"/>
    <xdr:sp macro="" textlink="">
      <xdr:nvSpPr>
        <xdr:cNvPr id="373" name="n_2mainValue【公営住宅】&#10;一人当たり面積">
          <a:extLst>
            <a:ext uri="{FF2B5EF4-FFF2-40B4-BE49-F238E27FC236}">
              <a16:creationId xmlns:a16="http://schemas.microsoft.com/office/drawing/2014/main" id="{26242E38-49AC-4466-9B67-B11A5CACDCFC}"/>
            </a:ext>
          </a:extLst>
        </xdr:cNvPr>
        <xdr:cNvSpPr txBox="1"/>
      </xdr:nvSpPr>
      <xdr:spPr>
        <a:xfrm>
          <a:off x="7509510" y="136702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0.793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81</xdr:row>
      <xdr:rowOff>97790</xdr:rowOff>
    </xdr:from>
    <xdr:ext cx="466090" cy="255270"/>
    <xdr:sp macro="" textlink="">
      <xdr:nvSpPr>
        <xdr:cNvPr id="374" name="n_3mainValue【公営住宅】&#10;一人当たり面積">
          <a:extLst>
            <a:ext uri="{FF2B5EF4-FFF2-40B4-BE49-F238E27FC236}">
              <a16:creationId xmlns:a16="http://schemas.microsoft.com/office/drawing/2014/main" id="{30818DCE-86A6-44BC-AB6E-CE2E732FD4C0}"/>
            </a:ext>
          </a:extLst>
        </xdr:cNvPr>
        <xdr:cNvSpPr txBox="1"/>
      </xdr:nvSpPr>
      <xdr:spPr>
        <a:xfrm>
          <a:off x="6711950" y="1367663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0.785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81</xdr:row>
      <xdr:rowOff>98425</xdr:rowOff>
    </xdr:from>
    <xdr:ext cx="466090" cy="255270"/>
    <xdr:sp macro="" textlink="">
      <xdr:nvSpPr>
        <xdr:cNvPr id="375" name="n_4mainValue【公営住宅】&#10;一人当たり面積">
          <a:extLst>
            <a:ext uri="{FF2B5EF4-FFF2-40B4-BE49-F238E27FC236}">
              <a16:creationId xmlns:a16="http://schemas.microsoft.com/office/drawing/2014/main" id="{E557F97B-60DF-420F-9F56-A33A11248D82}"/>
            </a:ext>
          </a:extLst>
        </xdr:cNvPr>
        <xdr:cNvSpPr txBox="1"/>
      </xdr:nvSpPr>
      <xdr:spPr>
        <a:xfrm>
          <a:off x="5937250" y="1367726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0.784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82482F25-E8D8-4FB6-81D3-567F121C935E}"/>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C5F876F7-AEAC-48C1-9770-456A6814B37E}"/>
            </a:ext>
          </a:extLst>
        </xdr:cNvPr>
        <xdr:cNvSpPr/>
      </xdr:nvSpPr>
      <xdr:spPr>
        <a:xfrm>
          <a:off x="79756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F887C969-899A-408F-9A42-A30061A348AC}"/>
            </a:ext>
          </a:extLst>
        </xdr:cNvPr>
        <xdr:cNvSpPr/>
      </xdr:nvSpPr>
      <xdr:spPr>
        <a:xfrm>
          <a:off x="79756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383CD522-FA44-44DD-9C07-C0CB098156A7}"/>
            </a:ext>
          </a:extLst>
        </xdr:cNvPr>
        <xdr:cNvSpPr/>
      </xdr:nvSpPr>
      <xdr:spPr>
        <a:xfrm>
          <a:off x="16764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DC12B144-1CA6-45F0-8C9D-557E61138ADF}"/>
            </a:ext>
          </a:extLst>
        </xdr:cNvPr>
        <xdr:cNvSpPr/>
      </xdr:nvSpPr>
      <xdr:spPr>
        <a:xfrm>
          <a:off x="16764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2852EA7C-35E7-4B6C-A3F8-06CB7823C6A3}"/>
            </a:ext>
          </a:extLst>
        </xdr:cNvPr>
        <xdr:cNvSpPr/>
      </xdr:nvSpPr>
      <xdr:spPr>
        <a:xfrm>
          <a:off x="26822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C9C9DC90-CE3C-40A9-A789-421B83376A62}"/>
            </a:ext>
          </a:extLst>
        </xdr:cNvPr>
        <xdr:cNvSpPr/>
      </xdr:nvSpPr>
      <xdr:spPr>
        <a:xfrm>
          <a:off x="26822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F2F834A0-CA08-4CAB-8B4C-6911E5C60198}"/>
            </a:ext>
          </a:extLst>
        </xdr:cNvPr>
        <xdr:cNvSpPr/>
      </xdr:nvSpPr>
      <xdr:spPr>
        <a:xfrm>
          <a:off x="670560" y="16394430"/>
          <a:ext cx="417576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4640" cy="225425"/>
    <xdr:sp macro="" textlink="">
      <xdr:nvSpPr>
        <xdr:cNvPr id="384" name="テキスト ボックス 383">
          <a:extLst>
            <a:ext uri="{FF2B5EF4-FFF2-40B4-BE49-F238E27FC236}">
              <a16:creationId xmlns:a16="http://schemas.microsoft.com/office/drawing/2014/main" id="{6E8E6E71-47C7-4750-9094-191590C48D1B}"/>
            </a:ext>
          </a:extLst>
        </xdr:cNvPr>
        <xdr:cNvSpPr txBox="1"/>
      </xdr:nvSpPr>
      <xdr:spPr>
        <a:xfrm>
          <a:off x="655320" y="1620774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03AD28AE-0BCD-455D-B6AC-5CDBD90620A6}"/>
            </a:ext>
          </a:extLst>
        </xdr:cNvPr>
        <xdr:cNvCxnSpPr/>
      </xdr:nvCxnSpPr>
      <xdr:spPr>
        <a:xfrm>
          <a:off x="670560" y="186270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3550" cy="259080"/>
    <xdr:sp macro="" textlink="">
      <xdr:nvSpPr>
        <xdr:cNvPr id="386" name="テキスト ボックス 385">
          <a:extLst>
            <a:ext uri="{FF2B5EF4-FFF2-40B4-BE49-F238E27FC236}">
              <a16:creationId xmlns:a16="http://schemas.microsoft.com/office/drawing/2014/main" id="{DA4A46FD-58FC-48CE-A002-0F333AD2D689}"/>
            </a:ext>
          </a:extLst>
        </xdr:cNvPr>
        <xdr:cNvSpPr txBox="1"/>
      </xdr:nvSpPr>
      <xdr:spPr>
        <a:xfrm>
          <a:off x="271780" y="184886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109</xdr:row>
      <xdr:rowOff>35560</xdr:rowOff>
    </xdr:from>
    <xdr:to>
      <xdr:col>28</xdr:col>
      <xdr:colOff>114300</xdr:colOff>
      <xdr:row>109</xdr:row>
      <xdr:rowOff>35560</xdr:rowOff>
    </xdr:to>
    <xdr:cxnSp macro="">
      <xdr:nvCxnSpPr>
        <xdr:cNvPr id="387" name="直線コネクタ 386">
          <a:extLst>
            <a:ext uri="{FF2B5EF4-FFF2-40B4-BE49-F238E27FC236}">
              <a16:creationId xmlns:a16="http://schemas.microsoft.com/office/drawing/2014/main" id="{57FB0857-316B-40D9-B4C1-6E6EF134D949}"/>
            </a:ext>
          </a:extLst>
        </xdr:cNvPr>
        <xdr:cNvCxnSpPr/>
      </xdr:nvCxnSpPr>
      <xdr:spPr>
        <a:xfrm>
          <a:off x="670560" y="183083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64770</xdr:rowOff>
    </xdr:from>
    <xdr:ext cx="463550" cy="255270"/>
    <xdr:sp macro="" textlink="">
      <xdr:nvSpPr>
        <xdr:cNvPr id="388" name="テキスト ボックス 387">
          <a:extLst>
            <a:ext uri="{FF2B5EF4-FFF2-40B4-BE49-F238E27FC236}">
              <a16:creationId xmlns:a16="http://schemas.microsoft.com/office/drawing/2014/main" id="{79992C22-C77F-4766-93F0-DA3F14904BFD}"/>
            </a:ext>
          </a:extLst>
        </xdr:cNvPr>
        <xdr:cNvSpPr txBox="1"/>
      </xdr:nvSpPr>
      <xdr:spPr>
        <a:xfrm>
          <a:off x="271780" y="1816989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389" name="直線コネクタ 388">
          <a:extLst>
            <a:ext uri="{FF2B5EF4-FFF2-40B4-BE49-F238E27FC236}">
              <a16:creationId xmlns:a16="http://schemas.microsoft.com/office/drawing/2014/main" id="{B65919FD-81C4-4364-A209-760278270B97}"/>
            </a:ext>
          </a:extLst>
        </xdr:cNvPr>
        <xdr:cNvCxnSpPr/>
      </xdr:nvCxnSpPr>
      <xdr:spPr>
        <a:xfrm>
          <a:off x="670560" y="179895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403225" cy="259080"/>
    <xdr:sp macro="" textlink="">
      <xdr:nvSpPr>
        <xdr:cNvPr id="390" name="テキスト ボックス 389">
          <a:extLst>
            <a:ext uri="{FF2B5EF4-FFF2-40B4-BE49-F238E27FC236}">
              <a16:creationId xmlns:a16="http://schemas.microsoft.com/office/drawing/2014/main" id="{DFB5DC16-B759-4DF0-8AA6-3FF9534479BF}"/>
            </a:ext>
          </a:extLst>
        </xdr:cNvPr>
        <xdr:cNvSpPr txBox="1"/>
      </xdr:nvSpPr>
      <xdr:spPr>
        <a:xfrm>
          <a:off x="335915" y="178504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391" name="直線コネクタ 390">
          <a:extLst>
            <a:ext uri="{FF2B5EF4-FFF2-40B4-BE49-F238E27FC236}">
              <a16:creationId xmlns:a16="http://schemas.microsoft.com/office/drawing/2014/main" id="{9F7E302B-04B6-4EC2-AAC3-6722D73D2132}"/>
            </a:ext>
          </a:extLst>
        </xdr:cNvPr>
        <xdr:cNvCxnSpPr/>
      </xdr:nvCxnSpPr>
      <xdr:spPr>
        <a:xfrm>
          <a:off x="670560" y="176701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403225" cy="255270"/>
    <xdr:sp macro="" textlink="">
      <xdr:nvSpPr>
        <xdr:cNvPr id="392" name="テキスト ボックス 391">
          <a:extLst>
            <a:ext uri="{FF2B5EF4-FFF2-40B4-BE49-F238E27FC236}">
              <a16:creationId xmlns:a16="http://schemas.microsoft.com/office/drawing/2014/main" id="{E27FC16C-4BCB-40AF-B573-7518B2E09025}"/>
            </a:ext>
          </a:extLst>
        </xdr:cNvPr>
        <xdr:cNvSpPr txBox="1"/>
      </xdr:nvSpPr>
      <xdr:spPr>
        <a:xfrm>
          <a:off x="335915" y="1753235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393" name="直線コネクタ 392">
          <a:extLst>
            <a:ext uri="{FF2B5EF4-FFF2-40B4-BE49-F238E27FC236}">
              <a16:creationId xmlns:a16="http://schemas.microsoft.com/office/drawing/2014/main" id="{CACAC344-811B-410A-97BB-911E9610C8F4}"/>
            </a:ext>
          </a:extLst>
        </xdr:cNvPr>
        <xdr:cNvCxnSpPr/>
      </xdr:nvCxnSpPr>
      <xdr:spPr>
        <a:xfrm>
          <a:off x="670560" y="1735137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403225" cy="258445"/>
    <xdr:sp macro="" textlink="">
      <xdr:nvSpPr>
        <xdr:cNvPr id="394" name="テキスト ボックス 393">
          <a:extLst>
            <a:ext uri="{FF2B5EF4-FFF2-40B4-BE49-F238E27FC236}">
              <a16:creationId xmlns:a16="http://schemas.microsoft.com/office/drawing/2014/main" id="{8A69B3CF-795D-4CFA-ACC6-6088DF02D0D7}"/>
            </a:ext>
          </a:extLst>
        </xdr:cNvPr>
        <xdr:cNvSpPr txBox="1"/>
      </xdr:nvSpPr>
      <xdr:spPr>
        <a:xfrm>
          <a:off x="335915" y="172129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395" name="直線コネクタ 394">
          <a:extLst>
            <a:ext uri="{FF2B5EF4-FFF2-40B4-BE49-F238E27FC236}">
              <a16:creationId xmlns:a16="http://schemas.microsoft.com/office/drawing/2014/main" id="{CBD17212-E6AD-4954-8C79-794E2D0CC5CF}"/>
            </a:ext>
          </a:extLst>
        </xdr:cNvPr>
        <xdr:cNvCxnSpPr/>
      </xdr:nvCxnSpPr>
      <xdr:spPr>
        <a:xfrm>
          <a:off x="670560" y="170326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403225" cy="259080"/>
    <xdr:sp macro="" textlink="">
      <xdr:nvSpPr>
        <xdr:cNvPr id="396" name="テキスト ボックス 395">
          <a:extLst>
            <a:ext uri="{FF2B5EF4-FFF2-40B4-BE49-F238E27FC236}">
              <a16:creationId xmlns:a16="http://schemas.microsoft.com/office/drawing/2014/main" id="{3BAB3E4E-9E2F-40D4-B0B9-73F0B794A362}"/>
            </a:ext>
          </a:extLst>
        </xdr:cNvPr>
        <xdr:cNvSpPr txBox="1"/>
      </xdr:nvSpPr>
      <xdr:spPr>
        <a:xfrm>
          <a:off x="335915" y="16894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397" name="直線コネクタ 396">
          <a:extLst>
            <a:ext uri="{FF2B5EF4-FFF2-40B4-BE49-F238E27FC236}">
              <a16:creationId xmlns:a16="http://schemas.microsoft.com/office/drawing/2014/main" id="{DAAEDDB8-C198-4218-A99A-49D65213541D}"/>
            </a:ext>
          </a:extLst>
        </xdr:cNvPr>
        <xdr:cNvCxnSpPr/>
      </xdr:nvCxnSpPr>
      <xdr:spPr>
        <a:xfrm>
          <a:off x="670560" y="167132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98</xdr:row>
      <xdr:rowOff>146050</xdr:rowOff>
    </xdr:from>
    <xdr:ext cx="335280" cy="255270"/>
    <xdr:sp macro="" textlink="">
      <xdr:nvSpPr>
        <xdr:cNvPr id="398" name="テキスト ボックス 397">
          <a:extLst>
            <a:ext uri="{FF2B5EF4-FFF2-40B4-BE49-F238E27FC236}">
              <a16:creationId xmlns:a16="http://schemas.microsoft.com/office/drawing/2014/main" id="{491FA020-9C66-4006-B8C4-A0F4F56796F8}"/>
            </a:ext>
          </a:extLst>
        </xdr:cNvPr>
        <xdr:cNvSpPr txBox="1"/>
      </xdr:nvSpPr>
      <xdr:spPr>
        <a:xfrm>
          <a:off x="377190" y="1657477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24CB1DAB-E442-4DE9-B188-8E71490F6971}"/>
            </a:ext>
          </a:extLst>
        </xdr:cNvPr>
        <xdr:cNvCxnSpPr/>
      </xdr:nvCxnSpPr>
      <xdr:spPr>
        <a:xfrm>
          <a:off x="670560" y="163944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5498C9C3-356A-4FBA-B907-2259782F64B9}"/>
            </a:ext>
          </a:extLst>
        </xdr:cNvPr>
        <xdr:cNvSpPr/>
      </xdr:nvSpPr>
      <xdr:spPr>
        <a:xfrm>
          <a:off x="670560" y="16394430"/>
          <a:ext cx="417576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162560</xdr:rowOff>
    </xdr:from>
    <xdr:to>
      <xdr:col>24</xdr:col>
      <xdr:colOff>62865</xdr:colOff>
      <xdr:row>109</xdr:row>
      <xdr:rowOff>29210</xdr:rowOff>
    </xdr:to>
    <xdr:cxnSp macro="">
      <xdr:nvCxnSpPr>
        <xdr:cNvPr id="401" name="直線コネクタ 400">
          <a:extLst>
            <a:ext uri="{FF2B5EF4-FFF2-40B4-BE49-F238E27FC236}">
              <a16:creationId xmlns:a16="http://schemas.microsoft.com/office/drawing/2014/main" id="{F5351340-7E08-48B2-BEB0-7DF6FC66B9AE}"/>
            </a:ext>
          </a:extLst>
        </xdr:cNvPr>
        <xdr:cNvCxnSpPr/>
      </xdr:nvCxnSpPr>
      <xdr:spPr>
        <a:xfrm flipV="1">
          <a:off x="4086225" y="16758920"/>
          <a:ext cx="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32385</xdr:rowOff>
    </xdr:from>
    <xdr:ext cx="405130" cy="255270"/>
    <xdr:sp macro="" textlink="">
      <xdr:nvSpPr>
        <xdr:cNvPr id="402" name="【港湾・漁港】&#10;有形固定資産減価償却率最小値テキスト">
          <a:extLst>
            <a:ext uri="{FF2B5EF4-FFF2-40B4-BE49-F238E27FC236}">
              <a16:creationId xmlns:a16="http://schemas.microsoft.com/office/drawing/2014/main" id="{481BE151-68DB-4867-AB7E-2D26A71BF82F}"/>
            </a:ext>
          </a:extLst>
        </xdr:cNvPr>
        <xdr:cNvSpPr txBox="1"/>
      </xdr:nvSpPr>
      <xdr:spPr>
        <a:xfrm>
          <a:off x="4124960" y="1830514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dr:col>23</xdr:col>
      <xdr:colOff>165100</xdr:colOff>
      <xdr:row>109</xdr:row>
      <xdr:rowOff>29210</xdr:rowOff>
    </xdr:from>
    <xdr:to>
      <xdr:col>24</xdr:col>
      <xdr:colOff>152400</xdr:colOff>
      <xdr:row>109</xdr:row>
      <xdr:rowOff>29210</xdr:rowOff>
    </xdr:to>
    <xdr:cxnSp macro="">
      <xdr:nvCxnSpPr>
        <xdr:cNvPr id="403" name="直線コネクタ 402">
          <a:extLst>
            <a:ext uri="{FF2B5EF4-FFF2-40B4-BE49-F238E27FC236}">
              <a16:creationId xmlns:a16="http://schemas.microsoft.com/office/drawing/2014/main" id="{15C3F380-31AA-41D9-910E-15711C57E887}"/>
            </a:ext>
          </a:extLst>
        </xdr:cNvPr>
        <xdr:cNvCxnSpPr/>
      </xdr:nvCxnSpPr>
      <xdr:spPr>
        <a:xfrm>
          <a:off x="4020820" y="183019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109220</xdr:rowOff>
    </xdr:from>
    <xdr:ext cx="340360" cy="255270"/>
    <xdr:sp macro="" textlink="">
      <xdr:nvSpPr>
        <xdr:cNvPr id="404" name="【港湾・漁港】&#10;有形固定資産減価償却率最大値テキスト">
          <a:extLst>
            <a:ext uri="{FF2B5EF4-FFF2-40B4-BE49-F238E27FC236}">
              <a16:creationId xmlns:a16="http://schemas.microsoft.com/office/drawing/2014/main" id="{C13FCDD4-0878-43FD-A7DF-0A32C8DB6036}"/>
            </a:ext>
          </a:extLst>
        </xdr:cNvPr>
        <xdr:cNvSpPr txBox="1"/>
      </xdr:nvSpPr>
      <xdr:spPr>
        <a:xfrm>
          <a:off x="4124960" y="16537940"/>
          <a:ext cx="3403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162560</xdr:rowOff>
    </xdr:from>
    <xdr:to>
      <xdr:col>24</xdr:col>
      <xdr:colOff>152400</xdr:colOff>
      <xdr:row>99</xdr:row>
      <xdr:rowOff>162560</xdr:rowOff>
    </xdr:to>
    <xdr:cxnSp macro="">
      <xdr:nvCxnSpPr>
        <xdr:cNvPr id="405" name="直線コネクタ 404">
          <a:extLst>
            <a:ext uri="{FF2B5EF4-FFF2-40B4-BE49-F238E27FC236}">
              <a16:creationId xmlns:a16="http://schemas.microsoft.com/office/drawing/2014/main" id="{29252227-FDA5-4012-9DB1-4B678AECBC13}"/>
            </a:ext>
          </a:extLst>
        </xdr:cNvPr>
        <xdr:cNvCxnSpPr/>
      </xdr:nvCxnSpPr>
      <xdr:spPr>
        <a:xfrm>
          <a:off x="4020820" y="167589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53340</xdr:rowOff>
    </xdr:from>
    <xdr:ext cx="405130" cy="255270"/>
    <xdr:sp macro="" textlink="">
      <xdr:nvSpPr>
        <xdr:cNvPr id="406" name="【港湾・漁港】&#10;有形固定資産減価償却率平均値テキスト">
          <a:extLst>
            <a:ext uri="{FF2B5EF4-FFF2-40B4-BE49-F238E27FC236}">
              <a16:creationId xmlns:a16="http://schemas.microsoft.com/office/drawing/2014/main" id="{CC8214B2-2DB5-45C0-BF56-A6CDE054DC74}"/>
            </a:ext>
          </a:extLst>
        </xdr:cNvPr>
        <xdr:cNvSpPr txBox="1"/>
      </xdr:nvSpPr>
      <xdr:spPr>
        <a:xfrm>
          <a:off x="4124960" y="17655540"/>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106</xdr:row>
      <xdr:rowOff>30480</xdr:rowOff>
    </xdr:from>
    <xdr:to>
      <xdr:col>24</xdr:col>
      <xdr:colOff>114300</xdr:colOff>
      <xdr:row>106</xdr:row>
      <xdr:rowOff>132080</xdr:rowOff>
    </xdr:to>
    <xdr:sp macro="" textlink="">
      <xdr:nvSpPr>
        <xdr:cNvPr id="407" name="フローチャート: 判断 406">
          <a:extLst>
            <a:ext uri="{FF2B5EF4-FFF2-40B4-BE49-F238E27FC236}">
              <a16:creationId xmlns:a16="http://schemas.microsoft.com/office/drawing/2014/main" id="{8314D4BC-51FD-4F3D-BBB5-041A87D49FFD}"/>
            </a:ext>
          </a:extLst>
        </xdr:cNvPr>
        <xdr:cNvSpPr/>
      </xdr:nvSpPr>
      <xdr:spPr>
        <a:xfrm>
          <a:off x="4036060" y="1780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36830</xdr:rowOff>
    </xdr:from>
    <xdr:to>
      <xdr:col>20</xdr:col>
      <xdr:colOff>38100</xdr:colOff>
      <xdr:row>106</xdr:row>
      <xdr:rowOff>138430</xdr:rowOff>
    </xdr:to>
    <xdr:sp macro="" textlink="">
      <xdr:nvSpPr>
        <xdr:cNvPr id="408" name="フローチャート: 判断 407">
          <a:extLst>
            <a:ext uri="{FF2B5EF4-FFF2-40B4-BE49-F238E27FC236}">
              <a16:creationId xmlns:a16="http://schemas.microsoft.com/office/drawing/2014/main" id="{21A60BC5-1BF5-4601-B81C-0F0081FD136A}"/>
            </a:ext>
          </a:extLst>
        </xdr:cNvPr>
        <xdr:cNvSpPr/>
      </xdr:nvSpPr>
      <xdr:spPr>
        <a:xfrm>
          <a:off x="3312160" y="178066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19050</xdr:rowOff>
    </xdr:from>
    <xdr:to>
      <xdr:col>15</xdr:col>
      <xdr:colOff>101600</xdr:colOff>
      <xdr:row>106</xdr:row>
      <xdr:rowOff>120650</xdr:rowOff>
    </xdr:to>
    <xdr:sp macro="" textlink="">
      <xdr:nvSpPr>
        <xdr:cNvPr id="409" name="フローチャート: 判断 408">
          <a:extLst>
            <a:ext uri="{FF2B5EF4-FFF2-40B4-BE49-F238E27FC236}">
              <a16:creationId xmlns:a16="http://schemas.microsoft.com/office/drawing/2014/main" id="{0855E0A5-A091-49DD-AE84-6931CAD818E5}"/>
            </a:ext>
          </a:extLst>
        </xdr:cNvPr>
        <xdr:cNvSpPr/>
      </xdr:nvSpPr>
      <xdr:spPr>
        <a:xfrm>
          <a:off x="2514600" y="1778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170815</xdr:rowOff>
    </xdr:from>
    <xdr:to>
      <xdr:col>10</xdr:col>
      <xdr:colOff>165100</xdr:colOff>
      <xdr:row>106</xdr:row>
      <xdr:rowOff>100965</xdr:rowOff>
    </xdr:to>
    <xdr:sp macro="" textlink="">
      <xdr:nvSpPr>
        <xdr:cNvPr id="410" name="フローチャート: 判断 409">
          <a:extLst>
            <a:ext uri="{FF2B5EF4-FFF2-40B4-BE49-F238E27FC236}">
              <a16:creationId xmlns:a16="http://schemas.microsoft.com/office/drawing/2014/main" id="{1DAFB2C1-B395-412A-AA6B-A7D039878EB0}"/>
            </a:ext>
          </a:extLst>
        </xdr:cNvPr>
        <xdr:cNvSpPr/>
      </xdr:nvSpPr>
      <xdr:spPr>
        <a:xfrm>
          <a:off x="1739900" y="177730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156210</xdr:rowOff>
    </xdr:from>
    <xdr:to>
      <xdr:col>6</xdr:col>
      <xdr:colOff>38100</xdr:colOff>
      <xdr:row>106</xdr:row>
      <xdr:rowOff>86360</xdr:rowOff>
    </xdr:to>
    <xdr:sp macro="" textlink="">
      <xdr:nvSpPr>
        <xdr:cNvPr id="411" name="フローチャート: 判断 410">
          <a:extLst>
            <a:ext uri="{FF2B5EF4-FFF2-40B4-BE49-F238E27FC236}">
              <a16:creationId xmlns:a16="http://schemas.microsoft.com/office/drawing/2014/main" id="{AA4C0D64-C9FA-4866-BB03-2F2434E9BC68}"/>
            </a:ext>
          </a:extLst>
        </xdr:cNvPr>
        <xdr:cNvSpPr/>
      </xdr:nvSpPr>
      <xdr:spPr>
        <a:xfrm>
          <a:off x="965200" y="17758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2" name="テキスト ボックス 411">
          <a:extLst>
            <a:ext uri="{FF2B5EF4-FFF2-40B4-BE49-F238E27FC236}">
              <a16:creationId xmlns:a16="http://schemas.microsoft.com/office/drawing/2014/main" id="{C9A8DB67-FD36-47B5-A392-9DFE2A9A0CBC}"/>
            </a:ext>
          </a:extLst>
        </xdr:cNvPr>
        <xdr:cNvSpPr txBox="1"/>
      </xdr:nvSpPr>
      <xdr:spPr>
        <a:xfrm>
          <a:off x="391922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3" name="テキスト ボックス 412">
          <a:extLst>
            <a:ext uri="{FF2B5EF4-FFF2-40B4-BE49-F238E27FC236}">
              <a16:creationId xmlns:a16="http://schemas.microsoft.com/office/drawing/2014/main" id="{4FADA493-F996-4CAB-B94A-36180CD0D561}"/>
            </a:ext>
          </a:extLst>
        </xdr:cNvPr>
        <xdr:cNvSpPr txBox="1"/>
      </xdr:nvSpPr>
      <xdr:spPr>
        <a:xfrm>
          <a:off x="31877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4" name="テキスト ボックス 413">
          <a:extLst>
            <a:ext uri="{FF2B5EF4-FFF2-40B4-BE49-F238E27FC236}">
              <a16:creationId xmlns:a16="http://schemas.microsoft.com/office/drawing/2014/main" id="{23D83A13-9CFF-431D-821F-B99E12C5EACC}"/>
            </a:ext>
          </a:extLst>
        </xdr:cNvPr>
        <xdr:cNvSpPr txBox="1"/>
      </xdr:nvSpPr>
      <xdr:spPr>
        <a:xfrm>
          <a:off x="239776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5" name="テキスト ボックス 414">
          <a:extLst>
            <a:ext uri="{FF2B5EF4-FFF2-40B4-BE49-F238E27FC236}">
              <a16:creationId xmlns:a16="http://schemas.microsoft.com/office/drawing/2014/main" id="{0E6EC617-094A-4E52-B2A1-089DFE1A32F8}"/>
            </a:ext>
          </a:extLst>
        </xdr:cNvPr>
        <xdr:cNvSpPr txBox="1"/>
      </xdr:nvSpPr>
      <xdr:spPr>
        <a:xfrm>
          <a:off x="162306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16" name="テキスト ボックス 415">
          <a:extLst>
            <a:ext uri="{FF2B5EF4-FFF2-40B4-BE49-F238E27FC236}">
              <a16:creationId xmlns:a16="http://schemas.microsoft.com/office/drawing/2014/main" id="{3C8E66CA-0385-4328-9006-E7E1A5D187EA}"/>
            </a:ext>
          </a:extLst>
        </xdr:cNvPr>
        <xdr:cNvSpPr txBox="1"/>
      </xdr:nvSpPr>
      <xdr:spPr>
        <a:xfrm>
          <a:off x="8407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108</xdr:row>
      <xdr:rowOff>34925</xdr:rowOff>
    </xdr:from>
    <xdr:to>
      <xdr:col>24</xdr:col>
      <xdr:colOff>114300</xdr:colOff>
      <xdr:row>108</xdr:row>
      <xdr:rowOff>136525</xdr:rowOff>
    </xdr:to>
    <xdr:sp macro="" textlink="">
      <xdr:nvSpPr>
        <xdr:cNvPr id="417" name="楕円 416">
          <a:extLst>
            <a:ext uri="{FF2B5EF4-FFF2-40B4-BE49-F238E27FC236}">
              <a16:creationId xmlns:a16="http://schemas.microsoft.com/office/drawing/2014/main" id="{874CA7FE-17F6-4B6A-8A9A-323B6070374A}"/>
            </a:ext>
          </a:extLst>
        </xdr:cNvPr>
        <xdr:cNvSpPr/>
      </xdr:nvSpPr>
      <xdr:spPr>
        <a:xfrm>
          <a:off x="4036060" y="1814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121285</xdr:rowOff>
    </xdr:from>
    <xdr:ext cx="405130" cy="255270"/>
    <xdr:sp macro="" textlink="">
      <xdr:nvSpPr>
        <xdr:cNvPr id="418" name="【港湾・漁港】&#10;有形固定資産減価償却率該当値テキスト">
          <a:extLst>
            <a:ext uri="{FF2B5EF4-FFF2-40B4-BE49-F238E27FC236}">
              <a16:creationId xmlns:a16="http://schemas.microsoft.com/office/drawing/2014/main" id="{84050A30-F301-478E-AB13-9DDEC0CA9BEA}"/>
            </a:ext>
          </a:extLst>
        </xdr:cNvPr>
        <xdr:cNvSpPr txBox="1"/>
      </xdr:nvSpPr>
      <xdr:spPr>
        <a:xfrm>
          <a:off x="4124960" y="1805876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108</xdr:row>
      <xdr:rowOff>4445</xdr:rowOff>
    </xdr:from>
    <xdr:to>
      <xdr:col>20</xdr:col>
      <xdr:colOff>38100</xdr:colOff>
      <xdr:row>108</xdr:row>
      <xdr:rowOff>106045</xdr:rowOff>
    </xdr:to>
    <xdr:sp macro="" textlink="">
      <xdr:nvSpPr>
        <xdr:cNvPr id="419" name="楕円 418">
          <a:extLst>
            <a:ext uri="{FF2B5EF4-FFF2-40B4-BE49-F238E27FC236}">
              <a16:creationId xmlns:a16="http://schemas.microsoft.com/office/drawing/2014/main" id="{B6008177-ED0E-4800-9F98-145420466BA8}"/>
            </a:ext>
          </a:extLst>
        </xdr:cNvPr>
        <xdr:cNvSpPr/>
      </xdr:nvSpPr>
      <xdr:spPr>
        <a:xfrm>
          <a:off x="3312160" y="181095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55245</xdr:rowOff>
    </xdr:from>
    <xdr:to>
      <xdr:col>24</xdr:col>
      <xdr:colOff>63500</xdr:colOff>
      <xdr:row>108</xdr:row>
      <xdr:rowOff>86360</xdr:rowOff>
    </xdr:to>
    <xdr:cxnSp macro="">
      <xdr:nvCxnSpPr>
        <xdr:cNvPr id="420" name="直線コネクタ 419">
          <a:extLst>
            <a:ext uri="{FF2B5EF4-FFF2-40B4-BE49-F238E27FC236}">
              <a16:creationId xmlns:a16="http://schemas.microsoft.com/office/drawing/2014/main" id="{57F7FE6E-000C-4038-8792-0E009960D55A}"/>
            </a:ext>
          </a:extLst>
        </xdr:cNvPr>
        <xdr:cNvCxnSpPr/>
      </xdr:nvCxnSpPr>
      <xdr:spPr>
        <a:xfrm>
          <a:off x="3355340" y="18160365"/>
          <a:ext cx="73152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146050</xdr:rowOff>
    </xdr:from>
    <xdr:to>
      <xdr:col>15</xdr:col>
      <xdr:colOff>101600</xdr:colOff>
      <xdr:row>108</xdr:row>
      <xdr:rowOff>76200</xdr:rowOff>
    </xdr:to>
    <xdr:sp macro="" textlink="">
      <xdr:nvSpPr>
        <xdr:cNvPr id="421" name="楕円 420">
          <a:extLst>
            <a:ext uri="{FF2B5EF4-FFF2-40B4-BE49-F238E27FC236}">
              <a16:creationId xmlns:a16="http://schemas.microsoft.com/office/drawing/2014/main" id="{6990A156-59FD-4BE3-8753-EF5722E33E64}"/>
            </a:ext>
          </a:extLst>
        </xdr:cNvPr>
        <xdr:cNvSpPr/>
      </xdr:nvSpPr>
      <xdr:spPr>
        <a:xfrm>
          <a:off x="2514600" y="18083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25400</xdr:rowOff>
    </xdr:from>
    <xdr:to>
      <xdr:col>19</xdr:col>
      <xdr:colOff>177800</xdr:colOff>
      <xdr:row>108</xdr:row>
      <xdr:rowOff>55245</xdr:rowOff>
    </xdr:to>
    <xdr:cxnSp macro="">
      <xdr:nvCxnSpPr>
        <xdr:cNvPr id="422" name="直線コネクタ 421">
          <a:extLst>
            <a:ext uri="{FF2B5EF4-FFF2-40B4-BE49-F238E27FC236}">
              <a16:creationId xmlns:a16="http://schemas.microsoft.com/office/drawing/2014/main" id="{3F788CCA-101F-4392-9085-B8230E2C4812}"/>
            </a:ext>
          </a:extLst>
        </xdr:cNvPr>
        <xdr:cNvCxnSpPr/>
      </xdr:nvCxnSpPr>
      <xdr:spPr>
        <a:xfrm>
          <a:off x="2565400" y="18130520"/>
          <a:ext cx="78994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114935</xdr:rowOff>
    </xdr:from>
    <xdr:to>
      <xdr:col>10</xdr:col>
      <xdr:colOff>165100</xdr:colOff>
      <xdr:row>108</xdr:row>
      <xdr:rowOff>45085</xdr:rowOff>
    </xdr:to>
    <xdr:sp macro="" textlink="">
      <xdr:nvSpPr>
        <xdr:cNvPr id="423" name="楕円 422">
          <a:extLst>
            <a:ext uri="{FF2B5EF4-FFF2-40B4-BE49-F238E27FC236}">
              <a16:creationId xmlns:a16="http://schemas.microsoft.com/office/drawing/2014/main" id="{CD202097-976B-40B3-9B39-68C4F1ADEEBF}"/>
            </a:ext>
          </a:extLst>
        </xdr:cNvPr>
        <xdr:cNvSpPr/>
      </xdr:nvSpPr>
      <xdr:spPr>
        <a:xfrm>
          <a:off x="1739900" y="180524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166370</xdr:rowOff>
    </xdr:from>
    <xdr:to>
      <xdr:col>15</xdr:col>
      <xdr:colOff>50800</xdr:colOff>
      <xdr:row>108</xdr:row>
      <xdr:rowOff>25400</xdr:rowOff>
    </xdr:to>
    <xdr:cxnSp macro="">
      <xdr:nvCxnSpPr>
        <xdr:cNvPr id="424" name="直線コネクタ 423">
          <a:extLst>
            <a:ext uri="{FF2B5EF4-FFF2-40B4-BE49-F238E27FC236}">
              <a16:creationId xmlns:a16="http://schemas.microsoft.com/office/drawing/2014/main" id="{F6631759-42D7-4593-B5AB-0EEB1B88A65C}"/>
            </a:ext>
          </a:extLst>
        </xdr:cNvPr>
        <xdr:cNvCxnSpPr/>
      </xdr:nvCxnSpPr>
      <xdr:spPr>
        <a:xfrm>
          <a:off x="1790700" y="18103850"/>
          <a:ext cx="7747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86360</xdr:rowOff>
    </xdr:from>
    <xdr:to>
      <xdr:col>6</xdr:col>
      <xdr:colOff>38100</xdr:colOff>
      <xdr:row>108</xdr:row>
      <xdr:rowOff>15875</xdr:rowOff>
    </xdr:to>
    <xdr:sp macro="" textlink="">
      <xdr:nvSpPr>
        <xdr:cNvPr id="425" name="楕円 424">
          <a:extLst>
            <a:ext uri="{FF2B5EF4-FFF2-40B4-BE49-F238E27FC236}">
              <a16:creationId xmlns:a16="http://schemas.microsoft.com/office/drawing/2014/main" id="{6149D469-B23A-41D5-8B0C-ACBA5C0A1C95}"/>
            </a:ext>
          </a:extLst>
        </xdr:cNvPr>
        <xdr:cNvSpPr/>
      </xdr:nvSpPr>
      <xdr:spPr>
        <a:xfrm>
          <a:off x="965200" y="18023840"/>
          <a:ext cx="7874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136525</xdr:rowOff>
    </xdr:from>
    <xdr:to>
      <xdr:col>10</xdr:col>
      <xdr:colOff>114300</xdr:colOff>
      <xdr:row>107</xdr:row>
      <xdr:rowOff>166370</xdr:rowOff>
    </xdr:to>
    <xdr:cxnSp macro="">
      <xdr:nvCxnSpPr>
        <xdr:cNvPr id="426" name="直線コネクタ 425">
          <a:extLst>
            <a:ext uri="{FF2B5EF4-FFF2-40B4-BE49-F238E27FC236}">
              <a16:creationId xmlns:a16="http://schemas.microsoft.com/office/drawing/2014/main" id="{558487A6-5F04-4445-9B93-AB48C71E089D}"/>
            </a:ext>
          </a:extLst>
        </xdr:cNvPr>
        <xdr:cNvCxnSpPr/>
      </xdr:nvCxnSpPr>
      <xdr:spPr>
        <a:xfrm>
          <a:off x="1008380" y="18074005"/>
          <a:ext cx="78232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104</xdr:row>
      <xdr:rowOff>154940</xdr:rowOff>
    </xdr:from>
    <xdr:ext cx="405130" cy="255270"/>
    <xdr:sp macro="" textlink="">
      <xdr:nvSpPr>
        <xdr:cNvPr id="427" name="n_1aveValue【港湾・漁港】&#10;有形固定資産減価償却率">
          <a:extLst>
            <a:ext uri="{FF2B5EF4-FFF2-40B4-BE49-F238E27FC236}">
              <a16:creationId xmlns:a16="http://schemas.microsoft.com/office/drawing/2014/main" id="{9494B8EE-D8AD-49AB-987B-39967039D7BF}"/>
            </a:ext>
          </a:extLst>
        </xdr:cNvPr>
        <xdr:cNvSpPr txBox="1"/>
      </xdr:nvSpPr>
      <xdr:spPr>
        <a:xfrm>
          <a:off x="3170555" y="1758950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104</xdr:row>
      <xdr:rowOff>137160</xdr:rowOff>
    </xdr:from>
    <xdr:ext cx="401320" cy="259080"/>
    <xdr:sp macro="" textlink="">
      <xdr:nvSpPr>
        <xdr:cNvPr id="428" name="n_2aveValue【港湾・漁港】&#10;有形固定資産減価償却率">
          <a:extLst>
            <a:ext uri="{FF2B5EF4-FFF2-40B4-BE49-F238E27FC236}">
              <a16:creationId xmlns:a16="http://schemas.microsoft.com/office/drawing/2014/main" id="{78BA561E-0DC3-4BC4-8D54-8571A887E01B}"/>
            </a:ext>
          </a:extLst>
        </xdr:cNvPr>
        <xdr:cNvSpPr txBox="1"/>
      </xdr:nvSpPr>
      <xdr:spPr>
        <a:xfrm>
          <a:off x="2385695" y="1757172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104</xdr:row>
      <xdr:rowOff>117475</xdr:rowOff>
    </xdr:from>
    <xdr:ext cx="401320" cy="259080"/>
    <xdr:sp macro="" textlink="">
      <xdr:nvSpPr>
        <xdr:cNvPr id="429" name="n_3aveValue【港湾・漁港】&#10;有形固定資産減価償却率">
          <a:extLst>
            <a:ext uri="{FF2B5EF4-FFF2-40B4-BE49-F238E27FC236}">
              <a16:creationId xmlns:a16="http://schemas.microsoft.com/office/drawing/2014/main" id="{6634B5BF-AB56-44F5-89E8-5F5FBA0E76FD}"/>
            </a:ext>
          </a:extLst>
        </xdr:cNvPr>
        <xdr:cNvSpPr txBox="1"/>
      </xdr:nvSpPr>
      <xdr:spPr>
        <a:xfrm>
          <a:off x="1610995" y="1755203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104</xdr:row>
      <xdr:rowOff>102870</xdr:rowOff>
    </xdr:from>
    <xdr:ext cx="401320" cy="259080"/>
    <xdr:sp macro="" textlink="">
      <xdr:nvSpPr>
        <xdr:cNvPr id="430" name="n_4aveValue【港湾・漁港】&#10;有形固定資産減価償却率">
          <a:extLst>
            <a:ext uri="{FF2B5EF4-FFF2-40B4-BE49-F238E27FC236}">
              <a16:creationId xmlns:a16="http://schemas.microsoft.com/office/drawing/2014/main" id="{7F7DECC6-30CB-41A3-B3D4-CE58D0C5FCA4}"/>
            </a:ext>
          </a:extLst>
        </xdr:cNvPr>
        <xdr:cNvSpPr txBox="1"/>
      </xdr:nvSpPr>
      <xdr:spPr>
        <a:xfrm>
          <a:off x="836295" y="1753743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108</xdr:row>
      <xdr:rowOff>97790</xdr:rowOff>
    </xdr:from>
    <xdr:ext cx="405130" cy="255270"/>
    <xdr:sp macro="" textlink="">
      <xdr:nvSpPr>
        <xdr:cNvPr id="431" name="n_1mainValue【港湾・漁港】&#10;有形固定資産減価償却率">
          <a:extLst>
            <a:ext uri="{FF2B5EF4-FFF2-40B4-BE49-F238E27FC236}">
              <a16:creationId xmlns:a16="http://schemas.microsoft.com/office/drawing/2014/main" id="{ED2D1044-E12C-4A28-9B42-42037D8922D4}"/>
            </a:ext>
          </a:extLst>
        </xdr:cNvPr>
        <xdr:cNvSpPr txBox="1"/>
      </xdr:nvSpPr>
      <xdr:spPr>
        <a:xfrm>
          <a:off x="3170555" y="1820291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108</xdr:row>
      <xdr:rowOff>67310</xdr:rowOff>
    </xdr:from>
    <xdr:ext cx="401320" cy="259080"/>
    <xdr:sp macro="" textlink="">
      <xdr:nvSpPr>
        <xdr:cNvPr id="432" name="n_2mainValue【港湾・漁港】&#10;有形固定資産減価償却率">
          <a:extLst>
            <a:ext uri="{FF2B5EF4-FFF2-40B4-BE49-F238E27FC236}">
              <a16:creationId xmlns:a16="http://schemas.microsoft.com/office/drawing/2014/main" id="{0E70682E-B9FA-4B3B-A2B6-65F4AEE8DC35}"/>
            </a:ext>
          </a:extLst>
        </xdr:cNvPr>
        <xdr:cNvSpPr txBox="1"/>
      </xdr:nvSpPr>
      <xdr:spPr>
        <a:xfrm>
          <a:off x="2385695" y="1817243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108</xdr:row>
      <xdr:rowOff>36195</xdr:rowOff>
    </xdr:from>
    <xdr:ext cx="401320" cy="259080"/>
    <xdr:sp macro="" textlink="">
      <xdr:nvSpPr>
        <xdr:cNvPr id="433" name="n_3mainValue【港湾・漁港】&#10;有形固定資産減価償却率">
          <a:extLst>
            <a:ext uri="{FF2B5EF4-FFF2-40B4-BE49-F238E27FC236}">
              <a16:creationId xmlns:a16="http://schemas.microsoft.com/office/drawing/2014/main" id="{56A205E8-B6E0-4C5D-B37B-F8B4A0078EF3}"/>
            </a:ext>
          </a:extLst>
        </xdr:cNvPr>
        <xdr:cNvSpPr txBox="1"/>
      </xdr:nvSpPr>
      <xdr:spPr>
        <a:xfrm>
          <a:off x="1610995" y="1814131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108</xdr:row>
      <xdr:rowOff>6985</xdr:rowOff>
    </xdr:from>
    <xdr:ext cx="401320" cy="255270"/>
    <xdr:sp macro="" textlink="">
      <xdr:nvSpPr>
        <xdr:cNvPr id="434" name="n_4mainValue【港湾・漁港】&#10;有形固定資産減価償却率">
          <a:extLst>
            <a:ext uri="{FF2B5EF4-FFF2-40B4-BE49-F238E27FC236}">
              <a16:creationId xmlns:a16="http://schemas.microsoft.com/office/drawing/2014/main" id="{DC1281C3-DCFC-4FA0-866E-2DD45D2F8B2E}"/>
            </a:ext>
          </a:extLst>
        </xdr:cNvPr>
        <xdr:cNvSpPr txBox="1"/>
      </xdr:nvSpPr>
      <xdr:spPr>
        <a:xfrm>
          <a:off x="836295" y="1811210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16757D79-0958-4D8C-BCDD-AFE0A61EC495}"/>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ADA62BCC-EF04-46E2-AD3D-C39FEAAF9D2A}"/>
            </a:ext>
          </a:extLst>
        </xdr:cNvPr>
        <xdr:cNvSpPr/>
      </xdr:nvSpPr>
      <xdr:spPr>
        <a:xfrm>
          <a:off x="59309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486FADD6-D8C2-4A4D-AAE9-B3A8561A3008}"/>
            </a:ext>
          </a:extLst>
        </xdr:cNvPr>
        <xdr:cNvSpPr/>
      </xdr:nvSpPr>
      <xdr:spPr>
        <a:xfrm>
          <a:off x="59309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D7C05EA3-A097-4D8A-A3D2-416B0EC993C2}"/>
            </a:ext>
          </a:extLst>
        </xdr:cNvPr>
        <xdr:cNvSpPr/>
      </xdr:nvSpPr>
      <xdr:spPr>
        <a:xfrm>
          <a:off x="68326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633C502C-7B53-4CC0-8C84-63D099720E15}"/>
            </a:ext>
          </a:extLst>
        </xdr:cNvPr>
        <xdr:cNvSpPr/>
      </xdr:nvSpPr>
      <xdr:spPr>
        <a:xfrm>
          <a:off x="68326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471DC786-AD06-46EB-BD06-C2CF061C917D}"/>
            </a:ext>
          </a:extLst>
        </xdr:cNvPr>
        <xdr:cNvSpPr/>
      </xdr:nvSpPr>
      <xdr:spPr>
        <a:xfrm>
          <a:off x="78384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0B45A33E-6086-4B7C-AFE2-D98F4497076C}"/>
            </a:ext>
          </a:extLst>
        </xdr:cNvPr>
        <xdr:cNvSpPr/>
      </xdr:nvSpPr>
      <xdr:spPr>
        <a:xfrm>
          <a:off x="78384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5DD6A1B6-1E05-4D04-9AE4-531784926429}"/>
            </a:ext>
          </a:extLst>
        </xdr:cNvPr>
        <xdr:cNvSpPr/>
      </xdr:nvSpPr>
      <xdr:spPr>
        <a:xfrm>
          <a:off x="5826760" y="16394430"/>
          <a:ext cx="415290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6075" cy="225425"/>
    <xdr:sp macro="" textlink="">
      <xdr:nvSpPr>
        <xdr:cNvPr id="443" name="テキスト ボックス 442">
          <a:extLst>
            <a:ext uri="{FF2B5EF4-FFF2-40B4-BE49-F238E27FC236}">
              <a16:creationId xmlns:a16="http://schemas.microsoft.com/office/drawing/2014/main" id="{43C2067B-CB4D-43AD-9D18-FCD63F300CB8}"/>
            </a:ext>
          </a:extLst>
        </xdr:cNvPr>
        <xdr:cNvSpPr txBox="1"/>
      </xdr:nvSpPr>
      <xdr:spPr>
        <a:xfrm>
          <a:off x="5788660" y="1620774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C8FBB609-D4D7-48C6-9CAD-6E310064BD7D}"/>
            </a:ext>
          </a:extLst>
        </xdr:cNvPr>
        <xdr:cNvCxnSpPr/>
      </xdr:nvCxnSpPr>
      <xdr:spPr>
        <a:xfrm>
          <a:off x="5826760" y="1862709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35560</xdr:rowOff>
    </xdr:from>
    <xdr:to>
      <xdr:col>59</xdr:col>
      <xdr:colOff>50800</xdr:colOff>
      <xdr:row>109</xdr:row>
      <xdr:rowOff>35560</xdr:rowOff>
    </xdr:to>
    <xdr:cxnSp macro="">
      <xdr:nvCxnSpPr>
        <xdr:cNvPr id="445" name="直線コネクタ 444">
          <a:extLst>
            <a:ext uri="{FF2B5EF4-FFF2-40B4-BE49-F238E27FC236}">
              <a16:creationId xmlns:a16="http://schemas.microsoft.com/office/drawing/2014/main" id="{93B61447-01C2-4A53-B3D5-724A9571FAB4}"/>
            </a:ext>
          </a:extLst>
        </xdr:cNvPr>
        <xdr:cNvCxnSpPr/>
      </xdr:nvCxnSpPr>
      <xdr:spPr>
        <a:xfrm>
          <a:off x="5826760" y="1830832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108</xdr:row>
      <xdr:rowOff>64770</xdr:rowOff>
    </xdr:from>
    <xdr:ext cx="245110" cy="255270"/>
    <xdr:sp macro="" textlink="">
      <xdr:nvSpPr>
        <xdr:cNvPr id="446" name="テキスト ボックス 445">
          <a:extLst>
            <a:ext uri="{FF2B5EF4-FFF2-40B4-BE49-F238E27FC236}">
              <a16:creationId xmlns:a16="http://schemas.microsoft.com/office/drawing/2014/main" id="{1857F7D4-E0A4-4C22-9B46-CB39848BE9F4}"/>
            </a:ext>
          </a:extLst>
        </xdr:cNvPr>
        <xdr:cNvSpPr txBox="1"/>
      </xdr:nvSpPr>
      <xdr:spPr>
        <a:xfrm>
          <a:off x="5600700" y="1816989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107</xdr:row>
      <xdr:rowOff>52070</xdr:rowOff>
    </xdr:from>
    <xdr:to>
      <xdr:col>59</xdr:col>
      <xdr:colOff>50800</xdr:colOff>
      <xdr:row>107</xdr:row>
      <xdr:rowOff>52070</xdr:rowOff>
    </xdr:to>
    <xdr:cxnSp macro="">
      <xdr:nvCxnSpPr>
        <xdr:cNvPr id="447" name="直線コネクタ 446">
          <a:extLst>
            <a:ext uri="{FF2B5EF4-FFF2-40B4-BE49-F238E27FC236}">
              <a16:creationId xmlns:a16="http://schemas.microsoft.com/office/drawing/2014/main" id="{6719ED08-6D80-4AD7-A357-8BA6127ECE6F}"/>
            </a:ext>
          </a:extLst>
        </xdr:cNvPr>
        <xdr:cNvCxnSpPr/>
      </xdr:nvCxnSpPr>
      <xdr:spPr>
        <a:xfrm>
          <a:off x="5826760" y="179895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106</xdr:row>
      <xdr:rowOff>80645</xdr:rowOff>
    </xdr:from>
    <xdr:ext cx="591820" cy="259080"/>
    <xdr:sp macro="" textlink="">
      <xdr:nvSpPr>
        <xdr:cNvPr id="448" name="テキスト ボックス 447">
          <a:extLst>
            <a:ext uri="{FF2B5EF4-FFF2-40B4-BE49-F238E27FC236}">
              <a16:creationId xmlns:a16="http://schemas.microsoft.com/office/drawing/2014/main" id="{0A624EF6-E3AF-4A11-8749-AB5A2FE71119}"/>
            </a:ext>
          </a:extLst>
        </xdr:cNvPr>
        <xdr:cNvSpPr txBox="1"/>
      </xdr:nvSpPr>
      <xdr:spPr>
        <a:xfrm>
          <a:off x="5299710" y="1785048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105</xdr:row>
      <xdr:rowOff>67945</xdr:rowOff>
    </xdr:from>
    <xdr:to>
      <xdr:col>59</xdr:col>
      <xdr:colOff>50800</xdr:colOff>
      <xdr:row>105</xdr:row>
      <xdr:rowOff>67945</xdr:rowOff>
    </xdr:to>
    <xdr:cxnSp macro="">
      <xdr:nvCxnSpPr>
        <xdr:cNvPr id="449" name="直線コネクタ 448">
          <a:extLst>
            <a:ext uri="{FF2B5EF4-FFF2-40B4-BE49-F238E27FC236}">
              <a16:creationId xmlns:a16="http://schemas.microsoft.com/office/drawing/2014/main" id="{25C44159-0131-4DB8-B481-71617352B340}"/>
            </a:ext>
          </a:extLst>
        </xdr:cNvPr>
        <xdr:cNvCxnSpPr/>
      </xdr:nvCxnSpPr>
      <xdr:spPr>
        <a:xfrm>
          <a:off x="5826760" y="1767014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104</xdr:row>
      <xdr:rowOff>97790</xdr:rowOff>
    </xdr:from>
    <xdr:ext cx="591820" cy="255270"/>
    <xdr:sp macro="" textlink="">
      <xdr:nvSpPr>
        <xdr:cNvPr id="450" name="テキスト ボックス 449">
          <a:extLst>
            <a:ext uri="{FF2B5EF4-FFF2-40B4-BE49-F238E27FC236}">
              <a16:creationId xmlns:a16="http://schemas.microsoft.com/office/drawing/2014/main" id="{DCF44C10-D49D-420B-BF19-2BA813DFE60C}"/>
            </a:ext>
          </a:extLst>
        </xdr:cNvPr>
        <xdr:cNvSpPr txBox="1"/>
      </xdr:nvSpPr>
      <xdr:spPr>
        <a:xfrm>
          <a:off x="5299710" y="1753235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103</xdr:row>
      <xdr:rowOff>84455</xdr:rowOff>
    </xdr:from>
    <xdr:to>
      <xdr:col>59</xdr:col>
      <xdr:colOff>50800</xdr:colOff>
      <xdr:row>103</xdr:row>
      <xdr:rowOff>84455</xdr:rowOff>
    </xdr:to>
    <xdr:cxnSp macro="">
      <xdr:nvCxnSpPr>
        <xdr:cNvPr id="451" name="直線コネクタ 450">
          <a:extLst>
            <a:ext uri="{FF2B5EF4-FFF2-40B4-BE49-F238E27FC236}">
              <a16:creationId xmlns:a16="http://schemas.microsoft.com/office/drawing/2014/main" id="{55616B3B-0A5F-4DE4-B947-E48E5E5B6B55}"/>
            </a:ext>
          </a:extLst>
        </xdr:cNvPr>
        <xdr:cNvCxnSpPr/>
      </xdr:nvCxnSpPr>
      <xdr:spPr>
        <a:xfrm>
          <a:off x="5826760" y="1735137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102</xdr:row>
      <xdr:rowOff>113665</xdr:rowOff>
    </xdr:from>
    <xdr:ext cx="591820" cy="258445"/>
    <xdr:sp macro="" textlink="">
      <xdr:nvSpPr>
        <xdr:cNvPr id="452" name="テキスト ボックス 451">
          <a:extLst>
            <a:ext uri="{FF2B5EF4-FFF2-40B4-BE49-F238E27FC236}">
              <a16:creationId xmlns:a16="http://schemas.microsoft.com/office/drawing/2014/main" id="{2D404357-74A8-4B05-8C97-22404AB2DBB8}"/>
            </a:ext>
          </a:extLst>
        </xdr:cNvPr>
        <xdr:cNvSpPr txBox="1"/>
      </xdr:nvSpPr>
      <xdr:spPr>
        <a:xfrm>
          <a:off x="5299710" y="1721294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101</xdr:row>
      <xdr:rowOff>100965</xdr:rowOff>
    </xdr:from>
    <xdr:to>
      <xdr:col>59</xdr:col>
      <xdr:colOff>50800</xdr:colOff>
      <xdr:row>101</xdr:row>
      <xdr:rowOff>100965</xdr:rowOff>
    </xdr:to>
    <xdr:cxnSp macro="">
      <xdr:nvCxnSpPr>
        <xdr:cNvPr id="453" name="直線コネクタ 452">
          <a:extLst>
            <a:ext uri="{FF2B5EF4-FFF2-40B4-BE49-F238E27FC236}">
              <a16:creationId xmlns:a16="http://schemas.microsoft.com/office/drawing/2014/main" id="{4C8C83E0-78EA-4D0C-BC06-47FD52A057E5}"/>
            </a:ext>
          </a:extLst>
        </xdr:cNvPr>
        <xdr:cNvCxnSpPr/>
      </xdr:nvCxnSpPr>
      <xdr:spPr>
        <a:xfrm>
          <a:off x="5826760" y="1703260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100</xdr:row>
      <xdr:rowOff>130175</xdr:rowOff>
    </xdr:from>
    <xdr:ext cx="591820" cy="259080"/>
    <xdr:sp macro="" textlink="">
      <xdr:nvSpPr>
        <xdr:cNvPr id="454" name="テキスト ボックス 453">
          <a:extLst>
            <a:ext uri="{FF2B5EF4-FFF2-40B4-BE49-F238E27FC236}">
              <a16:creationId xmlns:a16="http://schemas.microsoft.com/office/drawing/2014/main" id="{D486C67C-7927-4337-A004-BC0201EDB2DD}"/>
            </a:ext>
          </a:extLst>
        </xdr:cNvPr>
        <xdr:cNvSpPr txBox="1"/>
      </xdr:nvSpPr>
      <xdr:spPr>
        <a:xfrm>
          <a:off x="5299710" y="1689417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116840</xdr:rowOff>
    </xdr:from>
    <xdr:to>
      <xdr:col>59</xdr:col>
      <xdr:colOff>50800</xdr:colOff>
      <xdr:row>99</xdr:row>
      <xdr:rowOff>116840</xdr:rowOff>
    </xdr:to>
    <xdr:cxnSp macro="">
      <xdr:nvCxnSpPr>
        <xdr:cNvPr id="455" name="直線コネクタ 454">
          <a:extLst>
            <a:ext uri="{FF2B5EF4-FFF2-40B4-BE49-F238E27FC236}">
              <a16:creationId xmlns:a16="http://schemas.microsoft.com/office/drawing/2014/main" id="{8E4287C9-1C4C-4E22-AE9C-9757E6A1A578}"/>
            </a:ext>
          </a:extLst>
        </xdr:cNvPr>
        <xdr:cNvCxnSpPr/>
      </xdr:nvCxnSpPr>
      <xdr:spPr>
        <a:xfrm>
          <a:off x="5826760" y="167132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98</xdr:row>
      <xdr:rowOff>146050</xdr:rowOff>
    </xdr:from>
    <xdr:ext cx="591820" cy="255270"/>
    <xdr:sp macro="" textlink="">
      <xdr:nvSpPr>
        <xdr:cNvPr id="456" name="テキスト ボックス 455">
          <a:extLst>
            <a:ext uri="{FF2B5EF4-FFF2-40B4-BE49-F238E27FC236}">
              <a16:creationId xmlns:a16="http://schemas.microsoft.com/office/drawing/2014/main" id="{B06DF727-76F4-490B-85CC-E995CFF5E797}"/>
            </a:ext>
          </a:extLst>
        </xdr:cNvPr>
        <xdr:cNvSpPr txBox="1"/>
      </xdr:nvSpPr>
      <xdr:spPr>
        <a:xfrm>
          <a:off x="5299710" y="1657477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D88DBE4D-1312-4EAA-9296-1D8FCDAF94F1}"/>
            </a:ext>
          </a:extLst>
        </xdr:cNvPr>
        <xdr:cNvCxnSpPr/>
      </xdr:nvCxnSpPr>
      <xdr:spPr>
        <a:xfrm>
          <a:off x="5826760" y="163944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162560</xdr:rowOff>
    </xdr:from>
    <xdr:ext cx="591820" cy="259080"/>
    <xdr:sp macro="" textlink="">
      <xdr:nvSpPr>
        <xdr:cNvPr id="458" name="テキスト ボックス 457">
          <a:extLst>
            <a:ext uri="{FF2B5EF4-FFF2-40B4-BE49-F238E27FC236}">
              <a16:creationId xmlns:a16="http://schemas.microsoft.com/office/drawing/2014/main" id="{11FDF9DE-B63F-4E89-BA72-220A5968C650}"/>
            </a:ext>
          </a:extLst>
        </xdr:cNvPr>
        <xdr:cNvSpPr txBox="1"/>
      </xdr:nvSpPr>
      <xdr:spPr>
        <a:xfrm>
          <a:off x="5299710" y="1625600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港湾・漁港】&#10;一人当たり有形固定資産（償却資産）額グラフ枠">
          <a:extLst>
            <a:ext uri="{FF2B5EF4-FFF2-40B4-BE49-F238E27FC236}">
              <a16:creationId xmlns:a16="http://schemas.microsoft.com/office/drawing/2014/main" id="{3CABA128-2CB0-4403-9A5B-01917E6AF6B1}"/>
            </a:ext>
          </a:extLst>
        </xdr:cNvPr>
        <xdr:cNvSpPr/>
      </xdr:nvSpPr>
      <xdr:spPr>
        <a:xfrm>
          <a:off x="5826760" y="16394430"/>
          <a:ext cx="415290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69850</xdr:rowOff>
    </xdr:from>
    <xdr:to>
      <xdr:col>54</xdr:col>
      <xdr:colOff>189865</xdr:colOff>
      <xdr:row>109</xdr:row>
      <xdr:rowOff>34925</xdr:rowOff>
    </xdr:to>
    <xdr:cxnSp macro="">
      <xdr:nvCxnSpPr>
        <xdr:cNvPr id="460" name="直線コネクタ 459">
          <a:extLst>
            <a:ext uri="{FF2B5EF4-FFF2-40B4-BE49-F238E27FC236}">
              <a16:creationId xmlns:a16="http://schemas.microsoft.com/office/drawing/2014/main" id="{8F916A2D-D111-4877-BA14-83DFFA6DE09C}"/>
            </a:ext>
          </a:extLst>
        </xdr:cNvPr>
        <xdr:cNvCxnSpPr/>
      </xdr:nvCxnSpPr>
      <xdr:spPr>
        <a:xfrm flipV="1">
          <a:off x="9219565" y="16833850"/>
          <a:ext cx="0" cy="1473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38735</xdr:rowOff>
    </xdr:from>
    <xdr:ext cx="313690" cy="259080"/>
    <xdr:sp macro="" textlink="">
      <xdr:nvSpPr>
        <xdr:cNvPr id="461" name="【港湾・漁港】&#10;一人当たり有形固定資産（償却資産）額最小値テキスト">
          <a:extLst>
            <a:ext uri="{FF2B5EF4-FFF2-40B4-BE49-F238E27FC236}">
              <a16:creationId xmlns:a16="http://schemas.microsoft.com/office/drawing/2014/main" id="{362AD0D7-EDD2-4814-9B89-A75404C695C0}"/>
            </a:ext>
          </a:extLst>
        </xdr:cNvPr>
        <xdr:cNvSpPr txBox="1"/>
      </xdr:nvSpPr>
      <xdr:spPr>
        <a:xfrm>
          <a:off x="9258300" y="1831149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a:t>
          </a:r>
          <a:endParaRPr kumimoji="1" lang="ja-JP" altLang="en-US" sz="1000" b="1">
            <a:latin typeface="ＭＳ Ｐゴシック"/>
            <a:ea typeface="ＭＳ Ｐゴシック"/>
          </a:endParaRPr>
        </a:p>
      </xdr:txBody>
    </xdr:sp>
    <xdr:clientData/>
  </xdr:oneCellAnchor>
  <xdr:twoCellAnchor>
    <xdr:from>
      <xdr:col>54</xdr:col>
      <xdr:colOff>101600</xdr:colOff>
      <xdr:row>109</xdr:row>
      <xdr:rowOff>34925</xdr:rowOff>
    </xdr:from>
    <xdr:to>
      <xdr:col>55</xdr:col>
      <xdr:colOff>88900</xdr:colOff>
      <xdr:row>109</xdr:row>
      <xdr:rowOff>34925</xdr:rowOff>
    </xdr:to>
    <xdr:cxnSp macro="">
      <xdr:nvCxnSpPr>
        <xdr:cNvPr id="462" name="直線コネクタ 461">
          <a:extLst>
            <a:ext uri="{FF2B5EF4-FFF2-40B4-BE49-F238E27FC236}">
              <a16:creationId xmlns:a16="http://schemas.microsoft.com/office/drawing/2014/main" id="{7F480650-FADF-46E3-BC4D-43DC25AB79BE}"/>
            </a:ext>
          </a:extLst>
        </xdr:cNvPr>
        <xdr:cNvCxnSpPr/>
      </xdr:nvCxnSpPr>
      <xdr:spPr>
        <a:xfrm>
          <a:off x="9154160" y="1830768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16510</xdr:rowOff>
    </xdr:from>
    <xdr:ext cx="598805" cy="259080"/>
    <xdr:sp macro="" textlink="">
      <xdr:nvSpPr>
        <xdr:cNvPr id="463" name="【港湾・漁港】&#10;一人当たり有形固定資産（償却資産）額最大値テキスト">
          <a:extLst>
            <a:ext uri="{FF2B5EF4-FFF2-40B4-BE49-F238E27FC236}">
              <a16:creationId xmlns:a16="http://schemas.microsoft.com/office/drawing/2014/main" id="{12F0C262-C5ED-4C43-BD68-A6DA0ED4037B}"/>
            </a:ext>
          </a:extLst>
        </xdr:cNvPr>
        <xdr:cNvSpPr txBox="1"/>
      </xdr:nvSpPr>
      <xdr:spPr>
        <a:xfrm>
          <a:off x="9258300" y="16612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461,929</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69850</xdr:rowOff>
    </xdr:from>
    <xdr:to>
      <xdr:col>55</xdr:col>
      <xdr:colOff>88900</xdr:colOff>
      <xdr:row>100</xdr:row>
      <xdr:rowOff>69850</xdr:rowOff>
    </xdr:to>
    <xdr:cxnSp macro="">
      <xdr:nvCxnSpPr>
        <xdr:cNvPr id="464" name="直線コネクタ 463">
          <a:extLst>
            <a:ext uri="{FF2B5EF4-FFF2-40B4-BE49-F238E27FC236}">
              <a16:creationId xmlns:a16="http://schemas.microsoft.com/office/drawing/2014/main" id="{B65A2D00-9094-4040-8BA7-67D19E278387}"/>
            </a:ext>
          </a:extLst>
        </xdr:cNvPr>
        <xdr:cNvCxnSpPr/>
      </xdr:nvCxnSpPr>
      <xdr:spPr>
        <a:xfrm>
          <a:off x="9154160" y="168338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141605</xdr:rowOff>
    </xdr:from>
    <xdr:ext cx="534670" cy="259080"/>
    <xdr:sp macro="" textlink="">
      <xdr:nvSpPr>
        <xdr:cNvPr id="465" name="【港湾・漁港】&#10;一人当たり有形固定資産（償却資産）額平均値テキスト">
          <a:extLst>
            <a:ext uri="{FF2B5EF4-FFF2-40B4-BE49-F238E27FC236}">
              <a16:creationId xmlns:a16="http://schemas.microsoft.com/office/drawing/2014/main" id="{7543A53A-94A6-462D-9565-642AFA9BF13F}"/>
            </a:ext>
          </a:extLst>
        </xdr:cNvPr>
        <xdr:cNvSpPr txBox="1"/>
      </xdr:nvSpPr>
      <xdr:spPr>
        <a:xfrm>
          <a:off x="9258300" y="179114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63,927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107</xdr:row>
      <xdr:rowOff>118745</xdr:rowOff>
    </xdr:from>
    <xdr:to>
      <xdr:col>55</xdr:col>
      <xdr:colOff>50800</xdr:colOff>
      <xdr:row>108</xdr:row>
      <xdr:rowOff>48895</xdr:rowOff>
    </xdr:to>
    <xdr:sp macro="" textlink="">
      <xdr:nvSpPr>
        <xdr:cNvPr id="466" name="フローチャート: 判断 465">
          <a:extLst>
            <a:ext uri="{FF2B5EF4-FFF2-40B4-BE49-F238E27FC236}">
              <a16:creationId xmlns:a16="http://schemas.microsoft.com/office/drawing/2014/main" id="{1B89C832-6240-4215-9280-F1C8AC51CB6D}"/>
            </a:ext>
          </a:extLst>
        </xdr:cNvPr>
        <xdr:cNvSpPr/>
      </xdr:nvSpPr>
      <xdr:spPr>
        <a:xfrm>
          <a:off x="9192260" y="180562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126365</xdr:rowOff>
    </xdr:from>
    <xdr:to>
      <xdr:col>50</xdr:col>
      <xdr:colOff>165100</xdr:colOff>
      <xdr:row>108</xdr:row>
      <xdr:rowOff>56515</xdr:rowOff>
    </xdr:to>
    <xdr:sp macro="" textlink="">
      <xdr:nvSpPr>
        <xdr:cNvPr id="467" name="フローチャート: 判断 466">
          <a:extLst>
            <a:ext uri="{FF2B5EF4-FFF2-40B4-BE49-F238E27FC236}">
              <a16:creationId xmlns:a16="http://schemas.microsoft.com/office/drawing/2014/main" id="{B1198FDB-84CE-4AA4-B44E-53A2A97E8975}"/>
            </a:ext>
          </a:extLst>
        </xdr:cNvPr>
        <xdr:cNvSpPr/>
      </xdr:nvSpPr>
      <xdr:spPr>
        <a:xfrm>
          <a:off x="8445500" y="180638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128905</xdr:rowOff>
    </xdr:from>
    <xdr:to>
      <xdr:col>46</xdr:col>
      <xdr:colOff>38100</xdr:colOff>
      <xdr:row>108</xdr:row>
      <xdr:rowOff>59055</xdr:rowOff>
    </xdr:to>
    <xdr:sp macro="" textlink="">
      <xdr:nvSpPr>
        <xdr:cNvPr id="468" name="フローチャート: 判断 467">
          <a:extLst>
            <a:ext uri="{FF2B5EF4-FFF2-40B4-BE49-F238E27FC236}">
              <a16:creationId xmlns:a16="http://schemas.microsoft.com/office/drawing/2014/main" id="{87E8EE7F-E418-4F2F-9591-446C4C7D3E16}"/>
            </a:ext>
          </a:extLst>
        </xdr:cNvPr>
        <xdr:cNvSpPr/>
      </xdr:nvSpPr>
      <xdr:spPr>
        <a:xfrm>
          <a:off x="7670800" y="180663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126365</xdr:rowOff>
    </xdr:from>
    <xdr:to>
      <xdr:col>41</xdr:col>
      <xdr:colOff>101600</xdr:colOff>
      <xdr:row>108</xdr:row>
      <xdr:rowOff>56515</xdr:rowOff>
    </xdr:to>
    <xdr:sp macro="" textlink="">
      <xdr:nvSpPr>
        <xdr:cNvPr id="469" name="フローチャート: 判断 468">
          <a:extLst>
            <a:ext uri="{FF2B5EF4-FFF2-40B4-BE49-F238E27FC236}">
              <a16:creationId xmlns:a16="http://schemas.microsoft.com/office/drawing/2014/main" id="{777EB1CA-62BC-45FE-BC0B-890ABDBA210D}"/>
            </a:ext>
          </a:extLst>
        </xdr:cNvPr>
        <xdr:cNvSpPr/>
      </xdr:nvSpPr>
      <xdr:spPr>
        <a:xfrm>
          <a:off x="6873240" y="180638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130175</xdr:rowOff>
    </xdr:from>
    <xdr:to>
      <xdr:col>36</xdr:col>
      <xdr:colOff>165100</xdr:colOff>
      <xdr:row>108</xdr:row>
      <xdr:rowOff>60325</xdr:rowOff>
    </xdr:to>
    <xdr:sp macro="" textlink="">
      <xdr:nvSpPr>
        <xdr:cNvPr id="470" name="フローチャート: 判断 469">
          <a:extLst>
            <a:ext uri="{FF2B5EF4-FFF2-40B4-BE49-F238E27FC236}">
              <a16:creationId xmlns:a16="http://schemas.microsoft.com/office/drawing/2014/main" id="{A1E048A4-6EBE-4E11-A34C-267732284110}"/>
            </a:ext>
          </a:extLst>
        </xdr:cNvPr>
        <xdr:cNvSpPr/>
      </xdr:nvSpPr>
      <xdr:spPr>
        <a:xfrm>
          <a:off x="6098540" y="18067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71" name="テキスト ボックス 470">
          <a:extLst>
            <a:ext uri="{FF2B5EF4-FFF2-40B4-BE49-F238E27FC236}">
              <a16:creationId xmlns:a16="http://schemas.microsoft.com/office/drawing/2014/main" id="{D99B2D50-DE66-4D8A-99B4-478C8B82D224}"/>
            </a:ext>
          </a:extLst>
        </xdr:cNvPr>
        <xdr:cNvSpPr txBox="1"/>
      </xdr:nvSpPr>
      <xdr:spPr>
        <a:xfrm>
          <a:off x="905256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72" name="テキスト ボックス 471">
          <a:extLst>
            <a:ext uri="{FF2B5EF4-FFF2-40B4-BE49-F238E27FC236}">
              <a16:creationId xmlns:a16="http://schemas.microsoft.com/office/drawing/2014/main" id="{917B5A9A-F996-4650-BBBB-D0D418559CA0}"/>
            </a:ext>
          </a:extLst>
        </xdr:cNvPr>
        <xdr:cNvSpPr txBox="1"/>
      </xdr:nvSpPr>
      <xdr:spPr>
        <a:xfrm>
          <a:off x="832866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73" name="テキスト ボックス 472">
          <a:extLst>
            <a:ext uri="{FF2B5EF4-FFF2-40B4-BE49-F238E27FC236}">
              <a16:creationId xmlns:a16="http://schemas.microsoft.com/office/drawing/2014/main" id="{E699F049-998E-435C-855C-A7956C452300}"/>
            </a:ext>
          </a:extLst>
        </xdr:cNvPr>
        <xdr:cNvSpPr txBox="1"/>
      </xdr:nvSpPr>
      <xdr:spPr>
        <a:xfrm>
          <a:off x="75463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4" name="テキスト ボックス 473">
          <a:extLst>
            <a:ext uri="{FF2B5EF4-FFF2-40B4-BE49-F238E27FC236}">
              <a16:creationId xmlns:a16="http://schemas.microsoft.com/office/drawing/2014/main" id="{579218F1-305A-454C-879E-6C6BE09A0C9E}"/>
            </a:ext>
          </a:extLst>
        </xdr:cNvPr>
        <xdr:cNvSpPr txBox="1"/>
      </xdr:nvSpPr>
      <xdr:spPr>
        <a:xfrm>
          <a:off x="67564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5" name="テキスト ボックス 474">
          <a:extLst>
            <a:ext uri="{FF2B5EF4-FFF2-40B4-BE49-F238E27FC236}">
              <a16:creationId xmlns:a16="http://schemas.microsoft.com/office/drawing/2014/main" id="{F5DFF388-950B-46E9-AA63-80525FD5B504}"/>
            </a:ext>
          </a:extLst>
        </xdr:cNvPr>
        <xdr:cNvSpPr txBox="1"/>
      </xdr:nvSpPr>
      <xdr:spPr>
        <a:xfrm>
          <a:off x="59817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108</xdr:row>
      <xdr:rowOff>155575</xdr:rowOff>
    </xdr:from>
    <xdr:to>
      <xdr:col>55</xdr:col>
      <xdr:colOff>50800</xdr:colOff>
      <xdr:row>109</xdr:row>
      <xdr:rowOff>86360</xdr:rowOff>
    </xdr:to>
    <xdr:sp macro="" textlink="">
      <xdr:nvSpPr>
        <xdr:cNvPr id="476" name="楕円 475">
          <a:extLst>
            <a:ext uri="{FF2B5EF4-FFF2-40B4-BE49-F238E27FC236}">
              <a16:creationId xmlns:a16="http://schemas.microsoft.com/office/drawing/2014/main" id="{34DF5FD3-7811-41B7-8CE0-1B7F0900FA3B}"/>
            </a:ext>
          </a:extLst>
        </xdr:cNvPr>
        <xdr:cNvSpPr/>
      </xdr:nvSpPr>
      <xdr:spPr>
        <a:xfrm>
          <a:off x="9192260" y="18260695"/>
          <a:ext cx="7874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70485</xdr:rowOff>
    </xdr:from>
    <xdr:ext cx="313690" cy="259080"/>
    <xdr:sp macro="" textlink="">
      <xdr:nvSpPr>
        <xdr:cNvPr id="477" name="【港湾・漁港】&#10;一人当たり有形固定資産（償却資産）額該当値テキスト">
          <a:extLst>
            <a:ext uri="{FF2B5EF4-FFF2-40B4-BE49-F238E27FC236}">
              <a16:creationId xmlns:a16="http://schemas.microsoft.com/office/drawing/2014/main" id="{5A4DC35D-C616-4683-931C-C7EC3D387F05}"/>
            </a:ext>
          </a:extLst>
        </xdr:cNvPr>
        <xdr:cNvSpPr txBox="1"/>
      </xdr:nvSpPr>
      <xdr:spPr>
        <a:xfrm>
          <a:off x="9258300" y="1817560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108</xdr:row>
      <xdr:rowOff>155575</xdr:rowOff>
    </xdr:from>
    <xdr:to>
      <xdr:col>50</xdr:col>
      <xdr:colOff>165100</xdr:colOff>
      <xdr:row>109</xdr:row>
      <xdr:rowOff>86360</xdr:rowOff>
    </xdr:to>
    <xdr:sp macro="" textlink="">
      <xdr:nvSpPr>
        <xdr:cNvPr id="478" name="楕円 477">
          <a:extLst>
            <a:ext uri="{FF2B5EF4-FFF2-40B4-BE49-F238E27FC236}">
              <a16:creationId xmlns:a16="http://schemas.microsoft.com/office/drawing/2014/main" id="{5CB61EA4-3C0B-44EF-904E-5DDA1F17F17E}"/>
            </a:ext>
          </a:extLst>
        </xdr:cNvPr>
        <xdr:cNvSpPr/>
      </xdr:nvSpPr>
      <xdr:spPr>
        <a:xfrm>
          <a:off x="8445500" y="1826069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109</xdr:row>
      <xdr:rowOff>34925</xdr:rowOff>
    </xdr:from>
    <xdr:to>
      <xdr:col>55</xdr:col>
      <xdr:colOff>0</xdr:colOff>
      <xdr:row>109</xdr:row>
      <xdr:rowOff>34925</xdr:rowOff>
    </xdr:to>
    <xdr:cxnSp macro="">
      <xdr:nvCxnSpPr>
        <xdr:cNvPr id="479" name="直線コネクタ 478">
          <a:extLst>
            <a:ext uri="{FF2B5EF4-FFF2-40B4-BE49-F238E27FC236}">
              <a16:creationId xmlns:a16="http://schemas.microsoft.com/office/drawing/2014/main" id="{D215ADDC-B0BD-466B-889E-983B5949FB26}"/>
            </a:ext>
          </a:extLst>
        </xdr:cNvPr>
        <xdr:cNvCxnSpPr/>
      </xdr:nvCxnSpPr>
      <xdr:spPr>
        <a:xfrm>
          <a:off x="8496300" y="18307685"/>
          <a:ext cx="7239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155575</xdr:rowOff>
    </xdr:from>
    <xdr:to>
      <xdr:col>46</xdr:col>
      <xdr:colOff>38100</xdr:colOff>
      <xdr:row>109</xdr:row>
      <xdr:rowOff>86360</xdr:rowOff>
    </xdr:to>
    <xdr:sp macro="" textlink="">
      <xdr:nvSpPr>
        <xdr:cNvPr id="480" name="楕円 479">
          <a:extLst>
            <a:ext uri="{FF2B5EF4-FFF2-40B4-BE49-F238E27FC236}">
              <a16:creationId xmlns:a16="http://schemas.microsoft.com/office/drawing/2014/main" id="{5FA09781-F99F-4629-8684-3EA41843F4D0}"/>
            </a:ext>
          </a:extLst>
        </xdr:cNvPr>
        <xdr:cNvSpPr/>
      </xdr:nvSpPr>
      <xdr:spPr>
        <a:xfrm>
          <a:off x="7670800" y="18260695"/>
          <a:ext cx="7874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109</xdr:row>
      <xdr:rowOff>34925</xdr:rowOff>
    </xdr:from>
    <xdr:to>
      <xdr:col>50</xdr:col>
      <xdr:colOff>114300</xdr:colOff>
      <xdr:row>109</xdr:row>
      <xdr:rowOff>34925</xdr:rowOff>
    </xdr:to>
    <xdr:cxnSp macro="">
      <xdr:nvCxnSpPr>
        <xdr:cNvPr id="481" name="直線コネクタ 480">
          <a:extLst>
            <a:ext uri="{FF2B5EF4-FFF2-40B4-BE49-F238E27FC236}">
              <a16:creationId xmlns:a16="http://schemas.microsoft.com/office/drawing/2014/main" id="{2F8D5611-20E2-4E3D-B220-1F47C48C24FD}"/>
            </a:ext>
          </a:extLst>
        </xdr:cNvPr>
        <xdr:cNvCxnSpPr/>
      </xdr:nvCxnSpPr>
      <xdr:spPr>
        <a:xfrm>
          <a:off x="7713980" y="18307685"/>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155575</xdr:rowOff>
    </xdr:from>
    <xdr:to>
      <xdr:col>41</xdr:col>
      <xdr:colOff>101600</xdr:colOff>
      <xdr:row>109</xdr:row>
      <xdr:rowOff>86360</xdr:rowOff>
    </xdr:to>
    <xdr:sp macro="" textlink="">
      <xdr:nvSpPr>
        <xdr:cNvPr id="482" name="楕円 481">
          <a:extLst>
            <a:ext uri="{FF2B5EF4-FFF2-40B4-BE49-F238E27FC236}">
              <a16:creationId xmlns:a16="http://schemas.microsoft.com/office/drawing/2014/main" id="{DA872571-FEDF-4299-8DF4-072E36A2D599}"/>
            </a:ext>
          </a:extLst>
        </xdr:cNvPr>
        <xdr:cNvSpPr/>
      </xdr:nvSpPr>
      <xdr:spPr>
        <a:xfrm>
          <a:off x="6873240" y="1826069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109</xdr:row>
      <xdr:rowOff>34925</xdr:rowOff>
    </xdr:from>
    <xdr:to>
      <xdr:col>45</xdr:col>
      <xdr:colOff>177800</xdr:colOff>
      <xdr:row>109</xdr:row>
      <xdr:rowOff>34925</xdr:rowOff>
    </xdr:to>
    <xdr:cxnSp macro="">
      <xdr:nvCxnSpPr>
        <xdr:cNvPr id="483" name="直線コネクタ 482">
          <a:extLst>
            <a:ext uri="{FF2B5EF4-FFF2-40B4-BE49-F238E27FC236}">
              <a16:creationId xmlns:a16="http://schemas.microsoft.com/office/drawing/2014/main" id="{2052EA2F-3767-4BC0-B3FD-F68387A4375E}"/>
            </a:ext>
          </a:extLst>
        </xdr:cNvPr>
        <xdr:cNvCxnSpPr/>
      </xdr:nvCxnSpPr>
      <xdr:spPr>
        <a:xfrm flipV="1">
          <a:off x="6924040" y="18307685"/>
          <a:ext cx="7899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155575</xdr:rowOff>
    </xdr:from>
    <xdr:to>
      <xdr:col>36</xdr:col>
      <xdr:colOff>165100</xdr:colOff>
      <xdr:row>109</xdr:row>
      <xdr:rowOff>86360</xdr:rowOff>
    </xdr:to>
    <xdr:sp macro="" textlink="">
      <xdr:nvSpPr>
        <xdr:cNvPr id="484" name="楕円 483">
          <a:extLst>
            <a:ext uri="{FF2B5EF4-FFF2-40B4-BE49-F238E27FC236}">
              <a16:creationId xmlns:a16="http://schemas.microsoft.com/office/drawing/2014/main" id="{768388DC-D1E9-4575-A954-262593159115}"/>
            </a:ext>
          </a:extLst>
        </xdr:cNvPr>
        <xdr:cNvSpPr/>
      </xdr:nvSpPr>
      <xdr:spPr>
        <a:xfrm>
          <a:off x="6098540" y="1826069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109</xdr:row>
      <xdr:rowOff>34925</xdr:rowOff>
    </xdr:from>
    <xdr:to>
      <xdr:col>41</xdr:col>
      <xdr:colOff>50800</xdr:colOff>
      <xdr:row>109</xdr:row>
      <xdr:rowOff>34925</xdr:rowOff>
    </xdr:to>
    <xdr:cxnSp macro="">
      <xdr:nvCxnSpPr>
        <xdr:cNvPr id="485" name="直線コネクタ 484">
          <a:extLst>
            <a:ext uri="{FF2B5EF4-FFF2-40B4-BE49-F238E27FC236}">
              <a16:creationId xmlns:a16="http://schemas.microsoft.com/office/drawing/2014/main" id="{A70198C7-746D-416D-9EE1-1E190EF6EFF1}"/>
            </a:ext>
          </a:extLst>
        </xdr:cNvPr>
        <xdr:cNvCxnSpPr/>
      </xdr:nvCxnSpPr>
      <xdr:spPr>
        <a:xfrm>
          <a:off x="6149340" y="18307685"/>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106</xdr:row>
      <xdr:rowOff>73025</xdr:rowOff>
    </xdr:from>
    <xdr:ext cx="534670" cy="259080"/>
    <xdr:sp macro="" textlink="">
      <xdr:nvSpPr>
        <xdr:cNvPr id="486" name="n_1aveValue【港湾・漁港】&#10;一人当たり有形固定資産（償却資産）額">
          <a:extLst>
            <a:ext uri="{FF2B5EF4-FFF2-40B4-BE49-F238E27FC236}">
              <a16:creationId xmlns:a16="http://schemas.microsoft.com/office/drawing/2014/main" id="{C217D2D8-B6EA-4656-877C-47C8B92A1BF7}"/>
            </a:ext>
          </a:extLst>
        </xdr:cNvPr>
        <xdr:cNvSpPr txBox="1"/>
      </xdr:nvSpPr>
      <xdr:spPr>
        <a:xfrm>
          <a:off x="8239125" y="178428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61,505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106</xdr:row>
      <xdr:rowOff>75565</xdr:rowOff>
    </xdr:from>
    <xdr:ext cx="530860" cy="255270"/>
    <xdr:sp macro="" textlink="">
      <xdr:nvSpPr>
        <xdr:cNvPr id="487" name="n_2aveValue【港湾・漁港】&#10;一人当たり有形固定資産（償却資産）額">
          <a:extLst>
            <a:ext uri="{FF2B5EF4-FFF2-40B4-BE49-F238E27FC236}">
              <a16:creationId xmlns:a16="http://schemas.microsoft.com/office/drawing/2014/main" id="{EEEA02EE-7D40-4D88-85F8-8D4169B0F279}"/>
            </a:ext>
          </a:extLst>
        </xdr:cNvPr>
        <xdr:cNvSpPr txBox="1"/>
      </xdr:nvSpPr>
      <xdr:spPr>
        <a:xfrm>
          <a:off x="7477125" y="178454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60,772</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106</xdr:row>
      <xdr:rowOff>73025</xdr:rowOff>
    </xdr:from>
    <xdr:ext cx="530860" cy="259080"/>
    <xdr:sp macro="" textlink="">
      <xdr:nvSpPr>
        <xdr:cNvPr id="488" name="n_3aveValue【港湾・漁港】&#10;一人当たり有形固定資産（償却資産）額">
          <a:extLst>
            <a:ext uri="{FF2B5EF4-FFF2-40B4-BE49-F238E27FC236}">
              <a16:creationId xmlns:a16="http://schemas.microsoft.com/office/drawing/2014/main" id="{4A81536E-8790-49E9-871B-F5D93D5C0E02}"/>
            </a:ext>
          </a:extLst>
        </xdr:cNvPr>
        <xdr:cNvSpPr txBox="1"/>
      </xdr:nvSpPr>
      <xdr:spPr>
        <a:xfrm>
          <a:off x="6702425" y="178428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61,532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106</xdr:row>
      <xdr:rowOff>76835</xdr:rowOff>
    </xdr:from>
    <xdr:ext cx="530860" cy="255270"/>
    <xdr:sp macro="" textlink="">
      <xdr:nvSpPr>
        <xdr:cNvPr id="489" name="n_4aveValue【港湾・漁港】&#10;一人当たり有形固定資産（償却資産）額">
          <a:extLst>
            <a:ext uri="{FF2B5EF4-FFF2-40B4-BE49-F238E27FC236}">
              <a16:creationId xmlns:a16="http://schemas.microsoft.com/office/drawing/2014/main" id="{65157208-3362-452E-86F0-8C201A697E73}"/>
            </a:ext>
          </a:extLst>
        </xdr:cNvPr>
        <xdr:cNvSpPr txBox="1"/>
      </xdr:nvSpPr>
      <xdr:spPr>
        <a:xfrm>
          <a:off x="5904865" y="178466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60,460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135255</xdr:colOff>
      <xdr:row>109</xdr:row>
      <xdr:rowOff>76835</xdr:rowOff>
    </xdr:from>
    <xdr:ext cx="309880" cy="255270"/>
    <xdr:sp macro="" textlink="">
      <xdr:nvSpPr>
        <xdr:cNvPr id="490" name="n_1mainValue【港湾・漁港】&#10;一人当たり有形固定資産（償却資産）額">
          <a:extLst>
            <a:ext uri="{FF2B5EF4-FFF2-40B4-BE49-F238E27FC236}">
              <a16:creationId xmlns:a16="http://schemas.microsoft.com/office/drawing/2014/main" id="{263E8896-91E0-4111-B17C-DB84C7A405B7}"/>
            </a:ext>
          </a:extLst>
        </xdr:cNvPr>
        <xdr:cNvSpPr txBox="1"/>
      </xdr:nvSpPr>
      <xdr:spPr>
        <a:xfrm>
          <a:off x="8349615" y="18349595"/>
          <a:ext cx="3098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oneCellAnchor>
    <xdr:from>
      <xdr:col>45</xdr:col>
      <xdr:colOff>20955</xdr:colOff>
      <xdr:row>109</xdr:row>
      <xdr:rowOff>76835</xdr:rowOff>
    </xdr:from>
    <xdr:ext cx="313690" cy="255270"/>
    <xdr:sp macro="" textlink="">
      <xdr:nvSpPr>
        <xdr:cNvPr id="491" name="n_2mainValue【港湾・漁港】&#10;一人当たり有形固定資産（償却資産）額">
          <a:extLst>
            <a:ext uri="{FF2B5EF4-FFF2-40B4-BE49-F238E27FC236}">
              <a16:creationId xmlns:a16="http://schemas.microsoft.com/office/drawing/2014/main" id="{13C45AA4-EB34-4587-B7B3-BFE3F51180D2}"/>
            </a:ext>
          </a:extLst>
        </xdr:cNvPr>
        <xdr:cNvSpPr txBox="1"/>
      </xdr:nvSpPr>
      <xdr:spPr>
        <a:xfrm>
          <a:off x="7564755" y="18349595"/>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84455</xdr:colOff>
      <xdr:row>109</xdr:row>
      <xdr:rowOff>76835</xdr:rowOff>
    </xdr:from>
    <xdr:ext cx="313690" cy="255270"/>
    <xdr:sp macro="" textlink="">
      <xdr:nvSpPr>
        <xdr:cNvPr id="492" name="n_3mainValue【港湾・漁港】&#10;一人当たり有形固定資産（償却資産）額">
          <a:extLst>
            <a:ext uri="{FF2B5EF4-FFF2-40B4-BE49-F238E27FC236}">
              <a16:creationId xmlns:a16="http://schemas.microsoft.com/office/drawing/2014/main" id="{440C09FA-894A-4623-B7DB-626360BEBCB6}"/>
            </a:ext>
          </a:extLst>
        </xdr:cNvPr>
        <xdr:cNvSpPr txBox="1"/>
      </xdr:nvSpPr>
      <xdr:spPr>
        <a:xfrm>
          <a:off x="6790055" y="18349595"/>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147955</xdr:colOff>
      <xdr:row>109</xdr:row>
      <xdr:rowOff>76835</xdr:rowOff>
    </xdr:from>
    <xdr:ext cx="313690" cy="255270"/>
    <xdr:sp macro="" textlink="">
      <xdr:nvSpPr>
        <xdr:cNvPr id="493" name="n_4mainValue【港湾・漁港】&#10;一人当たり有形固定資産（償却資産）額">
          <a:extLst>
            <a:ext uri="{FF2B5EF4-FFF2-40B4-BE49-F238E27FC236}">
              <a16:creationId xmlns:a16="http://schemas.microsoft.com/office/drawing/2014/main" id="{535E2071-8AED-4419-9213-511555118AE9}"/>
            </a:ext>
          </a:extLst>
        </xdr:cNvPr>
        <xdr:cNvSpPr txBox="1"/>
      </xdr:nvSpPr>
      <xdr:spPr>
        <a:xfrm>
          <a:off x="6015355" y="18349595"/>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A480DF41-A2C2-45B0-95A5-198197595BC4}"/>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D4F61282-B7EC-44D8-81F2-149AE88519F4}"/>
            </a:ext>
          </a:extLst>
        </xdr:cNvPr>
        <xdr:cNvSpPr/>
      </xdr:nvSpPr>
      <xdr:spPr>
        <a:xfrm>
          <a:off x="110642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DA4C5806-5683-455F-8DA9-BFB4907B7936}"/>
            </a:ext>
          </a:extLst>
        </xdr:cNvPr>
        <xdr:cNvSpPr/>
      </xdr:nvSpPr>
      <xdr:spPr>
        <a:xfrm>
          <a:off x="110642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B4768708-A8CB-4A0E-B329-C18223E61F5B}"/>
            </a:ext>
          </a:extLst>
        </xdr:cNvPr>
        <xdr:cNvSpPr/>
      </xdr:nvSpPr>
      <xdr:spPr>
        <a:xfrm>
          <a:off x="119659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C661C141-4F1E-4A0B-901F-89BAC75DB9CF}"/>
            </a:ext>
          </a:extLst>
        </xdr:cNvPr>
        <xdr:cNvSpPr/>
      </xdr:nvSpPr>
      <xdr:spPr>
        <a:xfrm>
          <a:off x="119659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CD9FF12C-4D62-406E-AF6E-49AC3D9E47DF}"/>
            </a:ext>
          </a:extLst>
        </xdr:cNvPr>
        <xdr:cNvSpPr/>
      </xdr:nvSpPr>
      <xdr:spPr>
        <a:xfrm>
          <a:off x="1297178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ED4F4477-79F7-4984-98F1-70292FFF82E3}"/>
            </a:ext>
          </a:extLst>
        </xdr:cNvPr>
        <xdr:cNvSpPr/>
      </xdr:nvSpPr>
      <xdr:spPr>
        <a:xfrm>
          <a:off x="1297178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D5F29710-EF59-43F0-870F-6CAB671BECD7}"/>
            </a:ext>
          </a:extLst>
        </xdr:cNvPr>
        <xdr:cNvSpPr/>
      </xdr:nvSpPr>
      <xdr:spPr>
        <a:xfrm>
          <a:off x="10960100" y="521589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4640" cy="225425"/>
    <xdr:sp macro="" textlink="">
      <xdr:nvSpPr>
        <xdr:cNvPr id="502" name="テキスト ボックス 501">
          <a:extLst>
            <a:ext uri="{FF2B5EF4-FFF2-40B4-BE49-F238E27FC236}">
              <a16:creationId xmlns:a16="http://schemas.microsoft.com/office/drawing/2014/main" id="{F8E30AA3-6DB7-4255-A8DC-EF2CED3BBB78}"/>
            </a:ext>
          </a:extLst>
        </xdr:cNvPr>
        <xdr:cNvSpPr txBox="1"/>
      </xdr:nvSpPr>
      <xdr:spPr>
        <a:xfrm>
          <a:off x="10922000" y="50292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607629AF-2583-4199-8A60-CE5F4169D2CD}"/>
            </a:ext>
          </a:extLst>
        </xdr:cNvPr>
        <xdr:cNvCxnSpPr/>
      </xdr:nvCxnSpPr>
      <xdr:spPr>
        <a:xfrm>
          <a:off x="10960100" y="745236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3550" cy="259080"/>
    <xdr:sp macro="" textlink="">
      <xdr:nvSpPr>
        <xdr:cNvPr id="504" name="テキスト ボックス 503">
          <a:extLst>
            <a:ext uri="{FF2B5EF4-FFF2-40B4-BE49-F238E27FC236}">
              <a16:creationId xmlns:a16="http://schemas.microsoft.com/office/drawing/2014/main" id="{B2CB4ED3-0488-40D3-AB6B-24248B673773}"/>
            </a:ext>
          </a:extLst>
        </xdr:cNvPr>
        <xdr:cNvSpPr txBox="1"/>
      </xdr:nvSpPr>
      <xdr:spPr>
        <a:xfrm>
          <a:off x="10561320" y="731393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FF9695EF-1C35-4DEC-A81C-2870101EE1B2}"/>
            </a:ext>
          </a:extLst>
        </xdr:cNvPr>
        <xdr:cNvCxnSpPr/>
      </xdr:nvCxnSpPr>
      <xdr:spPr>
        <a:xfrm>
          <a:off x="10960100" y="707898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3550" cy="259080"/>
    <xdr:sp macro="" textlink="">
      <xdr:nvSpPr>
        <xdr:cNvPr id="506" name="テキスト ボックス 505">
          <a:extLst>
            <a:ext uri="{FF2B5EF4-FFF2-40B4-BE49-F238E27FC236}">
              <a16:creationId xmlns:a16="http://schemas.microsoft.com/office/drawing/2014/main" id="{2DBFE25B-5C02-43B9-BF5D-3A0338EE0EF2}"/>
            </a:ext>
          </a:extLst>
        </xdr:cNvPr>
        <xdr:cNvSpPr txBox="1"/>
      </xdr:nvSpPr>
      <xdr:spPr>
        <a:xfrm>
          <a:off x="10561320" y="69405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E82FA86B-1106-427C-993D-9AC68609C141}"/>
            </a:ext>
          </a:extLst>
        </xdr:cNvPr>
        <xdr:cNvCxnSpPr/>
      </xdr:nvCxnSpPr>
      <xdr:spPr>
        <a:xfrm>
          <a:off x="10960100" y="670560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5270"/>
    <xdr:sp macro="" textlink="">
      <xdr:nvSpPr>
        <xdr:cNvPr id="508" name="テキスト ボックス 507">
          <a:extLst>
            <a:ext uri="{FF2B5EF4-FFF2-40B4-BE49-F238E27FC236}">
              <a16:creationId xmlns:a16="http://schemas.microsoft.com/office/drawing/2014/main" id="{3DD9665A-4B9E-4F28-BF27-C9264A370A41}"/>
            </a:ext>
          </a:extLst>
        </xdr:cNvPr>
        <xdr:cNvSpPr txBox="1"/>
      </xdr:nvSpPr>
      <xdr:spPr>
        <a:xfrm>
          <a:off x="10602595" y="656717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4389034C-7ACF-492A-9468-A63191563237}"/>
            </a:ext>
          </a:extLst>
        </xdr:cNvPr>
        <xdr:cNvCxnSpPr/>
      </xdr:nvCxnSpPr>
      <xdr:spPr>
        <a:xfrm>
          <a:off x="10960100" y="633603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510" name="テキスト ボックス 509">
          <a:extLst>
            <a:ext uri="{FF2B5EF4-FFF2-40B4-BE49-F238E27FC236}">
              <a16:creationId xmlns:a16="http://schemas.microsoft.com/office/drawing/2014/main" id="{895A829F-27E5-4274-9A18-53B007E4578F}"/>
            </a:ext>
          </a:extLst>
        </xdr:cNvPr>
        <xdr:cNvSpPr txBox="1"/>
      </xdr:nvSpPr>
      <xdr:spPr>
        <a:xfrm>
          <a:off x="10602595" y="61976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A4DD9E7D-6E57-4043-90C3-FBF5CD2CDC16}"/>
            </a:ext>
          </a:extLst>
        </xdr:cNvPr>
        <xdr:cNvCxnSpPr/>
      </xdr:nvCxnSpPr>
      <xdr:spPr>
        <a:xfrm>
          <a:off x="10960100" y="596265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512" name="テキスト ボックス 511">
          <a:extLst>
            <a:ext uri="{FF2B5EF4-FFF2-40B4-BE49-F238E27FC236}">
              <a16:creationId xmlns:a16="http://schemas.microsoft.com/office/drawing/2014/main" id="{77421F7C-D2EF-4828-B9BE-5D4BC1B7F1D0}"/>
            </a:ext>
          </a:extLst>
        </xdr:cNvPr>
        <xdr:cNvSpPr txBox="1"/>
      </xdr:nvSpPr>
      <xdr:spPr>
        <a:xfrm>
          <a:off x="10602595" y="58242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F16658BA-F873-4733-97D7-7D423816B040}"/>
            </a:ext>
          </a:extLst>
        </xdr:cNvPr>
        <xdr:cNvCxnSpPr/>
      </xdr:nvCxnSpPr>
      <xdr:spPr>
        <a:xfrm>
          <a:off x="10960100" y="558927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5270"/>
    <xdr:sp macro="" textlink="">
      <xdr:nvSpPr>
        <xdr:cNvPr id="514" name="テキスト ボックス 513">
          <a:extLst>
            <a:ext uri="{FF2B5EF4-FFF2-40B4-BE49-F238E27FC236}">
              <a16:creationId xmlns:a16="http://schemas.microsoft.com/office/drawing/2014/main" id="{3480C5C9-F006-4E5C-9591-6F65673AF313}"/>
            </a:ext>
          </a:extLst>
        </xdr:cNvPr>
        <xdr:cNvSpPr txBox="1"/>
      </xdr:nvSpPr>
      <xdr:spPr>
        <a:xfrm>
          <a:off x="10602595" y="545084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B56049DA-8A4D-43E0-B401-FA6D19B00AA4}"/>
            </a:ext>
          </a:extLst>
        </xdr:cNvPr>
        <xdr:cNvCxnSpPr/>
      </xdr:nvCxnSpPr>
      <xdr:spPr>
        <a:xfrm>
          <a:off x="10960100" y="521589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5280" cy="259080"/>
    <xdr:sp macro="" textlink="">
      <xdr:nvSpPr>
        <xdr:cNvPr id="516" name="テキスト ボックス 515">
          <a:extLst>
            <a:ext uri="{FF2B5EF4-FFF2-40B4-BE49-F238E27FC236}">
              <a16:creationId xmlns:a16="http://schemas.microsoft.com/office/drawing/2014/main" id="{5A87FFF0-E288-4CBD-BC2E-485A4C935F28}"/>
            </a:ext>
          </a:extLst>
        </xdr:cNvPr>
        <xdr:cNvSpPr txBox="1"/>
      </xdr:nvSpPr>
      <xdr:spPr>
        <a:xfrm>
          <a:off x="10666730" y="50774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認定こども園・幼稚園・保育所】&#10;有形固定資産減価償却率グラフ枠">
          <a:extLst>
            <a:ext uri="{FF2B5EF4-FFF2-40B4-BE49-F238E27FC236}">
              <a16:creationId xmlns:a16="http://schemas.microsoft.com/office/drawing/2014/main" id="{A597C45C-F59A-499F-B8F1-BDCFE17B887B}"/>
            </a:ext>
          </a:extLst>
        </xdr:cNvPr>
        <xdr:cNvSpPr/>
      </xdr:nvSpPr>
      <xdr:spPr>
        <a:xfrm>
          <a:off x="10960100" y="521589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35</xdr:row>
      <xdr:rowOff>24765</xdr:rowOff>
    </xdr:from>
    <xdr:to>
      <xdr:col>85</xdr:col>
      <xdr:colOff>126365</xdr:colOff>
      <xdr:row>41</xdr:row>
      <xdr:rowOff>7620</xdr:rowOff>
    </xdr:to>
    <xdr:cxnSp macro="">
      <xdr:nvCxnSpPr>
        <xdr:cNvPr id="518" name="直線コネクタ 517">
          <a:extLst>
            <a:ext uri="{FF2B5EF4-FFF2-40B4-BE49-F238E27FC236}">
              <a16:creationId xmlns:a16="http://schemas.microsoft.com/office/drawing/2014/main" id="{6D3610FE-DB37-4E3F-A532-A767E737CD74}"/>
            </a:ext>
          </a:extLst>
        </xdr:cNvPr>
        <xdr:cNvCxnSpPr/>
      </xdr:nvCxnSpPr>
      <xdr:spPr>
        <a:xfrm flipV="1">
          <a:off x="14375765" y="5892165"/>
          <a:ext cx="0" cy="988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11430</xdr:rowOff>
    </xdr:from>
    <xdr:ext cx="405130" cy="259080"/>
    <xdr:sp macro="" textlink="">
      <xdr:nvSpPr>
        <xdr:cNvPr id="519" name="【認定こども園・幼稚園・保育所】&#10;有形固定資産減価償却率最小値テキスト">
          <a:extLst>
            <a:ext uri="{FF2B5EF4-FFF2-40B4-BE49-F238E27FC236}">
              <a16:creationId xmlns:a16="http://schemas.microsoft.com/office/drawing/2014/main" id="{DCAE42B0-F0A4-4377-8B0D-E92FC529E022}"/>
            </a:ext>
          </a:extLst>
        </xdr:cNvPr>
        <xdr:cNvSpPr txBox="1"/>
      </xdr:nvSpPr>
      <xdr:spPr>
        <a:xfrm>
          <a:off x="14414500" y="68846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89.4</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7620</xdr:rowOff>
    </xdr:from>
    <xdr:to>
      <xdr:col>86</xdr:col>
      <xdr:colOff>25400</xdr:colOff>
      <xdr:row>41</xdr:row>
      <xdr:rowOff>7620</xdr:rowOff>
    </xdr:to>
    <xdr:cxnSp macro="">
      <xdr:nvCxnSpPr>
        <xdr:cNvPr id="520" name="直線コネクタ 519">
          <a:extLst>
            <a:ext uri="{FF2B5EF4-FFF2-40B4-BE49-F238E27FC236}">
              <a16:creationId xmlns:a16="http://schemas.microsoft.com/office/drawing/2014/main" id="{6A4320F6-4E07-464B-BB67-CAD33FFDFBF9}"/>
            </a:ext>
          </a:extLst>
        </xdr:cNvPr>
        <xdr:cNvCxnSpPr/>
      </xdr:nvCxnSpPr>
      <xdr:spPr>
        <a:xfrm>
          <a:off x="14287500" y="68808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143510</xdr:rowOff>
    </xdr:from>
    <xdr:ext cx="405130" cy="255270"/>
    <xdr:sp macro="" textlink="">
      <xdr:nvSpPr>
        <xdr:cNvPr id="521" name="【認定こども園・幼稚園・保育所】&#10;有形固定資産減価償却率最大値テキスト">
          <a:extLst>
            <a:ext uri="{FF2B5EF4-FFF2-40B4-BE49-F238E27FC236}">
              <a16:creationId xmlns:a16="http://schemas.microsoft.com/office/drawing/2014/main" id="{10A7E8D6-7F5F-4294-8E38-11EA4F6A8505}"/>
            </a:ext>
          </a:extLst>
        </xdr:cNvPr>
        <xdr:cNvSpPr txBox="1"/>
      </xdr:nvSpPr>
      <xdr:spPr>
        <a:xfrm>
          <a:off x="14414500" y="567563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36.3</a:t>
          </a:r>
          <a:endParaRPr kumimoji="1" lang="ja-JP" altLang="en-US" sz="1000" b="1">
            <a:latin typeface="ＭＳ Ｐゴシック"/>
            <a:ea typeface="ＭＳ Ｐゴシック"/>
          </a:endParaRPr>
        </a:p>
      </xdr:txBody>
    </xdr:sp>
    <xdr:clientData/>
  </xdr:oneCellAnchor>
  <xdr:twoCellAnchor>
    <xdr:from>
      <xdr:col>85</xdr:col>
      <xdr:colOff>38100</xdr:colOff>
      <xdr:row>35</xdr:row>
      <xdr:rowOff>24765</xdr:rowOff>
    </xdr:from>
    <xdr:to>
      <xdr:col>86</xdr:col>
      <xdr:colOff>25400</xdr:colOff>
      <xdr:row>35</xdr:row>
      <xdr:rowOff>24765</xdr:rowOff>
    </xdr:to>
    <xdr:cxnSp macro="">
      <xdr:nvCxnSpPr>
        <xdr:cNvPr id="522" name="直線コネクタ 521">
          <a:extLst>
            <a:ext uri="{FF2B5EF4-FFF2-40B4-BE49-F238E27FC236}">
              <a16:creationId xmlns:a16="http://schemas.microsoft.com/office/drawing/2014/main" id="{A4D9F186-DE25-4CF3-8E28-AACD9DEB73C2}"/>
            </a:ext>
          </a:extLst>
        </xdr:cNvPr>
        <xdr:cNvCxnSpPr/>
      </xdr:nvCxnSpPr>
      <xdr:spPr>
        <a:xfrm>
          <a:off x="14287500" y="589216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109220</xdr:rowOff>
    </xdr:from>
    <xdr:ext cx="405130" cy="255270"/>
    <xdr:sp macro="" textlink="">
      <xdr:nvSpPr>
        <xdr:cNvPr id="523" name="【認定こども園・幼稚園・保育所】&#10;有形固定資産減価償却率平均値テキスト">
          <a:extLst>
            <a:ext uri="{FF2B5EF4-FFF2-40B4-BE49-F238E27FC236}">
              <a16:creationId xmlns:a16="http://schemas.microsoft.com/office/drawing/2014/main" id="{FDDDD1D3-23C8-4931-A991-D1F60405549B}"/>
            </a:ext>
          </a:extLst>
        </xdr:cNvPr>
        <xdr:cNvSpPr txBox="1"/>
      </xdr:nvSpPr>
      <xdr:spPr>
        <a:xfrm>
          <a:off x="14414500" y="6311900"/>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524" name="フローチャート: 判断 523">
          <a:extLst>
            <a:ext uri="{FF2B5EF4-FFF2-40B4-BE49-F238E27FC236}">
              <a16:creationId xmlns:a16="http://schemas.microsoft.com/office/drawing/2014/main" id="{06EBDE44-7451-42A9-865B-0814F91EAFDA}"/>
            </a:ext>
          </a:extLst>
        </xdr:cNvPr>
        <xdr:cNvSpPr/>
      </xdr:nvSpPr>
      <xdr:spPr>
        <a:xfrm>
          <a:off x="14325600" y="633285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101600</xdr:rowOff>
    </xdr:from>
    <xdr:to>
      <xdr:col>81</xdr:col>
      <xdr:colOff>101600</xdr:colOff>
      <xdr:row>38</xdr:row>
      <xdr:rowOff>31750</xdr:rowOff>
    </xdr:to>
    <xdr:sp macro="" textlink="">
      <xdr:nvSpPr>
        <xdr:cNvPr id="525" name="フローチャート: 判断 524">
          <a:extLst>
            <a:ext uri="{FF2B5EF4-FFF2-40B4-BE49-F238E27FC236}">
              <a16:creationId xmlns:a16="http://schemas.microsoft.com/office/drawing/2014/main" id="{37D38F68-19E1-426D-AD12-DBCE92725C59}"/>
            </a:ext>
          </a:extLst>
        </xdr:cNvPr>
        <xdr:cNvSpPr/>
      </xdr:nvSpPr>
      <xdr:spPr>
        <a:xfrm>
          <a:off x="13578840" y="6304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67310</xdr:rowOff>
    </xdr:from>
    <xdr:to>
      <xdr:col>76</xdr:col>
      <xdr:colOff>165100</xdr:colOff>
      <xdr:row>37</xdr:row>
      <xdr:rowOff>168910</xdr:rowOff>
    </xdr:to>
    <xdr:sp macro="" textlink="">
      <xdr:nvSpPr>
        <xdr:cNvPr id="526" name="フローチャート: 判断 525">
          <a:extLst>
            <a:ext uri="{FF2B5EF4-FFF2-40B4-BE49-F238E27FC236}">
              <a16:creationId xmlns:a16="http://schemas.microsoft.com/office/drawing/2014/main" id="{0CC9D961-F319-46B2-981C-73024A47D833}"/>
            </a:ext>
          </a:extLst>
        </xdr:cNvPr>
        <xdr:cNvSpPr/>
      </xdr:nvSpPr>
      <xdr:spPr>
        <a:xfrm>
          <a:off x="1280414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40640</xdr:rowOff>
    </xdr:from>
    <xdr:to>
      <xdr:col>72</xdr:col>
      <xdr:colOff>38100</xdr:colOff>
      <xdr:row>37</xdr:row>
      <xdr:rowOff>142240</xdr:rowOff>
    </xdr:to>
    <xdr:sp macro="" textlink="">
      <xdr:nvSpPr>
        <xdr:cNvPr id="527" name="フローチャート: 判断 526">
          <a:extLst>
            <a:ext uri="{FF2B5EF4-FFF2-40B4-BE49-F238E27FC236}">
              <a16:creationId xmlns:a16="http://schemas.microsoft.com/office/drawing/2014/main" id="{D1D8CD6D-A378-4AE2-89B3-3A2879283C68}"/>
            </a:ext>
          </a:extLst>
        </xdr:cNvPr>
        <xdr:cNvSpPr/>
      </xdr:nvSpPr>
      <xdr:spPr>
        <a:xfrm>
          <a:off x="12029440" y="62433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25400</xdr:rowOff>
    </xdr:from>
    <xdr:to>
      <xdr:col>67</xdr:col>
      <xdr:colOff>101600</xdr:colOff>
      <xdr:row>37</xdr:row>
      <xdr:rowOff>127000</xdr:rowOff>
    </xdr:to>
    <xdr:sp macro="" textlink="">
      <xdr:nvSpPr>
        <xdr:cNvPr id="528" name="フローチャート: 判断 527">
          <a:extLst>
            <a:ext uri="{FF2B5EF4-FFF2-40B4-BE49-F238E27FC236}">
              <a16:creationId xmlns:a16="http://schemas.microsoft.com/office/drawing/2014/main" id="{D787F1E3-6EDA-49B7-8819-077CB556133E}"/>
            </a:ext>
          </a:extLst>
        </xdr:cNvPr>
        <xdr:cNvSpPr/>
      </xdr:nvSpPr>
      <xdr:spPr>
        <a:xfrm>
          <a:off x="11231880" y="62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29" name="テキスト ボックス 528">
          <a:extLst>
            <a:ext uri="{FF2B5EF4-FFF2-40B4-BE49-F238E27FC236}">
              <a16:creationId xmlns:a16="http://schemas.microsoft.com/office/drawing/2014/main" id="{F58E526E-6056-46D7-8B4C-8303ECCBB5CB}"/>
            </a:ext>
          </a:extLst>
        </xdr:cNvPr>
        <xdr:cNvSpPr txBox="1"/>
      </xdr:nvSpPr>
      <xdr:spPr>
        <a:xfrm>
          <a:off x="142087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30" name="テキスト ボックス 529">
          <a:extLst>
            <a:ext uri="{FF2B5EF4-FFF2-40B4-BE49-F238E27FC236}">
              <a16:creationId xmlns:a16="http://schemas.microsoft.com/office/drawing/2014/main" id="{12A43F30-2FC3-45BC-8A00-910F300719F1}"/>
            </a:ext>
          </a:extLst>
        </xdr:cNvPr>
        <xdr:cNvSpPr txBox="1"/>
      </xdr:nvSpPr>
      <xdr:spPr>
        <a:xfrm>
          <a:off x="134620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31" name="テキスト ボックス 530">
          <a:extLst>
            <a:ext uri="{FF2B5EF4-FFF2-40B4-BE49-F238E27FC236}">
              <a16:creationId xmlns:a16="http://schemas.microsoft.com/office/drawing/2014/main" id="{614A02F4-F577-43F6-A66A-C5E090A16C51}"/>
            </a:ext>
          </a:extLst>
        </xdr:cNvPr>
        <xdr:cNvSpPr txBox="1"/>
      </xdr:nvSpPr>
      <xdr:spPr>
        <a:xfrm>
          <a:off x="126873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32" name="テキスト ボックス 531">
          <a:extLst>
            <a:ext uri="{FF2B5EF4-FFF2-40B4-BE49-F238E27FC236}">
              <a16:creationId xmlns:a16="http://schemas.microsoft.com/office/drawing/2014/main" id="{9C887017-5187-4EA1-8863-F021429B0489}"/>
            </a:ext>
          </a:extLst>
        </xdr:cNvPr>
        <xdr:cNvSpPr txBox="1"/>
      </xdr:nvSpPr>
      <xdr:spPr>
        <a:xfrm>
          <a:off x="1190498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33" name="テキスト ボックス 532">
          <a:extLst>
            <a:ext uri="{FF2B5EF4-FFF2-40B4-BE49-F238E27FC236}">
              <a16:creationId xmlns:a16="http://schemas.microsoft.com/office/drawing/2014/main" id="{728DEEE7-3374-483B-9C4F-04C926D7F841}"/>
            </a:ext>
          </a:extLst>
        </xdr:cNvPr>
        <xdr:cNvSpPr txBox="1"/>
      </xdr:nvSpPr>
      <xdr:spPr>
        <a:xfrm>
          <a:off x="111150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34</xdr:row>
      <xdr:rowOff>151130</xdr:rowOff>
    </xdr:from>
    <xdr:to>
      <xdr:col>85</xdr:col>
      <xdr:colOff>177800</xdr:colOff>
      <xdr:row>35</xdr:row>
      <xdr:rowOff>81280</xdr:rowOff>
    </xdr:to>
    <xdr:sp macro="" textlink="">
      <xdr:nvSpPr>
        <xdr:cNvPr id="534" name="楕円 533">
          <a:extLst>
            <a:ext uri="{FF2B5EF4-FFF2-40B4-BE49-F238E27FC236}">
              <a16:creationId xmlns:a16="http://schemas.microsoft.com/office/drawing/2014/main" id="{EAB7FA6D-D8DD-495F-A9F9-CF288ED6073E}"/>
            </a:ext>
          </a:extLst>
        </xdr:cNvPr>
        <xdr:cNvSpPr/>
      </xdr:nvSpPr>
      <xdr:spPr>
        <a:xfrm>
          <a:off x="14325600" y="58508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98425</xdr:rowOff>
    </xdr:from>
    <xdr:ext cx="405130" cy="255270"/>
    <xdr:sp macro="" textlink="">
      <xdr:nvSpPr>
        <xdr:cNvPr id="535" name="【認定こども園・幼稚園・保育所】&#10;有形固定資産減価償却率該当値テキスト">
          <a:extLst>
            <a:ext uri="{FF2B5EF4-FFF2-40B4-BE49-F238E27FC236}">
              <a16:creationId xmlns:a16="http://schemas.microsoft.com/office/drawing/2014/main" id="{399DCDD2-E76C-4BB8-98C9-E77EB6EEBF03}"/>
            </a:ext>
          </a:extLst>
        </xdr:cNvPr>
        <xdr:cNvSpPr txBox="1"/>
      </xdr:nvSpPr>
      <xdr:spPr>
        <a:xfrm>
          <a:off x="14414500" y="579818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34</xdr:row>
      <xdr:rowOff>99695</xdr:rowOff>
    </xdr:from>
    <xdr:to>
      <xdr:col>81</xdr:col>
      <xdr:colOff>101600</xdr:colOff>
      <xdr:row>35</xdr:row>
      <xdr:rowOff>29845</xdr:rowOff>
    </xdr:to>
    <xdr:sp macro="" textlink="">
      <xdr:nvSpPr>
        <xdr:cNvPr id="536" name="楕円 535">
          <a:extLst>
            <a:ext uri="{FF2B5EF4-FFF2-40B4-BE49-F238E27FC236}">
              <a16:creationId xmlns:a16="http://schemas.microsoft.com/office/drawing/2014/main" id="{8330EE3C-8386-4DF6-87A4-AF0C302C69C9}"/>
            </a:ext>
          </a:extLst>
        </xdr:cNvPr>
        <xdr:cNvSpPr/>
      </xdr:nvSpPr>
      <xdr:spPr>
        <a:xfrm>
          <a:off x="13578840" y="5799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150495</xdr:rowOff>
    </xdr:from>
    <xdr:to>
      <xdr:col>85</xdr:col>
      <xdr:colOff>127000</xdr:colOff>
      <xdr:row>35</xdr:row>
      <xdr:rowOff>30480</xdr:rowOff>
    </xdr:to>
    <xdr:cxnSp macro="">
      <xdr:nvCxnSpPr>
        <xdr:cNvPr id="537" name="直線コネクタ 536">
          <a:extLst>
            <a:ext uri="{FF2B5EF4-FFF2-40B4-BE49-F238E27FC236}">
              <a16:creationId xmlns:a16="http://schemas.microsoft.com/office/drawing/2014/main" id="{CB4B2EC0-C524-4D8B-BDE4-DD88F0CA0AA0}"/>
            </a:ext>
          </a:extLst>
        </xdr:cNvPr>
        <xdr:cNvCxnSpPr/>
      </xdr:nvCxnSpPr>
      <xdr:spPr>
        <a:xfrm>
          <a:off x="13629640" y="5850255"/>
          <a:ext cx="74676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46355</xdr:rowOff>
    </xdr:from>
    <xdr:to>
      <xdr:col>76</xdr:col>
      <xdr:colOff>165100</xdr:colOff>
      <xdr:row>36</xdr:row>
      <xdr:rowOff>147955</xdr:rowOff>
    </xdr:to>
    <xdr:sp macro="" textlink="">
      <xdr:nvSpPr>
        <xdr:cNvPr id="538" name="楕円 537">
          <a:extLst>
            <a:ext uri="{FF2B5EF4-FFF2-40B4-BE49-F238E27FC236}">
              <a16:creationId xmlns:a16="http://schemas.microsoft.com/office/drawing/2014/main" id="{D40462C2-FE70-43F7-ADC8-814D2A42CD46}"/>
            </a:ext>
          </a:extLst>
        </xdr:cNvPr>
        <xdr:cNvSpPr/>
      </xdr:nvSpPr>
      <xdr:spPr>
        <a:xfrm>
          <a:off x="12804140" y="608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150495</xdr:rowOff>
    </xdr:from>
    <xdr:to>
      <xdr:col>81</xdr:col>
      <xdr:colOff>50800</xdr:colOff>
      <xdr:row>36</xdr:row>
      <xdr:rowOff>97790</xdr:rowOff>
    </xdr:to>
    <xdr:cxnSp macro="">
      <xdr:nvCxnSpPr>
        <xdr:cNvPr id="539" name="直線コネクタ 538">
          <a:extLst>
            <a:ext uri="{FF2B5EF4-FFF2-40B4-BE49-F238E27FC236}">
              <a16:creationId xmlns:a16="http://schemas.microsoft.com/office/drawing/2014/main" id="{6C0C263D-617E-470D-A1AE-3867B7F718E7}"/>
            </a:ext>
          </a:extLst>
        </xdr:cNvPr>
        <xdr:cNvCxnSpPr/>
      </xdr:nvCxnSpPr>
      <xdr:spPr>
        <a:xfrm flipV="1">
          <a:off x="12854940" y="5850255"/>
          <a:ext cx="774700" cy="282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160655</xdr:rowOff>
    </xdr:from>
    <xdr:to>
      <xdr:col>72</xdr:col>
      <xdr:colOff>38100</xdr:colOff>
      <xdr:row>36</xdr:row>
      <xdr:rowOff>90805</xdr:rowOff>
    </xdr:to>
    <xdr:sp macro="" textlink="">
      <xdr:nvSpPr>
        <xdr:cNvPr id="540" name="楕円 539">
          <a:extLst>
            <a:ext uri="{FF2B5EF4-FFF2-40B4-BE49-F238E27FC236}">
              <a16:creationId xmlns:a16="http://schemas.microsoft.com/office/drawing/2014/main" id="{31047D6E-D3D0-42D9-8BC3-2236DC1CCCDC}"/>
            </a:ext>
          </a:extLst>
        </xdr:cNvPr>
        <xdr:cNvSpPr/>
      </xdr:nvSpPr>
      <xdr:spPr>
        <a:xfrm>
          <a:off x="12029440" y="60280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40640</xdr:rowOff>
    </xdr:from>
    <xdr:to>
      <xdr:col>76</xdr:col>
      <xdr:colOff>114300</xdr:colOff>
      <xdr:row>36</xdr:row>
      <xdr:rowOff>97790</xdr:rowOff>
    </xdr:to>
    <xdr:cxnSp macro="">
      <xdr:nvCxnSpPr>
        <xdr:cNvPr id="541" name="直線コネクタ 540">
          <a:extLst>
            <a:ext uri="{FF2B5EF4-FFF2-40B4-BE49-F238E27FC236}">
              <a16:creationId xmlns:a16="http://schemas.microsoft.com/office/drawing/2014/main" id="{63AD1B73-6F62-4423-83FD-B50FE9857678}"/>
            </a:ext>
          </a:extLst>
        </xdr:cNvPr>
        <xdr:cNvCxnSpPr/>
      </xdr:nvCxnSpPr>
      <xdr:spPr>
        <a:xfrm>
          <a:off x="12072620" y="6075680"/>
          <a:ext cx="78232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151130</xdr:rowOff>
    </xdr:from>
    <xdr:to>
      <xdr:col>67</xdr:col>
      <xdr:colOff>101600</xdr:colOff>
      <xdr:row>36</xdr:row>
      <xdr:rowOff>81280</xdr:rowOff>
    </xdr:to>
    <xdr:sp macro="" textlink="">
      <xdr:nvSpPr>
        <xdr:cNvPr id="542" name="楕円 541">
          <a:extLst>
            <a:ext uri="{FF2B5EF4-FFF2-40B4-BE49-F238E27FC236}">
              <a16:creationId xmlns:a16="http://schemas.microsoft.com/office/drawing/2014/main" id="{68F1064B-2847-472F-82FC-0BF5D0082886}"/>
            </a:ext>
          </a:extLst>
        </xdr:cNvPr>
        <xdr:cNvSpPr/>
      </xdr:nvSpPr>
      <xdr:spPr>
        <a:xfrm>
          <a:off x="11231880" y="6018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30480</xdr:rowOff>
    </xdr:from>
    <xdr:to>
      <xdr:col>71</xdr:col>
      <xdr:colOff>177800</xdr:colOff>
      <xdr:row>36</xdr:row>
      <xdr:rowOff>40640</xdr:rowOff>
    </xdr:to>
    <xdr:cxnSp macro="">
      <xdr:nvCxnSpPr>
        <xdr:cNvPr id="543" name="直線コネクタ 542">
          <a:extLst>
            <a:ext uri="{FF2B5EF4-FFF2-40B4-BE49-F238E27FC236}">
              <a16:creationId xmlns:a16="http://schemas.microsoft.com/office/drawing/2014/main" id="{CAE964F6-9EB4-4A7E-AD1F-CEC5221DB8E6}"/>
            </a:ext>
          </a:extLst>
        </xdr:cNvPr>
        <xdr:cNvCxnSpPr/>
      </xdr:nvCxnSpPr>
      <xdr:spPr>
        <a:xfrm>
          <a:off x="11282680" y="6065520"/>
          <a:ext cx="78994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38</xdr:row>
      <xdr:rowOff>22860</xdr:rowOff>
    </xdr:from>
    <xdr:ext cx="405130" cy="259080"/>
    <xdr:sp macro="" textlink="">
      <xdr:nvSpPr>
        <xdr:cNvPr id="544" name="n_1aveValue【認定こども園・幼稚園・保育所】&#10;有形固定資産減価償却率">
          <a:extLst>
            <a:ext uri="{FF2B5EF4-FFF2-40B4-BE49-F238E27FC236}">
              <a16:creationId xmlns:a16="http://schemas.microsoft.com/office/drawing/2014/main" id="{27592A4A-0E07-4649-A6A8-9D9B905E074C}"/>
            </a:ext>
          </a:extLst>
        </xdr:cNvPr>
        <xdr:cNvSpPr txBox="1"/>
      </xdr:nvSpPr>
      <xdr:spPr>
        <a:xfrm>
          <a:off x="13437235" y="63931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160020</xdr:rowOff>
    </xdr:from>
    <xdr:ext cx="401320" cy="259080"/>
    <xdr:sp macro="" textlink="">
      <xdr:nvSpPr>
        <xdr:cNvPr id="545" name="n_2aveValue【認定こども園・幼稚園・保育所】&#10;有形固定資産減価償却率">
          <a:extLst>
            <a:ext uri="{FF2B5EF4-FFF2-40B4-BE49-F238E27FC236}">
              <a16:creationId xmlns:a16="http://schemas.microsoft.com/office/drawing/2014/main" id="{45A6F07E-8277-404E-A331-DEE1B6568899}"/>
            </a:ext>
          </a:extLst>
        </xdr:cNvPr>
        <xdr:cNvSpPr txBox="1"/>
      </xdr:nvSpPr>
      <xdr:spPr>
        <a:xfrm>
          <a:off x="12675235" y="636270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133350</xdr:rowOff>
    </xdr:from>
    <xdr:ext cx="401320" cy="255270"/>
    <xdr:sp macro="" textlink="">
      <xdr:nvSpPr>
        <xdr:cNvPr id="546" name="n_3aveValue【認定こども園・幼稚園・保育所】&#10;有形固定資産減価償却率">
          <a:extLst>
            <a:ext uri="{FF2B5EF4-FFF2-40B4-BE49-F238E27FC236}">
              <a16:creationId xmlns:a16="http://schemas.microsoft.com/office/drawing/2014/main" id="{ADCC5BC0-4BF9-401A-874B-E0969BBE68A1}"/>
            </a:ext>
          </a:extLst>
        </xdr:cNvPr>
        <xdr:cNvSpPr txBox="1"/>
      </xdr:nvSpPr>
      <xdr:spPr>
        <a:xfrm>
          <a:off x="11900535" y="633603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118110</xdr:rowOff>
    </xdr:from>
    <xdr:ext cx="401320" cy="259080"/>
    <xdr:sp macro="" textlink="">
      <xdr:nvSpPr>
        <xdr:cNvPr id="547" name="n_4aveValue【認定こども園・幼稚園・保育所】&#10;有形固定資産減価償却率">
          <a:extLst>
            <a:ext uri="{FF2B5EF4-FFF2-40B4-BE49-F238E27FC236}">
              <a16:creationId xmlns:a16="http://schemas.microsoft.com/office/drawing/2014/main" id="{9B86F910-DEE1-4507-8CD2-C7FAC21A0756}"/>
            </a:ext>
          </a:extLst>
        </xdr:cNvPr>
        <xdr:cNvSpPr txBox="1"/>
      </xdr:nvSpPr>
      <xdr:spPr>
        <a:xfrm>
          <a:off x="11102975" y="632079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33</xdr:row>
      <xdr:rowOff>46355</xdr:rowOff>
    </xdr:from>
    <xdr:ext cx="405130" cy="259080"/>
    <xdr:sp macro="" textlink="">
      <xdr:nvSpPr>
        <xdr:cNvPr id="548" name="n_1mainValue【認定こども園・幼稚園・保育所】&#10;有形固定資産減価償却率">
          <a:extLst>
            <a:ext uri="{FF2B5EF4-FFF2-40B4-BE49-F238E27FC236}">
              <a16:creationId xmlns:a16="http://schemas.microsoft.com/office/drawing/2014/main" id="{CACBAD4B-F61B-49D8-B939-04680C7971E1}"/>
            </a:ext>
          </a:extLst>
        </xdr:cNvPr>
        <xdr:cNvSpPr txBox="1"/>
      </xdr:nvSpPr>
      <xdr:spPr>
        <a:xfrm>
          <a:off x="13437235" y="55784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34</xdr:row>
      <xdr:rowOff>164465</xdr:rowOff>
    </xdr:from>
    <xdr:ext cx="401320" cy="259080"/>
    <xdr:sp macro="" textlink="">
      <xdr:nvSpPr>
        <xdr:cNvPr id="549" name="n_2mainValue【認定こども園・幼稚園・保育所】&#10;有形固定資産減価償却率">
          <a:extLst>
            <a:ext uri="{FF2B5EF4-FFF2-40B4-BE49-F238E27FC236}">
              <a16:creationId xmlns:a16="http://schemas.microsoft.com/office/drawing/2014/main" id="{60A33196-0F43-41D9-8B89-E52C31D72A45}"/>
            </a:ext>
          </a:extLst>
        </xdr:cNvPr>
        <xdr:cNvSpPr txBox="1"/>
      </xdr:nvSpPr>
      <xdr:spPr>
        <a:xfrm>
          <a:off x="12675235" y="586422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34</xdr:row>
      <xdr:rowOff>107315</xdr:rowOff>
    </xdr:from>
    <xdr:ext cx="401320" cy="259080"/>
    <xdr:sp macro="" textlink="">
      <xdr:nvSpPr>
        <xdr:cNvPr id="550" name="n_3mainValue【認定こども園・幼稚園・保育所】&#10;有形固定資産減価償却率">
          <a:extLst>
            <a:ext uri="{FF2B5EF4-FFF2-40B4-BE49-F238E27FC236}">
              <a16:creationId xmlns:a16="http://schemas.microsoft.com/office/drawing/2014/main" id="{6F1C5139-B440-4568-B304-6F325AAD819C}"/>
            </a:ext>
          </a:extLst>
        </xdr:cNvPr>
        <xdr:cNvSpPr txBox="1"/>
      </xdr:nvSpPr>
      <xdr:spPr>
        <a:xfrm>
          <a:off x="11900535" y="580707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34</xdr:row>
      <xdr:rowOff>97790</xdr:rowOff>
    </xdr:from>
    <xdr:ext cx="401320" cy="255270"/>
    <xdr:sp macro="" textlink="">
      <xdr:nvSpPr>
        <xdr:cNvPr id="551" name="n_4mainValue【認定こども園・幼稚園・保育所】&#10;有形固定資産減価償却率">
          <a:extLst>
            <a:ext uri="{FF2B5EF4-FFF2-40B4-BE49-F238E27FC236}">
              <a16:creationId xmlns:a16="http://schemas.microsoft.com/office/drawing/2014/main" id="{D01DA92B-FB1A-46E3-B493-916256B06573}"/>
            </a:ext>
          </a:extLst>
        </xdr:cNvPr>
        <xdr:cNvSpPr txBox="1"/>
      </xdr:nvSpPr>
      <xdr:spPr>
        <a:xfrm>
          <a:off x="11102975" y="579755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5E7263DE-E3CF-4EE4-B7C9-DAAD6E4764C7}"/>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53A1D501-61E6-47C9-8BBB-A32035FD953D}"/>
            </a:ext>
          </a:extLst>
        </xdr:cNvPr>
        <xdr:cNvSpPr/>
      </xdr:nvSpPr>
      <xdr:spPr>
        <a:xfrm>
          <a:off x="162204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39850AF4-1864-4300-A503-44BFB97EF65D}"/>
            </a:ext>
          </a:extLst>
        </xdr:cNvPr>
        <xdr:cNvSpPr/>
      </xdr:nvSpPr>
      <xdr:spPr>
        <a:xfrm>
          <a:off x="162204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18A6B6A2-2BA4-4759-9344-23A257D82322}"/>
            </a:ext>
          </a:extLst>
        </xdr:cNvPr>
        <xdr:cNvSpPr/>
      </xdr:nvSpPr>
      <xdr:spPr>
        <a:xfrm>
          <a:off x="1709928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62061A64-79EF-44FD-B1FF-390D509D579F}"/>
            </a:ext>
          </a:extLst>
        </xdr:cNvPr>
        <xdr:cNvSpPr/>
      </xdr:nvSpPr>
      <xdr:spPr>
        <a:xfrm>
          <a:off x="1709928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20756C80-B5DD-4F27-8F5F-AA0FD2C429CB}"/>
            </a:ext>
          </a:extLst>
        </xdr:cNvPr>
        <xdr:cNvSpPr/>
      </xdr:nvSpPr>
      <xdr:spPr>
        <a:xfrm>
          <a:off x="1810512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0BBC4E60-2F95-4E27-A285-2B56FF5FC43F}"/>
            </a:ext>
          </a:extLst>
        </xdr:cNvPr>
        <xdr:cNvSpPr/>
      </xdr:nvSpPr>
      <xdr:spPr>
        <a:xfrm>
          <a:off x="1810512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46DEFF8A-AC2A-48F7-9545-CD90CAA6F991}"/>
            </a:ext>
          </a:extLst>
        </xdr:cNvPr>
        <xdr:cNvSpPr/>
      </xdr:nvSpPr>
      <xdr:spPr>
        <a:xfrm>
          <a:off x="16093440" y="521589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6075" cy="225425"/>
    <xdr:sp macro="" textlink="">
      <xdr:nvSpPr>
        <xdr:cNvPr id="560" name="テキスト ボックス 559">
          <a:extLst>
            <a:ext uri="{FF2B5EF4-FFF2-40B4-BE49-F238E27FC236}">
              <a16:creationId xmlns:a16="http://schemas.microsoft.com/office/drawing/2014/main" id="{80619DC3-4C23-4A26-860C-D92E664CEDD9}"/>
            </a:ext>
          </a:extLst>
        </xdr:cNvPr>
        <xdr:cNvSpPr txBox="1"/>
      </xdr:nvSpPr>
      <xdr:spPr>
        <a:xfrm>
          <a:off x="16078200" y="50292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28AB46CF-673D-48D0-9811-FF556CD706E3}"/>
            </a:ext>
          </a:extLst>
        </xdr:cNvPr>
        <xdr:cNvCxnSpPr/>
      </xdr:nvCxnSpPr>
      <xdr:spPr>
        <a:xfrm>
          <a:off x="16093440" y="74523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2" name="直線コネクタ 561">
          <a:extLst>
            <a:ext uri="{FF2B5EF4-FFF2-40B4-BE49-F238E27FC236}">
              <a16:creationId xmlns:a16="http://schemas.microsoft.com/office/drawing/2014/main" id="{ED1246F7-88B8-4EAA-9E71-09055161CB4B}"/>
            </a:ext>
          </a:extLst>
        </xdr:cNvPr>
        <xdr:cNvCxnSpPr/>
      </xdr:nvCxnSpPr>
      <xdr:spPr>
        <a:xfrm>
          <a:off x="16093440" y="70789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67310</xdr:rowOff>
    </xdr:from>
    <xdr:ext cx="463550" cy="259080"/>
    <xdr:sp macro="" textlink="">
      <xdr:nvSpPr>
        <xdr:cNvPr id="563" name="テキスト ボックス 562">
          <a:extLst>
            <a:ext uri="{FF2B5EF4-FFF2-40B4-BE49-F238E27FC236}">
              <a16:creationId xmlns:a16="http://schemas.microsoft.com/office/drawing/2014/main" id="{605AF8DC-1595-4271-8779-EEC9141186E9}"/>
            </a:ext>
          </a:extLst>
        </xdr:cNvPr>
        <xdr:cNvSpPr txBox="1"/>
      </xdr:nvSpPr>
      <xdr:spPr>
        <a:xfrm>
          <a:off x="15694660" y="69405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4" name="直線コネクタ 563">
          <a:extLst>
            <a:ext uri="{FF2B5EF4-FFF2-40B4-BE49-F238E27FC236}">
              <a16:creationId xmlns:a16="http://schemas.microsoft.com/office/drawing/2014/main" id="{5FC53922-34E2-44FE-AAEE-2040276F0EDC}"/>
            </a:ext>
          </a:extLst>
        </xdr:cNvPr>
        <xdr:cNvCxnSpPr/>
      </xdr:nvCxnSpPr>
      <xdr:spPr>
        <a:xfrm>
          <a:off x="16093440" y="67056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29210</xdr:rowOff>
    </xdr:from>
    <xdr:ext cx="463550" cy="255270"/>
    <xdr:sp macro="" textlink="">
      <xdr:nvSpPr>
        <xdr:cNvPr id="565" name="テキスト ボックス 564">
          <a:extLst>
            <a:ext uri="{FF2B5EF4-FFF2-40B4-BE49-F238E27FC236}">
              <a16:creationId xmlns:a16="http://schemas.microsoft.com/office/drawing/2014/main" id="{A19219E9-35B2-426E-B4EF-9FAEECC13713}"/>
            </a:ext>
          </a:extLst>
        </xdr:cNvPr>
        <xdr:cNvSpPr txBox="1"/>
      </xdr:nvSpPr>
      <xdr:spPr>
        <a:xfrm>
          <a:off x="15694660" y="65671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6" name="直線コネクタ 565">
          <a:extLst>
            <a:ext uri="{FF2B5EF4-FFF2-40B4-BE49-F238E27FC236}">
              <a16:creationId xmlns:a16="http://schemas.microsoft.com/office/drawing/2014/main" id="{37685559-340B-4215-A70B-41139D5F223A}"/>
            </a:ext>
          </a:extLst>
        </xdr:cNvPr>
        <xdr:cNvCxnSpPr/>
      </xdr:nvCxnSpPr>
      <xdr:spPr>
        <a:xfrm>
          <a:off x="16093440" y="63360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162560</xdr:rowOff>
    </xdr:from>
    <xdr:ext cx="463550" cy="259080"/>
    <xdr:sp macro="" textlink="">
      <xdr:nvSpPr>
        <xdr:cNvPr id="567" name="テキスト ボックス 566">
          <a:extLst>
            <a:ext uri="{FF2B5EF4-FFF2-40B4-BE49-F238E27FC236}">
              <a16:creationId xmlns:a16="http://schemas.microsoft.com/office/drawing/2014/main" id="{5B9545C8-9340-4938-ADF5-B99E175F9603}"/>
            </a:ext>
          </a:extLst>
        </xdr:cNvPr>
        <xdr:cNvSpPr txBox="1"/>
      </xdr:nvSpPr>
      <xdr:spPr>
        <a:xfrm>
          <a:off x="15694660" y="619760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8" name="直線コネクタ 567">
          <a:extLst>
            <a:ext uri="{FF2B5EF4-FFF2-40B4-BE49-F238E27FC236}">
              <a16:creationId xmlns:a16="http://schemas.microsoft.com/office/drawing/2014/main" id="{7C5BF008-D417-441F-B0EA-882FF6A320B7}"/>
            </a:ext>
          </a:extLst>
        </xdr:cNvPr>
        <xdr:cNvCxnSpPr/>
      </xdr:nvCxnSpPr>
      <xdr:spPr>
        <a:xfrm>
          <a:off x="16093440" y="59626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124460</xdr:rowOff>
    </xdr:from>
    <xdr:ext cx="463550" cy="259080"/>
    <xdr:sp macro="" textlink="">
      <xdr:nvSpPr>
        <xdr:cNvPr id="569" name="テキスト ボックス 568">
          <a:extLst>
            <a:ext uri="{FF2B5EF4-FFF2-40B4-BE49-F238E27FC236}">
              <a16:creationId xmlns:a16="http://schemas.microsoft.com/office/drawing/2014/main" id="{45E7D8AE-550C-4D65-B63D-FC37F3FD9F32}"/>
            </a:ext>
          </a:extLst>
        </xdr:cNvPr>
        <xdr:cNvSpPr txBox="1"/>
      </xdr:nvSpPr>
      <xdr:spPr>
        <a:xfrm>
          <a:off x="15694660" y="582422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0" name="直線コネクタ 569">
          <a:extLst>
            <a:ext uri="{FF2B5EF4-FFF2-40B4-BE49-F238E27FC236}">
              <a16:creationId xmlns:a16="http://schemas.microsoft.com/office/drawing/2014/main" id="{781ED639-5903-4A2D-AF16-080415189F57}"/>
            </a:ext>
          </a:extLst>
        </xdr:cNvPr>
        <xdr:cNvCxnSpPr/>
      </xdr:nvCxnSpPr>
      <xdr:spPr>
        <a:xfrm>
          <a:off x="16093440" y="55892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86360</xdr:rowOff>
    </xdr:from>
    <xdr:ext cx="463550" cy="255270"/>
    <xdr:sp macro="" textlink="">
      <xdr:nvSpPr>
        <xdr:cNvPr id="571" name="テキスト ボックス 570">
          <a:extLst>
            <a:ext uri="{FF2B5EF4-FFF2-40B4-BE49-F238E27FC236}">
              <a16:creationId xmlns:a16="http://schemas.microsoft.com/office/drawing/2014/main" id="{A35A3642-2841-4B14-AF2F-367E8ACC60BA}"/>
            </a:ext>
          </a:extLst>
        </xdr:cNvPr>
        <xdr:cNvSpPr txBox="1"/>
      </xdr:nvSpPr>
      <xdr:spPr>
        <a:xfrm>
          <a:off x="15694660" y="545084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2DC8D82B-B655-4811-B56B-7EBB377B841F}"/>
            </a:ext>
          </a:extLst>
        </xdr:cNvPr>
        <xdr:cNvCxnSpPr/>
      </xdr:nvCxnSpPr>
      <xdr:spPr>
        <a:xfrm>
          <a:off x="16093440" y="52158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3550" cy="259080"/>
    <xdr:sp macro="" textlink="">
      <xdr:nvSpPr>
        <xdr:cNvPr id="573" name="テキスト ボックス 572">
          <a:extLst>
            <a:ext uri="{FF2B5EF4-FFF2-40B4-BE49-F238E27FC236}">
              <a16:creationId xmlns:a16="http://schemas.microsoft.com/office/drawing/2014/main" id="{3D50A3CB-B01B-4E6B-B562-C7BA54F20320}"/>
            </a:ext>
          </a:extLst>
        </xdr:cNvPr>
        <xdr:cNvSpPr txBox="1"/>
      </xdr:nvSpPr>
      <xdr:spPr>
        <a:xfrm>
          <a:off x="15694660" y="50774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a:extLst>
            <a:ext uri="{FF2B5EF4-FFF2-40B4-BE49-F238E27FC236}">
              <a16:creationId xmlns:a16="http://schemas.microsoft.com/office/drawing/2014/main" id="{9E053CDA-3E76-40FB-A1B1-10025D21F70D}"/>
            </a:ext>
          </a:extLst>
        </xdr:cNvPr>
        <xdr:cNvSpPr/>
      </xdr:nvSpPr>
      <xdr:spPr>
        <a:xfrm>
          <a:off x="16093440" y="521589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80010</xdr:rowOff>
    </xdr:from>
    <xdr:to>
      <xdr:col>116</xdr:col>
      <xdr:colOff>62865</xdr:colOff>
      <xdr:row>42</xdr:row>
      <xdr:rowOff>0</xdr:rowOff>
    </xdr:to>
    <xdr:cxnSp macro="">
      <xdr:nvCxnSpPr>
        <xdr:cNvPr id="575" name="直線コネクタ 574">
          <a:extLst>
            <a:ext uri="{FF2B5EF4-FFF2-40B4-BE49-F238E27FC236}">
              <a16:creationId xmlns:a16="http://schemas.microsoft.com/office/drawing/2014/main" id="{BD9A919A-4F58-46D4-8A47-150FA7A44DB9}"/>
            </a:ext>
          </a:extLst>
        </xdr:cNvPr>
        <xdr:cNvCxnSpPr/>
      </xdr:nvCxnSpPr>
      <xdr:spPr>
        <a:xfrm flipV="1">
          <a:off x="19509105" y="561213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3810</xdr:rowOff>
    </xdr:from>
    <xdr:ext cx="469900" cy="259080"/>
    <xdr:sp macro="" textlink="">
      <xdr:nvSpPr>
        <xdr:cNvPr id="576" name="【認定こども園・幼稚園・保育所】&#10;一人当たり面積最小値テキスト">
          <a:extLst>
            <a:ext uri="{FF2B5EF4-FFF2-40B4-BE49-F238E27FC236}">
              <a16:creationId xmlns:a16="http://schemas.microsoft.com/office/drawing/2014/main" id="{0C9757AD-4ED5-4E2C-BED1-648E8965964A}"/>
            </a:ext>
          </a:extLst>
        </xdr:cNvPr>
        <xdr:cNvSpPr txBox="1"/>
      </xdr:nvSpPr>
      <xdr:spPr>
        <a:xfrm>
          <a:off x="19547840" y="7044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7" name="直線コネクタ 576">
          <a:extLst>
            <a:ext uri="{FF2B5EF4-FFF2-40B4-BE49-F238E27FC236}">
              <a16:creationId xmlns:a16="http://schemas.microsoft.com/office/drawing/2014/main" id="{7D5FE9A7-C121-480C-BDF7-8AA1B23C7F4E}"/>
            </a:ext>
          </a:extLst>
        </xdr:cNvPr>
        <xdr:cNvCxnSpPr/>
      </xdr:nvCxnSpPr>
      <xdr:spPr>
        <a:xfrm>
          <a:off x="19443700" y="704088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26670</xdr:rowOff>
    </xdr:from>
    <xdr:ext cx="469900" cy="259080"/>
    <xdr:sp macro="" textlink="">
      <xdr:nvSpPr>
        <xdr:cNvPr id="578" name="【認定こども園・幼稚園・保育所】&#10;一人当たり面積最大値テキスト">
          <a:extLst>
            <a:ext uri="{FF2B5EF4-FFF2-40B4-BE49-F238E27FC236}">
              <a16:creationId xmlns:a16="http://schemas.microsoft.com/office/drawing/2014/main" id="{C14295F2-7027-4C65-8B4E-F9D74D3974C7}"/>
            </a:ext>
          </a:extLst>
        </xdr:cNvPr>
        <xdr:cNvSpPr txBox="1"/>
      </xdr:nvSpPr>
      <xdr:spPr>
        <a:xfrm>
          <a:off x="19547840" y="5391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0.197</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579" name="直線コネクタ 578">
          <a:extLst>
            <a:ext uri="{FF2B5EF4-FFF2-40B4-BE49-F238E27FC236}">
              <a16:creationId xmlns:a16="http://schemas.microsoft.com/office/drawing/2014/main" id="{9D30A7DF-48AE-46BE-82A1-7F67EEA58A3E}"/>
            </a:ext>
          </a:extLst>
        </xdr:cNvPr>
        <xdr:cNvCxnSpPr/>
      </xdr:nvCxnSpPr>
      <xdr:spPr>
        <a:xfrm>
          <a:off x="19443700" y="56121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13970</xdr:rowOff>
    </xdr:from>
    <xdr:ext cx="469900" cy="259080"/>
    <xdr:sp macro="" textlink="">
      <xdr:nvSpPr>
        <xdr:cNvPr id="580" name="【認定こども園・幼稚園・保育所】&#10;一人当たり面積平均値テキスト">
          <a:extLst>
            <a:ext uri="{FF2B5EF4-FFF2-40B4-BE49-F238E27FC236}">
              <a16:creationId xmlns:a16="http://schemas.microsoft.com/office/drawing/2014/main" id="{C32F0BC4-5DFA-4E02-966D-D5D0EC66576D}"/>
            </a:ext>
          </a:extLst>
        </xdr:cNvPr>
        <xdr:cNvSpPr txBox="1"/>
      </xdr:nvSpPr>
      <xdr:spPr>
        <a:xfrm>
          <a:off x="19547840" y="63842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581" name="フローチャート: 判断 580">
          <a:extLst>
            <a:ext uri="{FF2B5EF4-FFF2-40B4-BE49-F238E27FC236}">
              <a16:creationId xmlns:a16="http://schemas.microsoft.com/office/drawing/2014/main" id="{946E8519-F626-4FC5-9E97-747BE48F8E6B}"/>
            </a:ext>
          </a:extLst>
        </xdr:cNvPr>
        <xdr:cNvSpPr/>
      </xdr:nvSpPr>
      <xdr:spPr>
        <a:xfrm>
          <a:off x="1945894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582" name="フローチャート: 判断 581">
          <a:extLst>
            <a:ext uri="{FF2B5EF4-FFF2-40B4-BE49-F238E27FC236}">
              <a16:creationId xmlns:a16="http://schemas.microsoft.com/office/drawing/2014/main" id="{4693FD05-A501-4CA4-BA32-B9C4A87CF996}"/>
            </a:ext>
          </a:extLst>
        </xdr:cNvPr>
        <xdr:cNvSpPr/>
      </xdr:nvSpPr>
      <xdr:spPr>
        <a:xfrm>
          <a:off x="18735040" y="6532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583" name="フローチャート: 判断 582">
          <a:extLst>
            <a:ext uri="{FF2B5EF4-FFF2-40B4-BE49-F238E27FC236}">
              <a16:creationId xmlns:a16="http://schemas.microsoft.com/office/drawing/2014/main" id="{1C1148BB-9DF0-4C7E-B088-C0BB2F6B5774}"/>
            </a:ext>
          </a:extLst>
        </xdr:cNvPr>
        <xdr:cNvSpPr/>
      </xdr:nvSpPr>
      <xdr:spPr>
        <a:xfrm>
          <a:off x="17937480" y="6517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584" name="フローチャート: 判断 583">
          <a:extLst>
            <a:ext uri="{FF2B5EF4-FFF2-40B4-BE49-F238E27FC236}">
              <a16:creationId xmlns:a16="http://schemas.microsoft.com/office/drawing/2014/main" id="{1E73ED68-9573-4CFE-8B26-C574414A575B}"/>
            </a:ext>
          </a:extLst>
        </xdr:cNvPr>
        <xdr:cNvSpPr/>
      </xdr:nvSpPr>
      <xdr:spPr>
        <a:xfrm>
          <a:off x="1716278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585" name="フローチャート: 判断 584">
          <a:extLst>
            <a:ext uri="{FF2B5EF4-FFF2-40B4-BE49-F238E27FC236}">
              <a16:creationId xmlns:a16="http://schemas.microsoft.com/office/drawing/2014/main" id="{21DD8C16-391E-46CE-ABBB-AD5C60D96A1A}"/>
            </a:ext>
          </a:extLst>
        </xdr:cNvPr>
        <xdr:cNvSpPr/>
      </xdr:nvSpPr>
      <xdr:spPr>
        <a:xfrm>
          <a:off x="16388080" y="6525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86" name="テキスト ボックス 585">
          <a:extLst>
            <a:ext uri="{FF2B5EF4-FFF2-40B4-BE49-F238E27FC236}">
              <a16:creationId xmlns:a16="http://schemas.microsoft.com/office/drawing/2014/main" id="{C763F2CB-3C5A-4AF4-85C3-561B786AA4D0}"/>
            </a:ext>
          </a:extLst>
        </xdr:cNvPr>
        <xdr:cNvSpPr txBox="1"/>
      </xdr:nvSpPr>
      <xdr:spPr>
        <a:xfrm>
          <a:off x="193421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87" name="テキスト ボックス 586">
          <a:extLst>
            <a:ext uri="{FF2B5EF4-FFF2-40B4-BE49-F238E27FC236}">
              <a16:creationId xmlns:a16="http://schemas.microsoft.com/office/drawing/2014/main" id="{23C616B2-2EC0-4BA9-8C44-2B3244018903}"/>
            </a:ext>
          </a:extLst>
        </xdr:cNvPr>
        <xdr:cNvSpPr txBox="1"/>
      </xdr:nvSpPr>
      <xdr:spPr>
        <a:xfrm>
          <a:off x="1861058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88" name="テキスト ボックス 587">
          <a:extLst>
            <a:ext uri="{FF2B5EF4-FFF2-40B4-BE49-F238E27FC236}">
              <a16:creationId xmlns:a16="http://schemas.microsoft.com/office/drawing/2014/main" id="{B634312B-9547-4A68-8D05-4A14067D6DC8}"/>
            </a:ext>
          </a:extLst>
        </xdr:cNvPr>
        <xdr:cNvSpPr txBox="1"/>
      </xdr:nvSpPr>
      <xdr:spPr>
        <a:xfrm>
          <a:off x="178206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89" name="テキスト ボックス 588">
          <a:extLst>
            <a:ext uri="{FF2B5EF4-FFF2-40B4-BE49-F238E27FC236}">
              <a16:creationId xmlns:a16="http://schemas.microsoft.com/office/drawing/2014/main" id="{6EAC582D-0043-4D19-A4C6-7BE79650B99B}"/>
            </a:ext>
          </a:extLst>
        </xdr:cNvPr>
        <xdr:cNvSpPr txBox="1"/>
      </xdr:nvSpPr>
      <xdr:spPr>
        <a:xfrm>
          <a:off x="170459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90" name="テキスト ボックス 589">
          <a:extLst>
            <a:ext uri="{FF2B5EF4-FFF2-40B4-BE49-F238E27FC236}">
              <a16:creationId xmlns:a16="http://schemas.microsoft.com/office/drawing/2014/main" id="{2187956F-0454-40BA-947D-134010C01F50}"/>
            </a:ext>
          </a:extLst>
        </xdr:cNvPr>
        <xdr:cNvSpPr txBox="1"/>
      </xdr:nvSpPr>
      <xdr:spPr>
        <a:xfrm>
          <a:off x="1626362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74930</xdr:rowOff>
    </xdr:from>
    <xdr:to>
      <xdr:col>116</xdr:col>
      <xdr:colOff>114300</xdr:colOff>
      <xdr:row>42</xdr:row>
      <xdr:rowOff>5080</xdr:rowOff>
    </xdr:to>
    <xdr:sp macro="" textlink="">
      <xdr:nvSpPr>
        <xdr:cNvPr id="591" name="楕円 590">
          <a:extLst>
            <a:ext uri="{FF2B5EF4-FFF2-40B4-BE49-F238E27FC236}">
              <a16:creationId xmlns:a16="http://schemas.microsoft.com/office/drawing/2014/main" id="{5BDCBB06-1FFC-42D1-9EB6-A8905D6A7EF1}"/>
            </a:ext>
          </a:extLst>
        </xdr:cNvPr>
        <xdr:cNvSpPr/>
      </xdr:nvSpPr>
      <xdr:spPr>
        <a:xfrm>
          <a:off x="19458940" y="6948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161290</xdr:rowOff>
    </xdr:from>
    <xdr:ext cx="469900" cy="259080"/>
    <xdr:sp macro="" textlink="">
      <xdr:nvSpPr>
        <xdr:cNvPr id="592" name="【認定こども園・幼稚園・保育所】&#10;一人当たり面積該当値テキスト">
          <a:extLst>
            <a:ext uri="{FF2B5EF4-FFF2-40B4-BE49-F238E27FC236}">
              <a16:creationId xmlns:a16="http://schemas.microsoft.com/office/drawing/2014/main" id="{BB1BB63B-9CE1-4C07-8061-3097AF4B2760}"/>
            </a:ext>
          </a:extLst>
        </xdr:cNvPr>
        <xdr:cNvSpPr txBox="1"/>
      </xdr:nvSpPr>
      <xdr:spPr>
        <a:xfrm>
          <a:off x="19547840" y="6866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41</xdr:row>
      <xdr:rowOff>74930</xdr:rowOff>
    </xdr:from>
    <xdr:to>
      <xdr:col>112</xdr:col>
      <xdr:colOff>38100</xdr:colOff>
      <xdr:row>42</xdr:row>
      <xdr:rowOff>5080</xdr:rowOff>
    </xdr:to>
    <xdr:sp macro="" textlink="">
      <xdr:nvSpPr>
        <xdr:cNvPr id="593" name="楕円 592">
          <a:extLst>
            <a:ext uri="{FF2B5EF4-FFF2-40B4-BE49-F238E27FC236}">
              <a16:creationId xmlns:a16="http://schemas.microsoft.com/office/drawing/2014/main" id="{3C863160-BFE7-4380-9FA3-DE3600EE03B8}"/>
            </a:ext>
          </a:extLst>
        </xdr:cNvPr>
        <xdr:cNvSpPr/>
      </xdr:nvSpPr>
      <xdr:spPr>
        <a:xfrm>
          <a:off x="18735040" y="69481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125730</xdr:rowOff>
    </xdr:from>
    <xdr:to>
      <xdr:col>116</xdr:col>
      <xdr:colOff>63500</xdr:colOff>
      <xdr:row>41</xdr:row>
      <xdr:rowOff>125730</xdr:rowOff>
    </xdr:to>
    <xdr:cxnSp macro="">
      <xdr:nvCxnSpPr>
        <xdr:cNvPr id="594" name="直線コネクタ 593">
          <a:extLst>
            <a:ext uri="{FF2B5EF4-FFF2-40B4-BE49-F238E27FC236}">
              <a16:creationId xmlns:a16="http://schemas.microsoft.com/office/drawing/2014/main" id="{39A6B6E9-B63E-4FE5-9AD6-0B8B7FBF9537}"/>
            </a:ext>
          </a:extLst>
        </xdr:cNvPr>
        <xdr:cNvCxnSpPr/>
      </xdr:nvCxnSpPr>
      <xdr:spPr>
        <a:xfrm>
          <a:off x="18778220" y="6998970"/>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82550</xdr:rowOff>
    </xdr:from>
    <xdr:to>
      <xdr:col>107</xdr:col>
      <xdr:colOff>101600</xdr:colOff>
      <xdr:row>42</xdr:row>
      <xdr:rowOff>12700</xdr:rowOff>
    </xdr:to>
    <xdr:sp macro="" textlink="">
      <xdr:nvSpPr>
        <xdr:cNvPr id="595" name="楕円 594">
          <a:extLst>
            <a:ext uri="{FF2B5EF4-FFF2-40B4-BE49-F238E27FC236}">
              <a16:creationId xmlns:a16="http://schemas.microsoft.com/office/drawing/2014/main" id="{D5CED1E3-C7DF-4AB7-8A5C-F487D72CD880}"/>
            </a:ext>
          </a:extLst>
        </xdr:cNvPr>
        <xdr:cNvSpPr/>
      </xdr:nvSpPr>
      <xdr:spPr>
        <a:xfrm>
          <a:off x="17937480" y="6955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125730</xdr:rowOff>
    </xdr:from>
    <xdr:to>
      <xdr:col>111</xdr:col>
      <xdr:colOff>177800</xdr:colOff>
      <xdr:row>41</xdr:row>
      <xdr:rowOff>133350</xdr:rowOff>
    </xdr:to>
    <xdr:cxnSp macro="">
      <xdr:nvCxnSpPr>
        <xdr:cNvPr id="596" name="直線コネクタ 595">
          <a:extLst>
            <a:ext uri="{FF2B5EF4-FFF2-40B4-BE49-F238E27FC236}">
              <a16:creationId xmlns:a16="http://schemas.microsoft.com/office/drawing/2014/main" id="{4CD90B1C-4C26-492F-A039-CE79D3F8A899}"/>
            </a:ext>
          </a:extLst>
        </xdr:cNvPr>
        <xdr:cNvCxnSpPr/>
      </xdr:nvCxnSpPr>
      <xdr:spPr>
        <a:xfrm flipV="1">
          <a:off x="17988280" y="6998970"/>
          <a:ext cx="78994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90170</xdr:rowOff>
    </xdr:from>
    <xdr:to>
      <xdr:col>102</xdr:col>
      <xdr:colOff>165100</xdr:colOff>
      <xdr:row>42</xdr:row>
      <xdr:rowOff>20320</xdr:rowOff>
    </xdr:to>
    <xdr:sp macro="" textlink="">
      <xdr:nvSpPr>
        <xdr:cNvPr id="597" name="楕円 596">
          <a:extLst>
            <a:ext uri="{FF2B5EF4-FFF2-40B4-BE49-F238E27FC236}">
              <a16:creationId xmlns:a16="http://schemas.microsoft.com/office/drawing/2014/main" id="{4E39B94D-29EC-42CA-A276-2A58631209DA}"/>
            </a:ext>
          </a:extLst>
        </xdr:cNvPr>
        <xdr:cNvSpPr/>
      </xdr:nvSpPr>
      <xdr:spPr>
        <a:xfrm>
          <a:off x="17162780" y="6963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133350</xdr:rowOff>
    </xdr:from>
    <xdr:to>
      <xdr:col>107</xdr:col>
      <xdr:colOff>50800</xdr:colOff>
      <xdr:row>41</xdr:row>
      <xdr:rowOff>140970</xdr:rowOff>
    </xdr:to>
    <xdr:cxnSp macro="">
      <xdr:nvCxnSpPr>
        <xdr:cNvPr id="598" name="直線コネクタ 597">
          <a:extLst>
            <a:ext uri="{FF2B5EF4-FFF2-40B4-BE49-F238E27FC236}">
              <a16:creationId xmlns:a16="http://schemas.microsoft.com/office/drawing/2014/main" id="{F5D05830-F459-4CFF-AB48-006F2A6C5FCA}"/>
            </a:ext>
          </a:extLst>
        </xdr:cNvPr>
        <xdr:cNvCxnSpPr/>
      </xdr:nvCxnSpPr>
      <xdr:spPr>
        <a:xfrm flipV="1">
          <a:off x="17213580" y="7006590"/>
          <a:ext cx="7747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74930</xdr:rowOff>
    </xdr:from>
    <xdr:to>
      <xdr:col>98</xdr:col>
      <xdr:colOff>38100</xdr:colOff>
      <xdr:row>42</xdr:row>
      <xdr:rowOff>5080</xdr:rowOff>
    </xdr:to>
    <xdr:sp macro="" textlink="">
      <xdr:nvSpPr>
        <xdr:cNvPr id="599" name="楕円 598">
          <a:extLst>
            <a:ext uri="{FF2B5EF4-FFF2-40B4-BE49-F238E27FC236}">
              <a16:creationId xmlns:a16="http://schemas.microsoft.com/office/drawing/2014/main" id="{4839E319-1214-447C-BDE6-04E7D9DE44D3}"/>
            </a:ext>
          </a:extLst>
        </xdr:cNvPr>
        <xdr:cNvSpPr/>
      </xdr:nvSpPr>
      <xdr:spPr>
        <a:xfrm>
          <a:off x="16388080" y="69481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125730</xdr:rowOff>
    </xdr:from>
    <xdr:to>
      <xdr:col>102</xdr:col>
      <xdr:colOff>114300</xdr:colOff>
      <xdr:row>41</xdr:row>
      <xdr:rowOff>140970</xdr:rowOff>
    </xdr:to>
    <xdr:cxnSp macro="">
      <xdr:nvCxnSpPr>
        <xdr:cNvPr id="600" name="直線コネクタ 599">
          <a:extLst>
            <a:ext uri="{FF2B5EF4-FFF2-40B4-BE49-F238E27FC236}">
              <a16:creationId xmlns:a16="http://schemas.microsoft.com/office/drawing/2014/main" id="{642FAFB1-916E-44B2-8B52-8343831876F2}"/>
            </a:ext>
          </a:extLst>
        </xdr:cNvPr>
        <xdr:cNvCxnSpPr/>
      </xdr:nvCxnSpPr>
      <xdr:spPr>
        <a:xfrm>
          <a:off x="16431260" y="6998970"/>
          <a:ext cx="78232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37</xdr:row>
      <xdr:rowOff>109220</xdr:rowOff>
    </xdr:from>
    <xdr:ext cx="469900" cy="255270"/>
    <xdr:sp macro="" textlink="">
      <xdr:nvSpPr>
        <xdr:cNvPr id="601" name="n_1aveValue【認定こども園・幼稚園・保育所】&#10;一人当たり面積">
          <a:extLst>
            <a:ext uri="{FF2B5EF4-FFF2-40B4-BE49-F238E27FC236}">
              <a16:creationId xmlns:a16="http://schemas.microsoft.com/office/drawing/2014/main" id="{2AD21EC6-CCDE-4451-85EC-FE701E5E6BB4}"/>
            </a:ext>
          </a:extLst>
        </xdr:cNvPr>
        <xdr:cNvSpPr txBox="1"/>
      </xdr:nvSpPr>
      <xdr:spPr>
        <a:xfrm>
          <a:off x="18561050" y="631190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37</xdr:row>
      <xdr:rowOff>93980</xdr:rowOff>
    </xdr:from>
    <xdr:ext cx="466090" cy="259080"/>
    <xdr:sp macro="" textlink="">
      <xdr:nvSpPr>
        <xdr:cNvPr id="602" name="n_2aveValue【認定こども園・幼稚園・保育所】&#10;一人当たり面積">
          <a:extLst>
            <a:ext uri="{FF2B5EF4-FFF2-40B4-BE49-F238E27FC236}">
              <a16:creationId xmlns:a16="http://schemas.microsoft.com/office/drawing/2014/main" id="{179745BB-9EA9-49F6-ADF3-905B753FF848}"/>
            </a:ext>
          </a:extLst>
        </xdr:cNvPr>
        <xdr:cNvSpPr txBox="1"/>
      </xdr:nvSpPr>
      <xdr:spPr>
        <a:xfrm>
          <a:off x="17776190" y="62966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37</xdr:row>
      <xdr:rowOff>109220</xdr:rowOff>
    </xdr:from>
    <xdr:ext cx="466090" cy="255270"/>
    <xdr:sp macro="" textlink="">
      <xdr:nvSpPr>
        <xdr:cNvPr id="603" name="n_3aveValue【認定こども園・幼稚園・保育所】&#10;一人当たり面積">
          <a:extLst>
            <a:ext uri="{FF2B5EF4-FFF2-40B4-BE49-F238E27FC236}">
              <a16:creationId xmlns:a16="http://schemas.microsoft.com/office/drawing/2014/main" id="{072EE0F3-0F66-449F-8D84-506CBA577B11}"/>
            </a:ext>
          </a:extLst>
        </xdr:cNvPr>
        <xdr:cNvSpPr txBox="1"/>
      </xdr:nvSpPr>
      <xdr:spPr>
        <a:xfrm>
          <a:off x="17001490" y="631190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37</xdr:row>
      <xdr:rowOff>101600</xdr:rowOff>
    </xdr:from>
    <xdr:ext cx="466090" cy="259080"/>
    <xdr:sp macro="" textlink="">
      <xdr:nvSpPr>
        <xdr:cNvPr id="604" name="n_4aveValue【認定こども園・幼稚園・保育所】&#10;一人当たり面積">
          <a:extLst>
            <a:ext uri="{FF2B5EF4-FFF2-40B4-BE49-F238E27FC236}">
              <a16:creationId xmlns:a16="http://schemas.microsoft.com/office/drawing/2014/main" id="{8CC766BD-2283-4598-91C1-72B933EABD36}"/>
            </a:ext>
          </a:extLst>
        </xdr:cNvPr>
        <xdr:cNvSpPr txBox="1"/>
      </xdr:nvSpPr>
      <xdr:spPr>
        <a:xfrm>
          <a:off x="16226790" y="63042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41</xdr:row>
      <xdr:rowOff>167640</xdr:rowOff>
    </xdr:from>
    <xdr:ext cx="469900" cy="255270"/>
    <xdr:sp macro="" textlink="">
      <xdr:nvSpPr>
        <xdr:cNvPr id="605" name="n_1mainValue【認定こども園・幼稚園・保育所】&#10;一人当たり面積">
          <a:extLst>
            <a:ext uri="{FF2B5EF4-FFF2-40B4-BE49-F238E27FC236}">
              <a16:creationId xmlns:a16="http://schemas.microsoft.com/office/drawing/2014/main" id="{46B3D44F-0B8B-4E2F-8069-4B92D146F79B}"/>
            </a:ext>
          </a:extLst>
        </xdr:cNvPr>
        <xdr:cNvSpPr txBox="1"/>
      </xdr:nvSpPr>
      <xdr:spPr>
        <a:xfrm>
          <a:off x="18561050" y="704088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42</xdr:row>
      <xdr:rowOff>3810</xdr:rowOff>
    </xdr:from>
    <xdr:ext cx="466090" cy="259080"/>
    <xdr:sp macro="" textlink="">
      <xdr:nvSpPr>
        <xdr:cNvPr id="606" name="n_2mainValue【認定こども園・幼稚園・保育所】&#10;一人当たり面積">
          <a:extLst>
            <a:ext uri="{FF2B5EF4-FFF2-40B4-BE49-F238E27FC236}">
              <a16:creationId xmlns:a16="http://schemas.microsoft.com/office/drawing/2014/main" id="{E7C81CF4-F0EF-4196-9B6D-9CA2F1012997}"/>
            </a:ext>
          </a:extLst>
        </xdr:cNvPr>
        <xdr:cNvSpPr txBox="1"/>
      </xdr:nvSpPr>
      <xdr:spPr>
        <a:xfrm>
          <a:off x="17776190" y="70446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42</xdr:row>
      <xdr:rowOff>11430</xdr:rowOff>
    </xdr:from>
    <xdr:ext cx="466090" cy="259080"/>
    <xdr:sp macro="" textlink="">
      <xdr:nvSpPr>
        <xdr:cNvPr id="607" name="n_3mainValue【認定こども園・幼稚園・保育所】&#10;一人当たり面積">
          <a:extLst>
            <a:ext uri="{FF2B5EF4-FFF2-40B4-BE49-F238E27FC236}">
              <a16:creationId xmlns:a16="http://schemas.microsoft.com/office/drawing/2014/main" id="{AE729032-9E54-460C-A6E9-C45E85CE8406}"/>
            </a:ext>
          </a:extLst>
        </xdr:cNvPr>
        <xdr:cNvSpPr txBox="1"/>
      </xdr:nvSpPr>
      <xdr:spPr>
        <a:xfrm>
          <a:off x="17001490" y="70523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41</xdr:row>
      <xdr:rowOff>167640</xdr:rowOff>
    </xdr:from>
    <xdr:ext cx="466090" cy="255270"/>
    <xdr:sp macro="" textlink="">
      <xdr:nvSpPr>
        <xdr:cNvPr id="608" name="n_4mainValue【認定こども園・幼稚園・保育所】&#10;一人当たり面積">
          <a:extLst>
            <a:ext uri="{FF2B5EF4-FFF2-40B4-BE49-F238E27FC236}">
              <a16:creationId xmlns:a16="http://schemas.microsoft.com/office/drawing/2014/main" id="{CB85B24F-36EA-4012-B882-9A6D1FE08892}"/>
            </a:ext>
          </a:extLst>
        </xdr:cNvPr>
        <xdr:cNvSpPr txBox="1"/>
      </xdr:nvSpPr>
      <xdr:spPr>
        <a:xfrm>
          <a:off x="16226790" y="70408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24ED5FA3-5A36-4F66-AE47-4C7DCFD6B4ED}"/>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BCFB004D-5794-4F05-B5D1-912B7345F256}"/>
            </a:ext>
          </a:extLst>
        </xdr:cNvPr>
        <xdr:cNvSpPr/>
      </xdr:nvSpPr>
      <xdr:spPr>
        <a:xfrm>
          <a:off x="110642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0F536D00-6185-4CAC-A719-EA4A3AB008D4}"/>
            </a:ext>
          </a:extLst>
        </xdr:cNvPr>
        <xdr:cNvSpPr/>
      </xdr:nvSpPr>
      <xdr:spPr>
        <a:xfrm>
          <a:off x="110642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11114A70-2B35-4F92-80BD-CB23AD7678CA}"/>
            </a:ext>
          </a:extLst>
        </xdr:cNvPr>
        <xdr:cNvSpPr/>
      </xdr:nvSpPr>
      <xdr:spPr>
        <a:xfrm>
          <a:off x="119659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F88AC040-2C30-494E-A067-AEC695E29044}"/>
            </a:ext>
          </a:extLst>
        </xdr:cNvPr>
        <xdr:cNvSpPr/>
      </xdr:nvSpPr>
      <xdr:spPr>
        <a:xfrm>
          <a:off x="119659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4ABB29E8-870B-43F1-8822-6C1AC270FDB2}"/>
            </a:ext>
          </a:extLst>
        </xdr:cNvPr>
        <xdr:cNvSpPr/>
      </xdr:nvSpPr>
      <xdr:spPr>
        <a:xfrm>
          <a:off x="1297178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0583DD07-BA3A-448F-9AA8-889B7ABD82B8}"/>
            </a:ext>
          </a:extLst>
        </xdr:cNvPr>
        <xdr:cNvSpPr/>
      </xdr:nvSpPr>
      <xdr:spPr>
        <a:xfrm>
          <a:off x="1297178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3B9D4894-96A7-407B-BE27-9E495896271E}"/>
            </a:ext>
          </a:extLst>
        </xdr:cNvPr>
        <xdr:cNvSpPr/>
      </xdr:nvSpPr>
      <xdr:spPr>
        <a:xfrm>
          <a:off x="10960100" y="894207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4640" cy="225425"/>
    <xdr:sp macro="" textlink="">
      <xdr:nvSpPr>
        <xdr:cNvPr id="617" name="テキスト ボックス 616">
          <a:extLst>
            <a:ext uri="{FF2B5EF4-FFF2-40B4-BE49-F238E27FC236}">
              <a16:creationId xmlns:a16="http://schemas.microsoft.com/office/drawing/2014/main" id="{CF2917B8-3CFA-417B-AC77-F52504CB1BF6}"/>
            </a:ext>
          </a:extLst>
        </xdr:cNvPr>
        <xdr:cNvSpPr txBox="1"/>
      </xdr:nvSpPr>
      <xdr:spPr>
        <a:xfrm>
          <a:off x="10922000" y="875538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ACA3817C-625D-4751-81E4-05CF95BC401F}"/>
            </a:ext>
          </a:extLst>
        </xdr:cNvPr>
        <xdr:cNvCxnSpPr/>
      </xdr:nvCxnSpPr>
      <xdr:spPr>
        <a:xfrm>
          <a:off x="10960100" y="1117854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3550" cy="255270"/>
    <xdr:sp macro="" textlink="">
      <xdr:nvSpPr>
        <xdr:cNvPr id="619" name="テキスト ボックス 618">
          <a:extLst>
            <a:ext uri="{FF2B5EF4-FFF2-40B4-BE49-F238E27FC236}">
              <a16:creationId xmlns:a16="http://schemas.microsoft.com/office/drawing/2014/main" id="{444DE6D7-65A2-4A17-92E5-D95B09C6197C}"/>
            </a:ext>
          </a:extLst>
        </xdr:cNvPr>
        <xdr:cNvSpPr txBox="1"/>
      </xdr:nvSpPr>
      <xdr:spPr>
        <a:xfrm>
          <a:off x="10561320" y="1104011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0" name="直線コネクタ 619">
          <a:extLst>
            <a:ext uri="{FF2B5EF4-FFF2-40B4-BE49-F238E27FC236}">
              <a16:creationId xmlns:a16="http://schemas.microsoft.com/office/drawing/2014/main" id="{3E855023-BB8E-4B9A-974B-862B10AEC13C}"/>
            </a:ext>
          </a:extLst>
        </xdr:cNvPr>
        <xdr:cNvCxnSpPr/>
      </xdr:nvCxnSpPr>
      <xdr:spPr>
        <a:xfrm>
          <a:off x="10960100" y="1080516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3550" cy="259080"/>
    <xdr:sp macro="" textlink="">
      <xdr:nvSpPr>
        <xdr:cNvPr id="621" name="テキスト ボックス 620">
          <a:extLst>
            <a:ext uri="{FF2B5EF4-FFF2-40B4-BE49-F238E27FC236}">
              <a16:creationId xmlns:a16="http://schemas.microsoft.com/office/drawing/2014/main" id="{A51F3EAB-32C7-4038-8E0E-8BA357F5646D}"/>
            </a:ext>
          </a:extLst>
        </xdr:cNvPr>
        <xdr:cNvSpPr txBox="1"/>
      </xdr:nvSpPr>
      <xdr:spPr>
        <a:xfrm>
          <a:off x="10561320" y="1066673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2" name="直線コネクタ 621">
          <a:extLst>
            <a:ext uri="{FF2B5EF4-FFF2-40B4-BE49-F238E27FC236}">
              <a16:creationId xmlns:a16="http://schemas.microsoft.com/office/drawing/2014/main" id="{64D7AB98-46B8-4121-9456-9B0E4F1A3AFD}"/>
            </a:ext>
          </a:extLst>
        </xdr:cNvPr>
        <xdr:cNvCxnSpPr/>
      </xdr:nvCxnSpPr>
      <xdr:spPr>
        <a:xfrm>
          <a:off x="10960100" y="1043178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623" name="テキスト ボックス 622">
          <a:extLst>
            <a:ext uri="{FF2B5EF4-FFF2-40B4-BE49-F238E27FC236}">
              <a16:creationId xmlns:a16="http://schemas.microsoft.com/office/drawing/2014/main" id="{66F9405B-7AB2-4944-B035-9E170E4E786B}"/>
            </a:ext>
          </a:extLst>
        </xdr:cNvPr>
        <xdr:cNvSpPr txBox="1"/>
      </xdr:nvSpPr>
      <xdr:spPr>
        <a:xfrm>
          <a:off x="10602595" y="102933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4" name="直線コネクタ 623">
          <a:extLst>
            <a:ext uri="{FF2B5EF4-FFF2-40B4-BE49-F238E27FC236}">
              <a16:creationId xmlns:a16="http://schemas.microsoft.com/office/drawing/2014/main" id="{D7C588E2-BBA0-486F-99E6-E10088187707}"/>
            </a:ext>
          </a:extLst>
        </xdr:cNvPr>
        <xdr:cNvCxnSpPr/>
      </xdr:nvCxnSpPr>
      <xdr:spPr>
        <a:xfrm>
          <a:off x="10960100" y="1005840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5270"/>
    <xdr:sp macro="" textlink="">
      <xdr:nvSpPr>
        <xdr:cNvPr id="625" name="テキスト ボックス 624">
          <a:extLst>
            <a:ext uri="{FF2B5EF4-FFF2-40B4-BE49-F238E27FC236}">
              <a16:creationId xmlns:a16="http://schemas.microsoft.com/office/drawing/2014/main" id="{2E45F51F-B53A-4D1C-9333-B9069797A09D}"/>
            </a:ext>
          </a:extLst>
        </xdr:cNvPr>
        <xdr:cNvSpPr txBox="1"/>
      </xdr:nvSpPr>
      <xdr:spPr>
        <a:xfrm>
          <a:off x="10602595" y="991997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6" name="直線コネクタ 625">
          <a:extLst>
            <a:ext uri="{FF2B5EF4-FFF2-40B4-BE49-F238E27FC236}">
              <a16:creationId xmlns:a16="http://schemas.microsoft.com/office/drawing/2014/main" id="{45F35E0C-A321-4E1F-AD51-0C1F2E17C212}"/>
            </a:ext>
          </a:extLst>
        </xdr:cNvPr>
        <xdr:cNvCxnSpPr/>
      </xdr:nvCxnSpPr>
      <xdr:spPr>
        <a:xfrm>
          <a:off x="10960100" y="968883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627" name="テキスト ボックス 626">
          <a:extLst>
            <a:ext uri="{FF2B5EF4-FFF2-40B4-BE49-F238E27FC236}">
              <a16:creationId xmlns:a16="http://schemas.microsoft.com/office/drawing/2014/main" id="{2A1A97FA-032E-40D0-9B0B-B85D447CF4A3}"/>
            </a:ext>
          </a:extLst>
        </xdr:cNvPr>
        <xdr:cNvSpPr txBox="1"/>
      </xdr:nvSpPr>
      <xdr:spPr>
        <a:xfrm>
          <a:off x="10602595" y="95504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8" name="直線コネクタ 627">
          <a:extLst>
            <a:ext uri="{FF2B5EF4-FFF2-40B4-BE49-F238E27FC236}">
              <a16:creationId xmlns:a16="http://schemas.microsoft.com/office/drawing/2014/main" id="{B262D5E1-185F-494F-979F-9FA4DFFCDB9D}"/>
            </a:ext>
          </a:extLst>
        </xdr:cNvPr>
        <xdr:cNvCxnSpPr/>
      </xdr:nvCxnSpPr>
      <xdr:spPr>
        <a:xfrm>
          <a:off x="10960100" y="931545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629" name="テキスト ボックス 628">
          <a:extLst>
            <a:ext uri="{FF2B5EF4-FFF2-40B4-BE49-F238E27FC236}">
              <a16:creationId xmlns:a16="http://schemas.microsoft.com/office/drawing/2014/main" id="{6089BB96-9211-4589-8904-DEE5A50C9C5E}"/>
            </a:ext>
          </a:extLst>
        </xdr:cNvPr>
        <xdr:cNvSpPr txBox="1"/>
      </xdr:nvSpPr>
      <xdr:spPr>
        <a:xfrm>
          <a:off x="10602595" y="91770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3A68F774-D224-47C6-98F8-64330A0BD707}"/>
            </a:ext>
          </a:extLst>
        </xdr:cNvPr>
        <xdr:cNvCxnSpPr/>
      </xdr:nvCxnSpPr>
      <xdr:spPr>
        <a:xfrm>
          <a:off x="10960100" y="894207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5280" cy="255270"/>
    <xdr:sp macro="" textlink="">
      <xdr:nvSpPr>
        <xdr:cNvPr id="631" name="テキスト ボックス 630">
          <a:extLst>
            <a:ext uri="{FF2B5EF4-FFF2-40B4-BE49-F238E27FC236}">
              <a16:creationId xmlns:a16="http://schemas.microsoft.com/office/drawing/2014/main" id="{6FCDAC9B-A45C-4E5A-A990-11D6BBCD3329}"/>
            </a:ext>
          </a:extLst>
        </xdr:cNvPr>
        <xdr:cNvSpPr txBox="1"/>
      </xdr:nvSpPr>
      <xdr:spPr>
        <a:xfrm>
          <a:off x="10666730" y="880364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a:extLst>
            <a:ext uri="{FF2B5EF4-FFF2-40B4-BE49-F238E27FC236}">
              <a16:creationId xmlns:a16="http://schemas.microsoft.com/office/drawing/2014/main" id="{BAF21BF3-A4C8-4B87-849E-75E4F41E67C7}"/>
            </a:ext>
          </a:extLst>
        </xdr:cNvPr>
        <xdr:cNvSpPr/>
      </xdr:nvSpPr>
      <xdr:spPr>
        <a:xfrm>
          <a:off x="10960100" y="894207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148590</xdr:rowOff>
    </xdr:from>
    <xdr:to>
      <xdr:col>85</xdr:col>
      <xdr:colOff>126365</xdr:colOff>
      <xdr:row>63</xdr:row>
      <xdr:rowOff>24765</xdr:rowOff>
    </xdr:to>
    <xdr:cxnSp macro="">
      <xdr:nvCxnSpPr>
        <xdr:cNvPr id="633" name="直線コネクタ 632">
          <a:extLst>
            <a:ext uri="{FF2B5EF4-FFF2-40B4-BE49-F238E27FC236}">
              <a16:creationId xmlns:a16="http://schemas.microsoft.com/office/drawing/2014/main" id="{55BC3956-0128-48E7-9134-E6D76AFF09F4}"/>
            </a:ext>
          </a:extLst>
        </xdr:cNvPr>
        <xdr:cNvCxnSpPr/>
      </xdr:nvCxnSpPr>
      <xdr:spPr>
        <a:xfrm flipV="1">
          <a:off x="14375765" y="9536430"/>
          <a:ext cx="0" cy="1049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29210</xdr:rowOff>
    </xdr:from>
    <xdr:ext cx="405130" cy="255270"/>
    <xdr:sp macro="" textlink="">
      <xdr:nvSpPr>
        <xdr:cNvPr id="634" name="【学校施設】&#10;有形固定資産減価償却率最小値テキスト">
          <a:extLst>
            <a:ext uri="{FF2B5EF4-FFF2-40B4-BE49-F238E27FC236}">
              <a16:creationId xmlns:a16="http://schemas.microsoft.com/office/drawing/2014/main" id="{4FA1BC0D-C562-4938-8F49-E6A8DAEC7FA7}"/>
            </a:ext>
          </a:extLst>
        </xdr:cNvPr>
        <xdr:cNvSpPr txBox="1"/>
      </xdr:nvSpPr>
      <xdr:spPr>
        <a:xfrm>
          <a:off x="14414500" y="1059053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88.3</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635" name="直線コネクタ 634">
          <a:extLst>
            <a:ext uri="{FF2B5EF4-FFF2-40B4-BE49-F238E27FC236}">
              <a16:creationId xmlns:a16="http://schemas.microsoft.com/office/drawing/2014/main" id="{2B8C1019-C725-4CD7-984C-9A107E35225F}"/>
            </a:ext>
          </a:extLst>
        </xdr:cNvPr>
        <xdr:cNvCxnSpPr/>
      </xdr:nvCxnSpPr>
      <xdr:spPr>
        <a:xfrm>
          <a:off x="14287500" y="1058608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95250</xdr:rowOff>
    </xdr:from>
    <xdr:ext cx="405130" cy="259080"/>
    <xdr:sp macro="" textlink="">
      <xdr:nvSpPr>
        <xdr:cNvPr id="636" name="【学校施設】&#10;有形固定資産減価償却率最大値テキスト">
          <a:extLst>
            <a:ext uri="{FF2B5EF4-FFF2-40B4-BE49-F238E27FC236}">
              <a16:creationId xmlns:a16="http://schemas.microsoft.com/office/drawing/2014/main" id="{40A1AF31-6739-4769-8843-8FAF7D643D3E}"/>
            </a:ext>
          </a:extLst>
        </xdr:cNvPr>
        <xdr:cNvSpPr txBox="1"/>
      </xdr:nvSpPr>
      <xdr:spPr>
        <a:xfrm>
          <a:off x="14414500" y="93154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31.8</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637" name="直線コネクタ 636">
          <a:extLst>
            <a:ext uri="{FF2B5EF4-FFF2-40B4-BE49-F238E27FC236}">
              <a16:creationId xmlns:a16="http://schemas.microsoft.com/office/drawing/2014/main" id="{1736AAF6-A121-4FE5-B718-1B08A9F2353A}"/>
            </a:ext>
          </a:extLst>
        </xdr:cNvPr>
        <xdr:cNvCxnSpPr/>
      </xdr:nvCxnSpPr>
      <xdr:spPr>
        <a:xfrm>
          <a:off x="14287500" y="95364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124460</xdr:rowOff>
    </xdr:from>
    <xdr:ext cx="405130" cy="259080"/>
    <xdr:sp macro="" textlink="">
      <xdr:nvSpPr>
        <xdr:cNvPr id="638" name="【学校施設】&#10;有形固定資産減価償却率平均値テキスト">
          <a:extLst>
            <a:ext uri="{FF2B5EF4-FFF2-40B4-BE49-F238E27FC236}">
              <a16:creationId xmlns:a16="http://schemas.microsoft.com/office/drawing/2014/main" id="{D74B902E-7FCF-406F-81A7-E3BE760F4826}"/>
            </a:ext>
          </a:extLst>
        </xdr:cNvPr>
        <xdr:cNvSpPr txBox="1"/>
      </xdr:nvSpPr>
      <xdr:spPr>
        <a:xfrm>
          <a:off x="14414500" y="100152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639" name="フローチャート: 判断 638">
          <a:extLst>
            <a:ext uri="{FF2B5EF4-FFF2-40B4-BE49-F238E27FC236}">
              <a16:creationId xmlns:a16="http://schemas.microsoft.com/office/drawing/2014/main" id="{D16C722F-B6C7-4672-AA5A-0C4E5206198F}"/>
            </a:ext>
          </a:extLst>
        </xdr:cNvPr>
        <xdr:cNvSpPr/>
      </xdr:nvSpPr>
      <xdr:spPr>
        <a:xfrm>
          <a:off x="14325600" y="101600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640" name="フローチャート: 判断 639">
          <a:extLst>
            <a:ext uri="{FF2B5EF4-FFF2-40B4-BE49-F238E27FC236}">
              <a16:creationId xmlns:a16="http://schemas.microsoft.com/office/drawing/2014/main" id="{A386E8C5-0780-4165-8FCA-22A1E8F9B009}"/>
            </a:ext>
          </a:extLst>
        </xdr:cNvPr>
        <xdr:cNvSpPr/>
      </xdr:nvSpPr>
      <xdr:spPr>
        <a:xfrm>
          <a:off x="13578840" y="1014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641" name="フローチャート: 判断 640">
          <a:extLst>
            <a:ext uri="{FF2B5EF4-FFF2-40B4-BE49-F238E27FC236}">
              <a16:creationId xmlns:a16="http://schemas.microsoft.com/office/drawing/2014/main" id="{70EB5E33-9B27-464C-B519-44E2FBE15394}"/>
            </a:ext>
          </a:extLst>
        </xdr:cNvPr>
        <xdr:cNvSpPr/>
      </xdr:nvSpPr>
      <xdr:spPr>
        <a:xfrm>
          <a:off x="12804140" y="1013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642" name="フローチャート: 判断 641">
          <a:extLst>
            <a:ext uri="{FF2B5EF4-FFF2-40B4-BE49-F238E27FC236}">
              <a16:creationId xmlns:a16="http://schemas.microsoft.com/office/drawing/2014/main" id="{5B4FA733-2923-43AF-B127-E65C9B9FA3D6}"/>
            </a:ext>
          </a:extLst>
        </xdr:cNvPr>
        <xdr:cNvSpPr/>
      </xdr:nvSpPr>
      <xdr:spPr>
        <a:xfrm>
          <a:off x="12029440" y="101257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643" name="フローチャート: 判断 642">
          <a:extLst>
            <a:ext uri="{FF2B5EF4-FFF2-40B4-BE49-F238E27FC236}">
              <a16:creationId xmlns:a16="http://schemas.microsoft.com/office/drawing/2014/main" id="{19200325-7DFE-43C4-A372-5F73C4761D37}"/>
            </a:ext>
          </a:extLst>
        </xdr:cNvPr>
        <xdr:cNvSpPr/>
      </xdr:nvSpPr>
      <xdr:spPr>
        <a:xfrm>
          <a:off x="1123188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5270"/>
    <xdr:sp macro="" textlink="">
      <xdr:nvSpPr>
        <xdr:cNvPr id="644" name="テキスト ボックス 643">
          <a:extLst>
            <a:ext uri="{FF2B5EF4-FFF2-40B4-BE49-F238E27FC236}">
              <a16:creationId xmlns:a16="http://schemas.microsoft.com/office/drawing/2014/main" id="{E6A47852-B5FB-4EF3-B639-2F1F4586C5BA}"/>
            </a:ext>
          </a:extLst>
        </xdr:cNvPr>
        <xdr:cNvSpPr txBox="1"/>
      </xdr:nvSpPr>
      <xdr:spPr>
        <a:xfrm>
          <a:off x="14208760" y="111760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5270"/>
    <xdr:sp macro="" textlink="">
      <xdr:nvSpPr>
        <xdr:cNvPr id="645" name="テキスト ボックス 644">
          <a:extLst>
            <a:ext uri="{FF2B5EF4-FFF2-40B4-BE49-F238E27FC236}">
              <a16:creationId xmlns:a16="http://schemas.microsoft.com/office/drawing/2014/main" id="{0AEF5843-5E52-416D-BD39-90CDDFF32082}"/>
            </a:ext>
          </a:extLst>
        </xdr:cNvPr>
        <xdr:cNvSpPr txBox="1"/>
      </xdr:nvSpPr>
      <xdr:spPr>
        <a:xfrm>
          <a:off x="13462000" y="111760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5270"/>
    <xdr:sp macro="" textlink="">
      <xdr:nvSpPr>
        <xdr:cNvPr id="646" name="テキスト ボックス 645">
          <a:extLst>
            <a:ext uri="{FF2B5EF4-FFF2-40B4-BE49-F238E27FC236}">
              <a16:creationId xmlns:a16="http://schemas.microsoft.com/office/drawing/2014/main" id="{D6E3B936-CEE4-49E7-BD42-275B337277BC}"/>
            </a:ext>
          </a:extLst>
        </xdr:cNvPr>
        <xdr:cNvSpPr txBox="1"/>
      </xdr:nvSpPr>
      <xdr:spPr>
        <a:xfrm>
          <a:off x="12687300" y="111760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5270"/>
    <xdr:sp macro="" textlink="">
      <xdr:nvSpPr>
        <xdr:cNvPr id="647" name="テキスト ボックス 646">
          <a:extLst>
            <a:ext uri="{FF2B5EF4-FFF2-40B4-BE49-F238E27FC236}">
              <a16:creationId xmlns:a16="http://schemas.microsoft.com/office/drawing/2014/main" id="{F4EFADE1-0463-44DF-A63F-9399945F22DC}"/>
            </a:ext>
          </a:extLst>
        </xdr:cNvPr>
        <xdr:cNvSpPr txBox="1"/>
      </xdr:nvSpPr>
      <xdr:spPr>
        <a:xfrm>
          <a:off x="11904980" y="111760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5270"/>
    <xdr:sp macro="" textlink="">
      <xdr:nvSpPr>
        <xdr:cNvPr id="648" name="テキスト ボックス 647">
          <a:extLst>
            <a:ext uri="{FF2B5EF4-FFF2-40B4-BE49-F238E27FC236}">
              <a16:creationId xmlns:a16="http://schemas.microsoft.com/office/drawing/2014/main" id="{1448EA25-C616-4FF4-9982-2E3E44314A5A}"/>
            </a:ext>
          </a:extLst>
        </xdr:cNvPr>
        <xdr:cNvSpPr txBox="1"/>
      </xdr:nvSpPr>
      <xdr:spPr>
        <a:xfrm>
          <a:off x="11115040" y="111760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61</xdr:row>
      <xdr:rowOff>76835</xdr:rowOff>
    </xdr:from>
    <xdr:to>
      <xdr:col>85</xdr:col>
      <xdr:colOff>177800</xdr:colOff>
      <xdr:row>62</xdr:row>
      <xdr:rowOff>6985</xdr:rowOff>
    </xdr:to>
    <xdr:sp macro="" textlink="">
      <xdr:nvSpPr>
        <xdr:cNvPr id="649" name="楕円 648">
          <a:extLst>
            <a:ext uri="{FF2B5EF4-FFF2-40B4-BE49-F238E27FC236}">
              <a16:creationId xmlns:a16="http://schemas.microsoft.com/office/drawing/2014/main" id="{8382917F-DB2F-4A80-9414-F98F6576621A}"/>
            </a:ext>
          </a:extLst>
        </xdr:cNvPr>
        <xdr:cNvSpPr/>
      </xdr:nvSpPr>
      <xdr:spPr>
        <a:xfrm>
          <a:off x="14325600" y="1030287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55245</xdr:rowOff>
    </xdr:from>
    <xdr:ext cx="405130" cy="255270"/>
    <xdr:sp macro="" textlink="">
      <xdr:nvSpPr>
        <xdr:cNvPr id="650" name="【学校施設】&#10;有形固定資産減価償却率該当値テキスト">
          <a:extLst>
            <a:ext uri="{FF2B5EF4-FFF2-40B4-BE49-F238E27FC236}">
              <a16:creationId xmlns:a16="http://schemas.microsoft.com/office/drawing/2014/main" id="{6AFAB6F2-5D46-4732-B759-A6E5204FA0E6}"/>
            </a:ext>
          </a:extLst>
        </xdr:cNvPr>
        <xdr:cNvSpPr txBox="1"/>
      </xdr:nvSpPr>
      <xdr:spPr>
        <a:xfrm>
          <a:off x="14414500" y="1028128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61</xdr:row>
      <xdr:rowOff>76835</xdr:rowOff>
    </xdr:from>
    <xdr:to>
      <xdr:col>81</xdr:col>
      <xdr:colOff>101600</xdr:colOff>
      <xdr:row>62</xdr:row>
      <xdr:rowOff>6985</xdr:rowOff>
    </xdr:to>
    <xdr:sp macro="" textlink="">
      <xdr:nvSpPr>
        <xdr:cNvPr id="651" name="楕円 650">
          <a:extLst>
            <a:ext uri="{FF2B5EF4-FFF2-40B4-BE49-F238E27FC236}">
              <a16:creationId xmlns:a16="http://schemas.microsoft.com/office/drawing/2014/main" id="{C348BEEB-7438-4742-82C3-289E0028EC7A}"/>
            </a:ext>
          </a:extLst>
        </xdr:cNvPr>
        <xdr:cNvSpPr/>
      </xdr:nvSpPr>
      <xdr:spPr>
        <a:xfrm>
          <a:off x="13578840" y="10302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127635</xdr:rowOff>
    </xdr:from>
    <xdr:to>
      <xdr:col>85</xdr:col>
      <xdr:colOff>127000</xdr:colOff>
      <xdr:row>61</xdr:row>
      <xdr:rowOff>127635</xdr:rowOff>
    </xdr:to>
    <xdr:cxnSp macro="">
      <xdr:nvCxnSpPr>
        <xdr:cNvPr id="652" name="直線コネクタ 651">
          <a:extLst>
            <a:ext uri="{FF2B5EF4-FFF2-40B4-BE49-F238E27FC236}">
              <a16:creationId xmlns:a16="http://schemas.microsoft.com/office/drawing/2014/main" id="{A113C59C-D2A2-4131-85DA-EDD6CF2AAADD}"/>
            </a:ext>
          </a:extLst>
        </xdr:cNvPr>
        <xdr:cNvCxnSpPr/>
      </xdr:nvCxnSpPr>
      <xdr:spPr>
        <a:xfrm>
          <a:off x="13629640" y="10353675"/>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69215</xdr:rowOff>
    </xdr:from>
    <xdr:to>
      <xdr:col>76</xdr:col>
      <xdr:colOff>165100</xdr:colOff>
      <xdr:row>61</xdr:row>
      <xdr:rowOff>170815</xdr:rowOff>
    </xdr:to>
    <xdr:sp macro="" textlink="">
      <xdr:nvSpPr>
        <xdr:cNvPr id="653" name="楕円 652">
          <a:extLst>
            <a:ext uri="{FF2B5EF4-FFF2-40B4-BE49-F238E27FC236}">
              <a16:creationId xmlns:a16="http://schemas.microsoft.com/office/drawing/2014/main" id="{8CC6C92F-D04A-4C62-84FE-21464816458B}"/>
            </a:ext>
          </a:extLst>
        </xdr:cNvPr>
        <xdr:cNvSpPr/>
      </xdr:nvSpPr>
      <xdr:spPr>
        <a:xfrm>
          <a:off x="1280414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120650</xdr:rowOff>
    </xdr:from>
    <xdr:to>
      <xdr:col>81</xdr:col>
      <xdr:colOff>50800</xdr:colOff>
      <xdr:row>61</xdr:row>
      <xdr:rowOff>127635</xdr:rowOff>
    </xdr:to>
    <xdr:cxnSp macro="">
      <xdr:nvCxnSpPr>
        <xdr:cNvPr id="654" name="直線コネクタ 653">
          <a:extLst>
            <a:ext uri="{FF2B5EF4-FFF2-40B4-BE49-F238E27FC236}">
              <a16:creationId xmlns:a16="http://schemas.microsoft.com/office/drawing/2014/main" id="{6A670D6B-AEFF-4F28-A121-FA5CC03170EA}"/>
            </a:ext>
          </a:extLst>
        </xdr:cNvPr>
        <xdr:cNvCxnSpPr/>
      </xdr:nvCxnSpPr>
      <xdr:spPr>
        <a:xfrm>
          <a:off x="12854940" y="10346690"/>
          <a:ext cx="7747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53975</xdr:rowOff>
    </xdr:from>
    <xdr:to>
      <xdr:col>72</xdr:col>
      <xdr:colOff>38100</xdr:colOff>
      <xdr:row>61</xdr:row>
      <xdr:rowOff>155575</xdr:rowOff>
    </xdr:to>
    <xdr:sp macro="" textlink="">
      <xdr:nvSpPr>
        <xdr:cNvPr id="655" name="楕円 654">
          <a:extLst>
            <a:ext uri="{FF2B5EF4-FFF2-40B4-BE49-F238E27FC236}">
              <a16:creationId xmlns:a16="http://schemas.microsoft.com/office/drawing/2014/main" id="{A1DC1EB6-12B6-4A69-B583-F120FDEC6715}"/>
            </a:ext>
          </a:extLst>
        </xdr:cNvPr>
        <xdr:cNvSpPr/>
      </xdr:nvSpPr>
      <xdr:spPr>
        <a:xfrm>
          <a:off x="12029440" y="102800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104775</xdr:rowOff>
    </xdr:from>
    <xdr:to>
      <xdr:col>76</xdr:col>
      <xdr:colOff>114300</xdr:colOff>
      <xdr:row>61</xdr:row>
      <xdr:rowOff>120650</xdr:rowOff>
    </xdr:to>
    <xdr:cxnSp macro="">
      <xdr:nvCxnSpPr>
        <xdr:cNvPr id="656" name="直線コネクタ 655">
          <a:extLst>
            <a:ext uri="{FF2B5EF4-FFF2-40B4-BE49-F238E27FC236}">
              <a16:creationId xmlns:a16="http://schemas.microsoft.com/office/drawing/2014/main" id="{F45D5F78-F36E-4CBB-B64E-C6D55A855EE6}"/>
            </a:ext>
          </a:extLst>
        </xdr:cNvPr>
        <xdr:cNvCxnSpPr/>
      </xdr:nvCxnSpPr>
      <xdr:spPr>
        <a:xfrm>
          <a:off x="12072620" y="10330815"/>
          <a:ext cx="78232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76835</xdr:rowOff>
    </xdr:from>
    <xdr:to>
      <xdr:col>67</xdr:col>
      <xdr:colOff>101600</xdr:colOff>
      <xdr:row>62</xdr:row>
      <xdr:rowOff>6985</xdr:rowOff>
    </xdr:to>
    <xdr:sp macro="" textlink="">
      <xdr:nvSpPr>
        <xdr:cNvPr id="657" name="楕円 656">
          <a:extLst>
            <a:ext uri="{FF2B5EF4-FFF2-40B4-BE49-F238E27FC236}">
              <a16:creationId xmlns:a16="http://schemas.microsoft.com/office/drawing/2014/main" id="{F38056D6-3701-44D2-9ED0-483119302CE3}"/>
            </a:ext>
          </a:extLst>
        </xdr:cNvPr>
        <xdr:cNvSpPr/>
      </xdr:nvSpPr>
      <xdr:spPr>
        <a:xfrm>
          <a:off x="11231880" y="10302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104775</xdr:rowOff>
    </xdr:from>
    <xdr:to>
      <xdr:col>71</xdr:col>
      <xdr:colOff>177800</xdr:colOff>
      <xdr:row>61</xdr:row>
      <xdr:rowOff>127635</xdr:rowOff>
    </xdr:to>
    <xdr:cxnSp macro="">
      <xdr:nvCxnSpPr>
        <xdr:cNvPr id="658" name="直線コネクタ 657">
          <a:extLst>
            <a:ext uri="{FF2B5EF4-FFF2-40B4-BE49-F238E27FC236}">
              <a16:creationId xmlns:a16="http://schemas.microsoft.com/office/drawing/2014/main" id="{5C773244-FDDC-4C36-A8C7-08786E65564F}"/>
            </a:ext>
          </a:extLst>
        </xdr:cNvPr>
        <xdr:cNvCxnSpPr/>
      </xdr:nvCxnSpPr>
      <xdr:spPr>
        <a:xfrm flipV="1">
          <a:off x="11282680" y="10330815"/>
          <a:ext cx="78994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34925</xdr:rowOff>
    </xdr:from>
    <xdr:ext cx="405130" cy="259080"/>
    <xdr:sp macro="" textlink="">
      <xdr:nvSpPr>
        <xdr:cNvPr id="659" name="n_1aveValue【学校施設】&#10;有形固定資産減価償却率">
          <a:extLst>
            <a:ext uri="{FF2B5EF4-FFF2-40B4-BE49-F238E27FC236}">
              <a16:creationId xmlns:a16="http://schemas.microsoft.com/office/drawing/2014/main" id="{BC1E8647-096F-4F11-95E8-4CED47421830}"/>
            </a:ext>
          </a:extLst>
        </xdr:cNvPr>
        <xdr:cNvSpPr txBox="1"/>
      </xdr:nvSpPr>
      <xdr:spPr>
        <a:xfrm>
          <a:off x="13437235" y="99256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21590</xdr:rowOff>
    </xdr:from>
    <xdr:ext cx="401320" cy="259080"/>
    <xdr:sp macro="" textlink="">
      <xdr:nvSpPr>
        <xdr:cNvPr id="660" name="n_2aveValue【学校施設】&#10;有形固定資産減価償却率">
          <a:extLst>
            <a:ext uri="{FF2B5EF4-FFF2-40B4-BE49-F238E27FC236}">
              <a16:creationId xmlns:a16="http://schemas.microsoft.com/office/drawing/2014/main" id="{4AD3E8D3-C449-4614-BF83-592BD082A6B6}"/>
            </a:ext>
          </a:extLst>
        </xdr:cNvPr>
        <xdr:cNvSpPr txBox="1"/>
      </xdr:nvSpPr>
      <xdr:spPr>
        <a:xfrm>
          <a:off x="12675235" y="991235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13970</xdr:rowOff>
    </xdr:from>
    <xdr:ext cx="401320" cy="259080"/>
    <xdr:sp macro="" textlink="">
      <xdr:nvSpPr>
        <xdr:cNvPr id="661" name="n_3aveValue【学校施設】&#10;有形固定資産減価償却率">
          <a:extLst>
            <a:ext uri="{FF2B5EF4-FFF2-40B4-BE49-F238E27FC236}">
              <a16:creationId xmlns:a16="http://schemas.microsoft.com/office/drawing/2014/main" id="{5088BA04-D088-41A7-87BF-1CA57310CE57}"/>
            </a:ext>
          </a:extLst>
        </xdr:cNvPr>
        <xdr:cNvSpPr txBox="1"/>
      </xdr:nvSpPr>
      <xdr:spPr>
        <a:xfrm>
          <a:off x="11900535" y="990473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170180</xdr:rowOff>
    </xdr:from>
    <xdr:ext cx="401320" cy="259080"/>
    <xdr:sp macro="" textlink="">
      <xdr:nvSpPr>
        <xdr:cNvPr id="662" name="n_4aveValue【学校施設】&#10;有形固定資産減価償却率">
          <a:extLst>
            <a:ext uri="{FF2B5EF4-FFF2-40B4-BE49-F238E27FC236}">
              <a16:creationId xmlns:a16="http://schemas.microsoft.com/office/drawing/2014/main" id="{764D795B-37C0-4FBE-AD64-8C8574AA6B50}"/>
            </a:ext>
          </a:extLst>
        </xdr:cNvPr>
        <xdr:cNvSpPr txBox="1"/>
      </xdr:nvSpPr>
      <xdr:spPr>
        <a:xfrm>
          <a:off x="11102975" y="989330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61</xdr:row>
      <xdr:rowOff>169545</xdr:rowOff>
    </xdr:from>
    <xdr:ext cx="405130" cy="255270"/>
    <xdr:sp macro="" textlink="">
      <xdr:nvSpPr>
        <xdr:cNvPr id="663" name="n_1mainValue【学校施設】&#10;有形固定資産減価償却率">
          <a:extLst>
            <a:ext uri="{FF2B5EF4-FFF2-40B4-BE49-F238E27FC236}">
              <a16:creationId xmlns:a16="http://schemas.microsoft.com/office/drawing/2014/main" id="{81BBDDE9-C92E-4922-91E5-EAC7B67D6BA7}"/>
            </a:ext>
          </a:extLst>
        </xdr:cNvPr>
        <xdr:cNvSpPr txBox="1"/>
      </xdr:nvSpPr>
      <xdr:spPr>
        <a:xfrm>
          <a:off x="13437235" y="1039558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61</xdr:row>
      <xdr:rowOff>161925</xdr:rowOff>
    </xdr:from>
    <xdr:ext cx="401320" cy="259080"/>
    <xdr:sp macro="" textlink="">
      <xdr:nvSpPr>
        <xdr:cNvPr id="664" name="n_2mainValue【学校施設】&#10;有形固定資産減価償却率">
          <a:extLst>
            <a:ext uri="{FF2B5EF4-FFF2-40B4-BE49-F238E27FC236}">
              <a16:creationId xmlns:a16="http://schemas.microsoft.com/office/drawing/2014/main" id="{4D082794-5EAB-4147-9F5F-4499C257D9F4}"/>
            </a:ext>
          </a:extLst>
        </xdr:cNvPr>
        <xdr:cNvSpPr txBox="1"/>
      </xdr:nvSpPr>
      <xdr:spPr>
        <a:xfrm>
          <a:off x="12675235" y="1038796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61</xdr:row>
      <xdr:rowOff>146685</xdr:rowOff>
    </xdr:from>
    <xdr:ext cx="401320" cy="255270"/>
    <xdr:sp macro="" textlink="">
      <xdr:nvSpPr>
        <xdr:cNvPr id="665" name="n_3mainValue【学校施設】&#10;有形固定資産減価償却率">
          <a:extLst>
            <a:ext uri="{FF2B5EF4-FFF2-40B4-BE49-F238E27FC236}">
              <a16:creationId xmlns:a16="http://schemas.microsoft.com/office/drawing/2014/main" id="{A74B583F-20A7-4FB9-BBDC-14732DD23DEA}"/>
            </a:ext>
          </a:extLst>
        </xdr:cNvPr>
        <xdr:cNvSpPr txBox="1"/>
      </xdr:nvSpPr>
      <xdr:spPr>
        <a:xfrm>
          <a:off x="11900535" y="1037272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61</xdr:row>
      <xdr:rowOff>169545</xdr:rowOff>
    </xdr:from>
    <xdr:ext cx="401320" cy="255270"/>
    <xdr:sp macro="" textlink="">
      <xdr:nvSpPr>
        <xdr:cNvPr id="666" name="n_4mainValue【学校施設】&#10;有形固定資産減価償却率">
          <a:extLst>
            <a:ext uri="{FF2B5EF4-FFF2-40B4-BE49-F238E27FC236}">
              <a16:creationId xmlns:a16="http://schemas.microsoft.com/office/drawing/2014/main" id="{069FEC2B-4D07-4B7A-8C03-C55D75F458BD}"/>
            </a:ext>
          </a:extLst>
        </xdr:cNvPr>
        <xdr:cNvSpPr txBox="1"/>
      </xdr:nvSpPr>
      <xdr:spPr>
        <a:xfrm>
          <a:off x="11102975" y="1039558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D4ECE90D-C39B-4EB1-B612-14639657F145}"/>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A055A62A-242C-4CC5-BDD0-08AA60D3073C}"/>
            </a:ext>
          </a:extLst>
        </xdr:cNvPr>
        <xdr:cNvSpPr/>
      </xdr:nvSpPr>
      <xdr:spPr>
        <a:xfrm>
          <a:off x="162204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AD07710B-4441-4AC4-AFE9-322202F7C066}"/>
            </a:ext>
          </a:extLst>
        </xdr:cNvPr>
        <xdr:cNvSpPr/>
      </xdr:nvSpPr>
      <xdr:spPr>
        <a:xfrm>
          <a:off x="162204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2F0E6737-ECD3-45CE-AAAD-45BAA64241D4}"/>
            </a:ext>
          </a:extLst>
        </xdr:cNvPr>
        <xdr:cNvSpPr/>
      </xdr:nvSpPr>
      <xdr:spPr>
        <a:xfrm>
          <a:off x="1709928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A6412AE8-82B3-46D8-8AA6-3A7B36942642}"/>
            </a:ext>
          </a:extLst>
        </xdr:cNvPr>
        <xdr:cNvSpPr/>
      </xdr:nvSpPr>
      <xdr:spPr>
        <a:xfrm>
          <a:off x="1709928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CA40C4B6-3616-4BDB-902A-58CE6F6B4CE7}"/>
            </a:ext>
          </a:extLst>
        </xdr:cNvPr>
        <xdr:cNvSpPr/>
      </xdr:nvSpPr>
      <xdr:spPr>
        <a:xfrm>
          <a:off x="1810512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C20DDAB2-7BF6-40C4-806E-B3EB4182E369}"/>
            </a:ext>
          </a:extLst>
        </xdr:cNvPr>
        <xdr:cNvSpPr/>
      </xdr:nvSpPr>
      <xdr:spPr>
        <a:xfrm>
          <a:off x="1810512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9CD3FAE3-2C38-4FBF-BA11-7877B19E8626}"/>
            </a:ext>
          </a:extLst>
        </xdr:cNvPr>
        <xdr:cNvSpPr/>
      </xdr:nvSpPr>
      <xdr:spPr>
        <a:xfrm>
          <a:off x="16093440" y="894207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6075" cy="225425"/>
    <xdr:sp macro="" textlink="">
      <xdr:nvSpPr>
        <xdr:cNvPr id="675" name="テキスト ボックス 674">
          <a:extLst>
            <a:ext uri="{FF2B5EF4-FFF2-40B4-BE49-F238E27FC236}">
              <a16:creationId xmlns:a16="http://schemas.microsoft.com/office/drawing/2014/main" id="{FF2B2327-2C13-4F6E-B5FF-C7C02FAF0836}"/>
            </a:ext>
          </a:extLst>
        </xdr:cNvPr>
        <xdr:cNvSpPr txBox="1"/>
      </xdr:nvSpPr>
      <xdr:spPr>
        <a:xfrm>
          <a:off x="16078200" y="875538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3C3204C3-A4D8-4DED-B68A-336878C76CAF}"/>
            </a:ext>
          </a:extLst>
        </xdr:cNvPr>
        <xdr:cNvCxnSpPr/>
      </xdr:nvCxnSpPr>
      <xdr:spPr>
        <a:xfrm>
          <a:off x="16093440" y="111785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3550" cy="255270"/>
    <xdr:sp macro="" textlink="">
      <xdr:nvSpPr>
        <xdr:cNvPr id="677" name="テキスト ボックス 676">
          <a:extLst>
            <a:ext uri="{FF2B5EF4-FFF2-40B4-BE49-F238E27FC236}">
              <a16:creationId xmlns:a16="http://schemas.microsoft.com/office/drawing/2014/main" id="{1ABC5797-D265-4E7B-AEE2-0A5651D0396D}"/>
            </a:ext>
          </a:extLst>
        </xdr:cNvPr>
        <xdr:cNvSpPr txBox="1"/>
      </xdr:nvSpPr>
      <xdr:spPr>
        <a:xfrm>
          <a:off x="15694660" y="1104011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678" name="直線コネクタ 677">
          <a:extLst>
            <a:ext uri="{FF2B5EF4-FFF2-40B4-BE49-F238E27FC236}">
              <a16:creationId xmlns:a16="http://schemas.microsoft.com/office/drawing/2014/main" id="{DACA17A9-8A50-43F3-9473-92B4BA6FF79C}"/>
            </a:ext>
          </a:extLst>
        </xdr:cNvPr>
        <xdr:cNvCxnSpPr/>
      </xdr:nvCxnSpPr>
      <xdr:spPr>
        <a:xfrm>
          <a:off x="16093440" y="108966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64</xdr:row>
      <xdr:rowOff>29210</xdr:rowOff>
    </xdr:from>
    <xdr:ext cx="463550" cy="255270"/>
    <xdr:sp macro="" textlink="">
      <xdr:nvSpPr>
        <xdr:cNvPr id="679" name="テキスト ボックス 678">
          <a:extLst>
            <a:ext uri="{FF2B5EF4-FFF2-40B4-BE49-F238E27FC236}">
              <a16:creationId xmlns:a16="http://schemas.microsoft.com/office/drawing/2014/main" id="{D4A6EF5C-C0F1-47D8-B782-0694A79388D2}"/>
            </a:ext>
          </a:extLst>
        </xdr:cNvPr>
        <xdr:cNvSpPr txBox="1"/>
      </xdr:nvSpPr>
      <xdr:spPr>
        <a:xfrm>
          <a:off x="15694660" y="107581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80" name="直線コネクタ 679">
          <a:extLst>
            <a:ext uri="{FF2B5EF4-FFF2-40B4-BE49-F238E27FC236}">
              <a16:creationId xmlns:a16="http://schemas.microsoft.com/office/drawing/2014/main" id="{208B44C0-CE52-47D4-8A42-F71D996BB5A6}"/>
            </a:ext>
          </a:extLst>
        </xdr:cNvPr>
        <xdr:cNvCxnSpPr/>
      </xdr:nvCxnSpPr>
      <xdr:spPr>
        <a:xfrm>
          <a:off x="16093440" y="106184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86360</xdr:rowOff>
    </xdr:from>
    <xdr:ext cx="463550" cy="255270"/>
    <xdr:sp macro="" textlink="">
      <xdr:nvSpPr>
        <xdr:cNvPr id="681" name="テキスト ボックス 680">
          <a:extLst>
            <a:ext uri="{FF2B5EF4-FFF2-40B4-BE49-F238E27FC236}">
              <a16:creationId xmlns:a16="http://schemas.microsoft.com/office/drawing/2014/main" id="{76D23E1B-02E4-470E-81F6-F868F696E1DA}"/>
            </a:ext>
          </a:extLst>
        </xdr:cNvPr>
        <xdr:cNvSpPr txBox="1"/>
      </xdr:nvSpPr>
      <xdr:spPr>
        <a:xfrm>
          <a:off x="15694660" y="1048004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82" name="直線コネクタ 681">
          <a:extLst>
            <a:ext uri="{FF2B5EF4-FFF2-40B4-BE49-F238E27FC236}">
              <a16:creationId xmlns:a16="http://schemas.microsoft.com/office/drawing/2014/main" id="{F63A3F69-6F5D-4C0B-B514-4F9DC89D65BD}"/>
            </a:ext>
          </a:extLst>
        </xdr:cNvPr>
        <xdr:cNvCxnSpPr/>
      </xdr:nvCxnSpPr>
      <xdr:spPr>
        <a:xfrm>
          <a:off x="16093440" y="103403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143510</xdr:rowOff>
    </xdr:from>
    <xdr:ext cx="463550" cy="255270"/>
    <xdr:sp macro="" textlink="">
      <xdr:nvSpPr>
        <xdr:cNvPr id="683" name="テキスト ボックス 682">
          <a:extLst>
            <a:ext uri="{FF2B5EF4-FFF2-40B4-BE49-F238E27FC236}">
              <a16:creationId xmlns:a16="http://schemas.microsoft.com/office/drawing/2014/main" id="{CEF6079C-AF1A-4997-914A-AB6D1BCF28B2}"/>
            </a:ext>
          </a:extLst>
        </xdr:cNvPr>
        <xdr:cNvSpPr txBox="1"/>
      </xdr:nvSpPr>
      <xdr:spPr>
        <a:xfrm>
          <a:off x="15694660" y="1020191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4" name="直線コネクタ 683">
          <a:extLst>
            <a:ext uri="{FF2B5EF4-FFF2-40B4-BE49-F238E27FC236}">
              <a16:creationId xmlns:a16="http://schemas.microsoft.com/office/drawing/2014/main" id="{8CEB3CB6-06BD-4694-9B7D-5CA439A16FD5}"/>
            </a:ext>
          </a:extLst>
        </xdr:cNvPr>
        <xdr:cNvCxnSpPr/>
      </xdr:nvCxnSpPr>
      <xdr:spPr>
        <a:xfrm>
          <a:off x="16093440" y="100584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3550" cy="255270"/>
    <xdr:sp macro="" textlink="">
      <xdr:nvSpPr>
        <xdr:cNvPr id="685" name="テキスト ボックス 684">
          <a:extLst>
            <a:ext uri="{FF2B5EF4-FFF2-40B4-BE49-F238E27FC236}">
              <a16:creationId xmlns:a16="http://schemas.microsoft.com/office/drawing/2014/main" id="{E5DFAE54-3969-4A3B-B54C-DC93E97C4BAF}"/>
            </a:ext>
          </a:extLst>
        </xdr:cNvPr>
        <xdr:cNvSpPr txBox="1"/>
      </xdr:nvSpPr>
      <xdr:spPr>
        <a:xfrm>
          <a:off x="15694660" y="99199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6" name="直線コネクタ 685">
          <a:extLst>
            <a:ext uri="{FF2B5EF4-FFF2-40B4-BE49-F238E27FC236}">
              <a16:creationId xmlns:a16="http://schemas.microsoft.com/office/drawing/2014/main" id="{C358A1BF-191D-4B53-8AA6-B315E0932A5D}"/>
            </a:ext>
          </a:extLst>
        </xdr:cNvPr>
        <xdr:cNvCxnSpPr/>
      </xdr:nvCxnSpPr>
      <xdr:spPr>
        <a:xfrm>
          <a:off x="16093440" y="97802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86360</xdr:rowOff>
    </xdr:from>
    <xdr:ext cx="463550" cy="255270"/>
    <xdr:sp macro="" textlink="">
      <xdr:nvSpPr>
        <xdr:cNvPr id="687" name="テキスト ボックス 686">
          <a:extLst>
            <a:ext uri="{FF2B5EF4-FFF2-40B4-BE49-F238E27FC236}">
              <a16:creationId xmlns:a16="http://schemas.microsoft.com/office/drawing/2014/main" id="{AC071653-A74A-4641-8D47-AE3A7826FE86}"/>
            </a:ext>
          </a:extLst>
        </xdr:cNvPr>
        <xdr:cNvSpPr txBox="1"/>
      </xdr:nvSpPr>
      <xdr:spPr>
        <a:xfrm>
          <a:off x="15694660" y="964184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8" name="直線コネクタ 687">
          <a:extLst>
            <a:ext uri="{FF2B5EF4-FFF2-40B4-BE49-F238E27FC236}">
              <a16:creationId xmlns:a16="http://schemas.microsoft.com/office/drawing/2014/main" id="{0045AD89-8FF6-4AE8-A6AE-7F83C584AC24}"/>
            </a:ext>
          </a:extLst>
        </xdr:cNvPr>
        <xdr:cNvCxnSpPr/>
      </xdr:nvCxnSpPr>
      <xdr:spPr>
        <a:xfrm>
          <a:off x="16093440" y="95021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143510</xdr:rowOff>
    </xdr:from>
    <xdr:ext cx="463550" cy="255270"/>
    <xdr:sp macro="" textlink="">
      <xdr:nvSpPr>
        <xdr:cNvPr id="689" name="テキスト ボックス 688">
          <a:extLst>
            <a:ext uri="{FF2B5EF4-FFF2-40B4-BE49-F238E27FC236}">
              <a16:creationId xmlns:a16="http://schemas.microsoft.com/office/drawing/2014/main" id="{85D1CAC5-8EEE-4A9C-BF29-797D4C811650}"/>
            </a:ext>
          </a:extLst>
        </xdr:cNvPr>
        <xdr:cNvSpPr txBox="1"/>
      </xdr:nvSpPr>
      <xdr:spPr>
        <a:xfrm>
          <a:off x="15694660" y="936371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90" name="直線コネクタ 689">
          <a:extLst>
            <a:ext uri="{FF2B5EF4-FFF2-40B4-BE49-F238E27FC236}">
              <a16:creationId xmlns:a16="http://schemas.microsoft.com/office/drawing/2014/main" id="{F33EB679-7E49-4497-9C0D-616BE7009F28}"/>
            </a:ext>
          </a:extLst>
        </xdr:cNvPr>
        <xdr:cNvCxnSpPr/>
      </xdr:nvCxnSpPr>
      <xdr:spPr>
        <a:xfrm>
          <a:off x="16093440" y="92202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29210</xdr:rowOff>
    </xdr:from>
    <xdr:ext cx="463550" cy="255270"/>
    <xdr:sp macro="" textlink="">
      <xdr:nvSpPr>
        <xdr:cNvPr id="691" name="テキスト ボックス 690">
          <a:extLst>
            <a:ext uri="{FF2B5EF4-FFF2-40B4-BE49-F238E27FC236}">
              <a16:creationId xmlns:a16="http://schemas.microsoft.com/office/drawing/2014/main" id="{67C1DC42-D4D2-4AFE-B168-28E8B76DCEE4}"/>
            </a:ext>
          </a:extLst>
        </xdr:cNvPr>
        <xdr:cNvSpPr txBox="1"/>
      </xdr:nvSpPr>
      <xdr:spPr>
        <a:xfrm>
          <a:off x="15694660" y="90817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E0D1A8E4-C454-4AF7-B9D8-9B3932BF3F52}"/>
            </a:ext>
          </a:extLst>
        </xdr:cNvPr>
        <xdr:cNvCxnSpPr/>
      </xdr:nvCxnSpPr>
      <xdr:spPr>
        <a:xfrm>
          <a:off x="16093440" y="89420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3550" cy="255270"/>
    <xdr:sp macro="" textlink="">
      <xdr:nvSpPr>
        <xdr:cNvPr id="693" name="テキスト ボックス 692">
          <a:extLst>
            <a:ext uri="{FF2B5EF4-FFF2-40B4-BE49-F238E27FC236}">
              <a16:creationId xmlns:a16="http://schemas.microsoft.com/office/drawing/2014/main" id="{924CA3DD-EC5F-4CC1-B9CB-90904EAF7FE4}"/>
            </a:ext>
          </a:extLst>
        </xdr:cNvPr>
        <xdr:cNvSpPr txBox="1"/>
      </xdr:nvSpPr>
      <xdr:spPr>
        <a:xfrm>
          <a:off x="15694660" y="880364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学校施設】&#10;一人当たり面積グラフ枠">
          <a:extLst>
            <a:ext uri="{FF2B5EF4-FFF2-40B4-BE49-F238E27FC236}">
              <a16:creationId xmlns:a16="http://schemas.microsoft.com/office/drawing/2014/main" id="{4C7B8729-4D7D-483E-9575-73C33D034658}"/>
            </a:ext>
          </a:extLst>
        </xdr:cNvPr>
        <xdr:cNvSpPr/>
      </xdr:nvSpPr>
      <xdr:spPr>
        <a:xfrm>
          <a:off x="16093440" y="894207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4445</xdr:rowOff>
    </xdr:from>
    <xdr:to>
      <xdr:col>116</xdr:col>
      <xdr:colOff>62865</xdr:colOff>
      <xdr:row>63</xdr:row>
      <xdr:rowOff>158750</xdr:rowOff>
    </xdr:to>
    <xdr:cxnSp macro="">
      <xdr:nvCxnSpPr>
        <xdr:cNvPr id="695" name="直線コネクタ 694">
          <a:extLst>
            <a:ext uri="{FF2B5EF4-FFF2-40B4-BE49-F238E27FC236}">
              <a16:creationId xmlns:a16="http://schemas.microsoft.com/office/drawing/2014/main" id="{EEBA2CBD-506D-42D3-858F-B82F2381FEA2}"/>
            </a:ext>
          </a:extLst>
        </xdr:cNvPr>
        <xdr:cNvCxnSpPr/>
      </xdr:nvCxnSpPr>
      <xdr:spPr>
        <a:xfrm flipV="1">
          <a:off x="19509105" y="9392285"/>
          <a:ext cx="0" cy="1327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162560</xdr:rowOff>
    </xdr:from>
    <xdr:ext cx="469900" cy="259080"/>
    <xdr:sp macro="" textlink="">
      <xdr:nvSpPr>
        <xdr:cNvPr id="696" name="【学校施設】&#10;一人当たり面積最小値テキスト">
          <a:extLst>
            <a:ext uri="{FF2B5EF4-FFF2-40B4-BE49-F238E27FC236}">
              <a16:creationId xmlns:a16="http://schemas.microsoft.com/office/drawing/2014/main" id="{3870964B-9363-45FA-8981-97F1FC133794}"/>
            </a:ext>
          </a:extLst>
        </xdr:cNvPr>
        <xdr:cNvSpPr txBox="1"/>
      </xdr:nvSpPr>
      <xdr:spPr>
        <a:xfrm>
          <a:off x="19547840" y="10723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0.929</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158750</xdr:rowOff>
    </xdr:from>
    <xdr:to>
      <xdr:col>116</xdr:col>
      <xdr:colOff>152400</xdr:colOff>
      <xdr:row>63</xdr:row>
      <xdr:rowOff>158750</xdr:rowOff>
    </xdr:to>
    <xdr:cxnSp macro="">
      <xdr:nvCxnSpPr>
        <xdr:cNvPr id="697" name="直線コネクタ 696">
          <a:extLst>
            <a:ext uri="{FF2B5EF4-FFF2-40B4-BE49-F238E27FC236}">
              <a16:creationId xmlns:a16="http://schemas.microsoft.com/office/drawing/2014/main" id="{3694A548-F791-46BF-9C80-9009C5D2F9F2}"/>
            </a:ext>
          </a:extLst>
        </xdr:cNvPr>
        <xdr:cNvCxnSpPr/>
      </xdr:nvCxnSpPr>
      <xdr:spPr>
        <a:xfrm>
          <a:off x="19443700" y="107200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122555</xdr:rowOff>
    </xdr:from>
    <xdr:ext cx="469900" cy="255270"/>
    <xdr:sp macro="" textlink="">
      <xdr:nvSpPr>
        <xdr:cNvPr id="698" name="【学校施設】&#10;一人当たり面積最大値テキスト">
          <a:extLst>
            <a:ext uri="{FF2B5EF4-FFF2-40B4-BE49-F238E27FC236}">
              <a16:creationId xmlns:a16="http://schemas.microsoft.com/office/drawing/2014/main" id="{09F2FAEB-6121-4B64-B55E-769B39822FA4}"/>
            </a:ext>
          </a:extLst>
        </xdr:cNvPr>
        <xdr:cNvSpPr txBox="1"/>
      </xdr:nvSpPr>
      <xdr:spPr>
        <a:xfrm>
          <a:off x="19547840" y="917511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1.877</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4445</xdr:rowOff>
    </xdr:from>
    <xdr:to>
      <xdr:col>116</xdr:col>
      <xdr:colOff>152400</xdr:colOff>
      <xdr:row>56</xdr:row>
      <xdr:rowOff>4445</xdr:rowOff>
    </xdr:to>
    <xdr:cxnSp macro="">
      <xdr:nvCxnSpPr>
        <xdr:cNvPr id="699" name="直線コネクタ 698">
          <a:extLst>
            <a:ext uri="{FF2B5EF4-FFF2-40B4-BE49-F238E27FC236}">
              <a16:creationId xmlns:a16="http://schemas.microsoft.com/office/drawing/2014/main" id="{E3EF41BE-FC2E-45E9-BAB4-1E15CD81EFC2}"/>
            </a:ext>
          </a:extLst>
        </xdr:cNvPr>
        <xdr:cNvCxnSpPr/>
      </xdr:nvCxnSpPr>
      <xdr:spPr>
        <a:xfrm>
          <a:off x="19443700" y="939228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3175</xdr:rowOff>
    </xdr:from>
    <xdr:ext cx="469900" cy="259080"/>
    <xdr:sp macro="" textlink="">
      <xdr:nvSpPr>
        <xdr:cNvPr id="700" name="【学校施設】&#10;一人当たり面積平均値テキスト">
          <a:extLst>
            <a:ext uri="{FF2B5EF4-FFF2-40B4-BE49-F238E27FC236}">
              <a16:creationId xmlns:a16="http://schemas.microsoft.com/office/drawing/2014/main" id="{80102E01-900E-4B0D-9069-31E4F35D4BCB}"/>
            </a:ext>
          </a:extLst>
        </xdr:cNvPr>
        <xdr:cNvSpPr txBox="1"/>
      </xdr:nvSpPr>
      <xdr:spPr>
        <a:xfrm>
          <a:off x="19547840" y="100615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1.347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60</xdr:row>
      <xdr:rowOff>24765</xdr:rowOff>
    </xdr:from>
    <xdr:to>
      <xdr:col>116</xdr:col>
      <xdr:colOff>114300</xdr:colOff>
      <xdr:row>60</xdr:row>
      <xdr:rowOff>126365</xdr:rowOff>
    </xdr:to>
    <xdr:sp macro="" textlink="">
      <xdr:nvSpPr>
        <xdr:cNvPr id="701" name="フローチャート: 判断 700">
          <a:extLst>
            <a:ext uri="{FF2B5EF4-FFF2-40B4-BE49-F238E27FC236}">
              <a16:creationId xmlns:a16="http://schemas.microsoft.com/office/drawing/2014/main" id="{5ECEE0AE-F6CC-40B8-B372-E84ACB205677}"/>
            </a:ext>
          </a:extLst>
        </xdr:cNvPr>
        <xdr:cNvSpPr/>
      </xdr:nvSpPr>
      <xdr:spPr>
        <a:xfrm>
          <a:off x="19458940" y="1008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36195</xdr:rowOff>
    </xdr:from>
    <xdr:to>
      <xdr:col>112</xdr:col>
      <xdr:colOff>38100</xdr:colOff>
      <xdr:row>60</xdr:row>
      <xdr:rowOff>137795</xdr:rowOff>
    </xdr:to>
    <xdr:sp macro="" textlink="">
      <xdr:nvSpPr>
        <xdr:cNvPr id="702" name="フローチャート: 判断 701">
          <a:extLst>
            <a:ext uri="{FF2B5EF4-FFF2-40B4-BE49-F238E27FC236}">
              <a16:creationId xmlns:a16="http://schemas.microsoft.com/office/drawing/2014/main" id="{AF944C69-5DAD-49DC-B490-54559AB1D24E}"/>
            </a:ext>
          </a:extLst>
        </xdr:cNvPr>
        <xdr:cNvSpPr/>
      </xdr:nvSpPr>
      <xdr:spPr>
        <a:xfrm>
          <a:off x="18735040" y="100945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55245</xdr:rowOff>
    </xdr:from>
    <xdr:to>
      <xdr:col>107</xdr:col>
      <xdr:colOff>101600</xdr:colOff>
      <xdr:row>60</xdr:row>
      <xdr:rowOff>156845</xdr:rowOff>
    </xdr:to>
    <xdr:sp macro="" textlink="">
      <xdr:nvSpPr>
        <xdr:cNvPr id="703" name="フローチャート: 判断 702">
          <a:extLst>
            <a:ext uri="{FF2B5EF4-FFF2-40B4-BE49-F238E27FC236}">
              <a16:creationId xmlns:a16="http://schemas.microsoft.com/office/drawing/2014/main" id="{28C1A72C-6A0B-4772-A76D-BF1DF55ECB06}"/>
            </a:ext>
          </a:extLst>
        </xdr:cNvPr>
        <xdr:cNvSpPr/>
      </xdr:nvSpPr>
      <xdr:spPr>
        <a:xfrm>
          <a:off x="17937480" y="1011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67945</xdr:rowOff>
    </xdr:from>
    <xdr:to>
      <xdr:col>102</xdr:col>
      <xdr:colOff>165100</xdr:colOff>
      <xdr:row>60</xdr:row>
      <xdr:rowOff>169545</xdr:rowOff>
    </xdr:to>
    <xdr:sp macro="" textlink="">
      <xdr:nvSpPr>
        <xdr:cNvPr id="704" name="フローチャート: 判断 703">
          <a:extLst>
            <a:ext uri="{FF2B5EF4-FFF2-40B4-BE49-F238E27FC236}">
              <a16:creationId xmlns:a16="http://schemas.microsoft.com/office/drawing/2014/main" id="{48D9C90A-ECD5-45CC-AF2E-A90655861597}"/>
            </a:ext>
          </a:extLst>
        </xdr:cNvPr>
        <xdr:cNvSpPr/>
      </xdr:nvSpPr>
      <xdr:spPr>
        <a:xfrm>
          <a:off x="17162780" y="1012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62230</xdr:rowOff>
    </xdr:from>
    <xdr:to>
      <xdr:col>98</xdr:col>
      <xdr:colOff>38100</xdr:colOff>
      <xdr:row>60</xdr:row>
      <xdr:rowOff>163830</xdr:rowOff>
    </xdr:to>
    <xdr:sp macro="" textlink="">
      <xdr:nvSpPr>
        <xdr:cNvPr id="705" name="フローチャート: 判断 704">
          <a:extLst>
            <a:ext uri="{FF2B5EF4-FFF2-40B4-BE49-F238E27FC236}">
              <a16:creationId xmlns:a16="http://schemas.microsoft.com/office/drawing/2014/main" id="{7D3F91AA-E83D-4EAB-BB65-E94CCA73E8B0}"/>
            </a:ext>
          </a:extLst>
        </xdr:cNvPr>
        <xdr:cNvSpPr/>
      </xdr:nvSpPr>
      <xdr:spPr>
        <a:xfrm>
          <a:off x="16388080" y="1012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5270"/>
    <xdr:sp macro="" textlink="">
      <xdr:nvSpPr>
        <xdr:cNvPr id="706" name="テキスト ボックス 705">
          <a:extLst>
            <a:ext uri="{FF2B5EF4-FFF2-40B4-BE49-F238E27FC236}">
              <a16:creationId xmlns:a16="http://schemas.microsoft.com/office/drawing/2014/main" id="{220172A3-0020-4BA4-8FE3-4AD03D3E54D1}"/>
            </a:ext>
          </a:extLst>
        </xdr:cNvPr>
        <xdr:cNvSpPr txBox="1"/>
      </xdr:nvSpPr>
      <xdr:spPr>
        <a:xfrm>
          <a:off x="19342100" y="111760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5270"/>
    <xdr:sp macro="" textlink="">
      <xdr:nvSpPr>
        <xdr:cNvPr id="707" name="テキスト ボックス 706">
          <a:extLst>
            <a:ext uri="{FF2B5EF4-FFF2-40B4-BE49-F238E27FC236}">
              <a16:creationId xmlns:a16="http://schemas.microsoft.com/office/drawing/2014/main" id="{8182E816-75E1-42F3-84EE-4F8D3A9CF32E}"/>
            </a:ext>
          </a:extLst>
        </xdr:cNvPr>
        <xdr:cNvSpPr txBox="1"/>
      </xdr:nvSpPr>
      <xdr:spPr>
        <a:xfrm>
          <a:off x="18610580" y="111760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5270"/>
    <xdr:sp macro="" textlink="">
      <xdr:nvSpPr>
        <xdr:cNvPr id="708" name="テキスト ボックス 707">
          <a:extLst>
            <a:ext uri="{FF2B5EF4-FFF2-40B4-BE49-F238E27FC236}">
              <a16:creationId xmlns:a16="http://schemas.microsoft.com/office/drawing/2014/main" id="{16AC3620-6AA6-4CF5-BD07-DDFD41AD6A08}"/>
            </a:ext>
          </a:extLst>
        </xdr:cNvPr>
        <xdr:cNvSpPr txBox="1"/>
      </xdr:nvSpPr>
      <xdr:spPr>
        <a:xfrm>
          <a:off x="17820640" y="111760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5270"/>
    <xdr:sp macro="" textlink="">
      <xdr:nvSpPr>
        <xdr:cNvPr id="709" name="テキスト ボックス 708">
          <a:extLst>
            <a:ext uri="{FF2B5EF4-FFF2-40B4-BE49-F238E27FC236}">
              <a16:creationId xmlns:a16="http://schemas.microsoft.com/office/drawing/2014/main" id="{FBF61169-882A-494A-94DF-6121DF9202C1}"/>
            </a:ext>
          </a:extLst>
        </xdr:cNvPr>
        <xdr:cNvSpPr txBox="1"/>
      </xdr:nvSpPr>
      <xdr:spPr>
        <a:xfrm>
          <a:off x="17045940" y="111760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5270"/>
    <xdr:sp macro="" textlink="">
      <xdr:nvSpPr>
        <xdr:cNvPr id="710" name="テキスト ボックス 709">
          <a:extLst>
            <a:ext uri="{FF2B5EF4-FFF2-40B4-BE49-F238E27FC236}">
              <a16:creationId xmlns:a16="http://schemas.microsoft.com/office/drawing/2014/main" id="{C3B7DE88-FB2C-4970-9C00-4985A2193E95}"/>
            </a:ext>
          </a:extLst>
        </xdr:cNvPr>
        <xdr:cNvSpPr txBox="1"/>
      </xdr:nvSpPr>
      <xdr:spPr>
        <a:xfrm>
          <a:off x="16263620" y="111760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119380</xdr:rowOff>
    </xdr:from>
    <xdr:to>
      <xdr:col>116</xdr:col>
      <xdr:colOff>114300</xdr:colOff>
      <xdr:row>60</xdr:row>
      <xdr:rowOff>49530</xdr:rowOff>
    </xdr:to>
    <xdr:sp macro="" textlink="">
      <xdr:nvSpPr>
        <xdr:cNvPr id="711" name="楕円 710">
          <a:extLst>
            <a:ext uri="{FF2B5EF4-FFF2-40B4-BE49-F238E27FC236}">
              <a16:creationId xmlns:a16="http://schemas.microsoft.com/office/drawing/2014/main" id="{7D65F9F3-CF31-4598-90CF-460D99A22796}"/>
            </a:ext>
          </a:extLst>
        </xdr:cNvPr>
        <xdr:cNvSpPr/>
      </xdr:nvSpPr>
      <xdr:spPr>
        <a:xfrm>
          <a:off x="19458940" y="10010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142240</xdr:rowOff>
    </xdr:from>
    <xdr:ext cx="469900" cy="259080"/>
    <xdr:sp macro="" textlink="">
      <xdr:nvSpPr>
        <xdr:cNvPr id="712" name="【学校施設】&#10;一人当たり面積該当値テキスト">
          <a:extLst>
            <a:ext uri="{FF2B5EF4-FFF2-40B4-BE49-F238E27FC236}">
              <a16:creationId xmlns:a16="http://schemas.microsoft.com/office/drawing/2014/main" id="{A3E737DD-F324-43E9-A612-2B53490DBAF3}"/>
            </a:ext>
          </a:extLst>
        </xdr:cNvPr>
        <xdr:cNvSpPr txBox="1"/>
      </xdr:nvSpPr>
      <xdr:spPr>
        <a:xfrm>
          <a:off x="19547840" y="9865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1.401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61</xdr:row>
      <xdr:rowOff>156210</xdr:rowOff>
    </xdr:from>
    <xdr:to>
      <xdr:col>112</xdr:col>
      <xdr:colOff>38100</xdr:colOff>
      <xdr:row>62</xdr:row>
      <xdr:rowOff>86360</xdr:rowOff>
    </xdr:to>
    <xdr:sp macro="" textlink="">
      <xdr:nvSpPr>
        <xdr:cNvPr id="713" name="楕円 712">
          <a:extLst>
            <a:ext uri="{FF2B5EF4-FFF2-40B4-BE49-F238E27FC236}">
              <a16:creationId xmlns:a16="http://schemas.microsoft.com/office/drawing/2014/main" id="{1F0749A3-5068-4670-89B1-144A2490EB02}"/>
            </a:ext>
          </a:extLst>
        </xdr:cNvPr>
        <xdr:cNvSpPr/>
      </xdr:nvSpPr>
      <xdr:spPr>
        <a:xfrm>
          <a:off x="18735040" y="103822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170180</xdr:rowOff>
    </xdr:from>
    <xdr:to>
      <xdr:col>116</xdr:col>
      <xdr:colOff>63500</xdr:colOff>
      <xdr:row>62</xdr:row>
      <xdr:rowOff>35560</xdr:rowOff>
    </xdr:to>
    <xdr:cxnSp macro="">
      <xdr:nvCxnSpPr>
        <xdr:cNvPr id="714" name="直線コネクタ 713">
          <a:extLst>
            <a:ext uri="{FF2B5EF4-FFF2-40B4-BE49-F238E27FC236}">
              <a16:creationId xmlns:a16="http://schemas.microsoft.com/office/drawing/2014/main" id="{77B0DFB9-773F-40CB-97F9-B4FE69EB0435}"/>
            </a:ext>
          </a:extLst>
        </xdr:cNvPr>
        <xdr:cNvCxnSpPr/>
      </xdr:nvCxnSpPr>
      <xdr:spPr>
        <a:xfrm flipV="1">
          <a:off x="18778220" y="10060940"/>
          <a:ext cx="731520" cy="368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163830</xdr:rowOff>
    </xdr:from>
    <xdr:to>
      <xdr:col>107</xdr:col>
      <xdr:colOff>101600</xdr:colOff>
      <xdr:row>62</xdr:row>
      <xdr:rowOff>93980</xdr:rowOff>
    </xdr:to>
    <xdr:sp macro="" textlink="">
      <xdr:nvSpPr>
        <xdr:cNvPr id="715" name="楕円 714">
          <a:extLst>
            <a:ext uri="{FF2B5EF4-FFF2-40B4-BE49-F238E27FC236}">
              <a16:creationId xmlns:a16="http://schemas.microsoft.com/office/drawing/2014/main" id="{155C2DA1-C006-46C2-812B-28D30BBC85B8}"/>
            </a:ext>
          </a:extLst>
        </xdr:cNvPr>
        <xdr:cNvSpPr/>
      </xdr:nvSpPr>
      <xdr:spPr>
        <a:xfrm>
          <a:off x="17937480" y="10389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35560</xdr:rowOff>
    </xdr:from>
    <xdr:to>
      <xdr:col>111</xdr:col>
      <xdr:colOff>177800</xdr:colOff>
      <xdr:row>62</xdr:row>
      <xdr:rowOff>43180</xdr:rowOff>
    </xdr:to>
    <xdr:cxnSp macro="">
      <xdr:nvCxnSpPr>
        <xdr:cNvPr id="716" name="直線コネクタ 715">
          <a:extLst>
            <a:ext uri="{FF2B5EF4-FFF2-40B4-BE49-F238E27FC236}">
              <a16:creationId xmlns:a16="http://schemas.microsoft.com/office/drawing/2014/main" id="{C388F1DB-531A-4869-BE48-4FB598D3C19A}"/>
            </a:ext>
          </a:extLst>
        </xdr:cNvPr>
        <xdr:cNvCxnSpPr/>
      </xdr:nvCxnSpPr>
      <xdr:spPr>
        <a:xfrm flipV="1">
          <a:off x="17988280" y="10429240"/>
          <a:ext cx="78994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167640</xdr:rowOff>
    </xdr:from>
    <xdr:to>
      <xdr:col>102</xdr:col>
      <xdr:colOff>165100</xdr:colOff>
      <xdr:row>62</xdr:row>
      <xdr:rowOff>97790</xdr:rowOff>
    </xdr:to>
    <xdr:sp macro="" textlink="">
      <xdr:nvSpPr>
        <xdr:cNvPr id="717" name="楕円 716">
          <a:extLst>
            <a:ext uri="{FF2B5EF4-FFF2-40B4-BE49-F238E27FC236}">
              <a16:creationId xmlns:a16="http://schemas.microsoft.com/office/drawing/2014/main" id="{13FCC199-FF91-4A07-87AD-995AD2DBC838}"/>
            </a:ext>
          </a:extLst>
        </xdr:cNvPr>
        <xdr:cNvSpPr/>
      </xdr:nvSpPr>
      <xdr:spPr>
        <a:xfrm>
          <a:off x="17162780" y="10393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43180</xdr:rowOff>
    </xdr:from>
    <xdr:to>
      <xdr:col>107</xdr:col>
      <xdr:colOff>50800</xdr:colOff>
      <xdr:row>62</xdr:row>
      <xdr:rowOff>46990</xdr:rowOff>
    </xdr:to>
    <xdr:cxnSp macro="">
      <xdr:nvCxnSpPr>
        <xdr:cNvPr id="718" name="直線コネクタ 717">
          <a:extLst>
            <a:ext uri="{FF2B5EF4-FFF2-40B4-BE49-F238E27FC236}">
              <a16:creationId xmlns:a16="http://schemas.microsoft.com/office/drawing/2014/main" id="{7AA17385-FD43-4FB6-8A15-FE90AA9F5E62}"/>
            </a:ext>
          </a:extLst>
        </xdr:cNvPr>
        <xdr:cNvCxnSpPr/>
      </xdr:nvCxnSpPr>
      <xdr:spPr>
        <a:xfrm flipV="1">
          <a:off x="17213580" y="10436860"/>
          <a:ext cx="7747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635</xdr:rowOff>
    </xdr:from>
    <xdr:to>
      <xdr:col>98</xdr:col>
      <xdr:colOff>38100</xdr:colOff>
      <xdr:row>62</xdr:row>
      <xdr:rowOff>102235</xdr:rowOff>
    </xdr:to>
    <xdr:sp macro="" textlink="">
      <xdr:nvSpPr>
        <xdr:cNvPr id="719" name="楕円 718">
          <a:extLst>
            <a:ext uri="{FF2B5EF4-FFF2-40B4-BE49-F238E27FC236}">
              <a16:creationId xmlns:a16="http://schemas.microsoft.com/office/drawing/2014/main" id="{35081E54-AF12-47EF-9408-26711D0AF349}"/>
            </a:ext>
          </a:extLst>
        </xdr:cNvPr>
        <xdr:cNvSpPr/>
      </xdr:nvSpPr>
      <xdr:spPr>
        <a:xfrm>
          <a:off x="16388080" y="103943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46990</xdr:rowOff>
    </xdr:from>
    <xdr:to>
      <xdr:col>102</xdr:col>
      <xdr:colOff>114300</xdr:colOff>
      <xdr:row>62</xdr:row>
      <xdr:rowOff>52070</xdr:rowOff>
    </xdr:to>
    <xdr:cxnSp macro="">
      <xdr:nvCxnSpPr>
        <xdr:cNvPr id="720" name="直線コネクタ 719">
          <a:extLst>
            <a:ext uri="{FF2B5EF4-FFF2-40B4-BE49-F238E27FC236}">
              <a16:creationId xmlns:a16="http://schemas.microsoft.com/office/drawing/2014/main" id="{B389E19B-BAFE-4B67-821E-BFD1C1544043}"/>
            </a:ext>
          </a:extLst>
        </xdr:cNvPr>
        <xdr:cNvCxnSpPr/>
      </xdr:nvCxnSpPr>
      <xdr:spPr>
        <a:xfrm flipV="1">
          <a:off x="16431260" y="10440670"/>
          <a:ext cx="78232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58</xdr:row>
      <xdr:rowOff>154940</xdr:rowOff>
    </xdr:from>
    <xdr:ext cx="469900" cy="255270"/>
    <xdr:sp macro="" textlink="">
      <xdr:nvSpPr>
        <xdr:cNvPr id="721" name="n_1aveValue【学校施設】&#10;一人当たり面積">
          <a:extLst>
            <a:ext uri="{FF2B5EF4-FFF2-40B4-BE49-F238E27FC236}">
              <a16:creationId xmlns:a16="http://schemas.microsoft.com/office/drawing/2014/main" id="{4A5A3B81-E656-4D45-A3C0-E129228A3104}"/>
            </a:ext>
          </a:extLst>
        </xdr:cNvPr>
        <xdr:cNvSpPr txBox="1"/>
      </xdr:nvSpPr>
      <xdr:spPr>
        <a:xfrm>
          <a:off x="18561050" y="987806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59</xdr:row>
      <xdr:rowOff>1905</xdr:rowOff>
    </xdr:from>
    <xdr:ext cx="466090" cy="259080"/>
    <xdr:sp macro="" textlink="">
      <xdr:nvSpPr>
        <xdr:cNvPr id="722" name="n_2aveValue【学校施設】&#10;一人当たり面積">
          <a:extLst>
            <a:ext uri="{FF2B5EF4-FFF2-40B4-BE49-F238E27FC236}">
              <a16:creationId xmlns:a16="http://schemas.microsoft.com/office/drawing/2014/main" id="{05AB1118-7883-4B11-AFF9-A1E10A40870F}"/>
            </a:ext>
          </a:extLst>
        </xdr:cNvPr>
        <xdr:cNvSpPr txBox="1"/>
      </xdr:nvSpPr>
      <xdr:spPr>
        <a:xfrm>
          <a:off x="17776190" y="98926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59</xdr:row>
      <xdr:rowOff>14605</xdr:rowOff>
    </xdr:from>
    <xdr:ext cx="466090" cy="259080"/>
    <xdr:sp macro="" textlink="">
      <xdr:nvSpPr>
        <xdr:cNvPr id="723" name="n_3aveValue【学校施設】&#10;一人当たり面積">
          <a:extLst>
            <a:ext uri="{FF2B5EF4-FFF2-40B4-BE49-F238E27FC236}">
              <a16:creationId xmlns:a16="http://schemas.microsoft.com/office/drawing/2014/main" id="{90783488-8BB8-4613-9814-3CC8105C26E7}"/>
            </a:ext>
          </a:extLst>
        </xdr:cNvPr>
        <xdr:cNvSpPr txBox="1"/>
      </xdr:nvSpPr>
      <xdr:spPr>
        <a:xfrm>
          <a:off x="17001490" y="99053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59</xdr:row>
      <xdr:rowOff>8890</xdr:rowOff>
    </xdr:from>
    <xdr:ext cx="466090" cy="255270"/>
    <xdr:sp macro="" textlink="">
      <xdr:nvSpPr>
        <xdr:cNvPr id="724" name="n_4aveValue【学校施設】&#10;一人当たり面積">
          <a:extLst>
            <a:ext uri="{FF2B5EF4-FFF2-40B4-BE49-F238E27FC236}">
              <a16:creationId xmlns:a16="http://schemas.microsoft.com/office/drawing/2014/main" id="{0AB72C26-893D-4815-92A7-13FA25F6AFEB}"/>
            </a:ext>
          </a:extLst>
        </xdr:cNvPr>
        <xdr:cNvSpPr txBox="1"/>
      </xdr:nvSpPr>
      <xdr:spPr>
        <a:xfrm>
          <a:off x="16226790" y="989965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62</xdr:row>
      <xdr:rowOff>77470</xdr:rowOff>
    </xdr:from>
    <xdr:ext cx="469900" cy="255270"/>
    <xdr:sp macro="" textlink="">
      <xdr:nvSpPr>
        <xdr:cNvPr id="725" name="n_1mainValue【学校施設】&#10;一人当たり面積">
          <a:extLst>
            <a:ext uri="{FF2B5EF4-FFF2-40B4-BE49-F238E27FC236}">
              <a16:creationId xmlns:a16="http://schemas.microsoft.com/office/drawing/2014/main" id="{35DDAF1D-08F9-4265-997E-9B4AA6D077BE}"/>
            </a:ext>
          </a:extLst>
        </xdr:cNvPr>
        <xdr:cNvSpPr txBox="1"/>
      </xdr:nvSpPr>
      <xdr:spPr>
        <a:xfrm>
          <a:off x="18561050" y="1047115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62</xdr:row>
      <xdr:rowOff>85090</xdr:rowOff>
    </xdr:from>
    <xdr:ext cx="466090" cy="259080"/>
    <xdr:sp macro="" textlink="">
      <xdr:nvSpPr>
        <xdr:cNvPr id="726" name="n_2mainValue【学校施設】&#10;一人当たり面積">
          <a:extLst>
            <a:ext uri="{FF2B5EF4-FFF2-40B4-BE49-F238E27FC236}">
              <a16:creationId xmlns:a16="http://schemas.microsoft.com/office/drawing/2014/main" id="{30810927-8439-49AA-9D34-7462BE19373C}"/>
            </a:ext>
          </a:extLst>
        </xdr:cNvPr>
        <xdr:cNvSpPr txBox="1"/>
      </xdr:nvSpPr>
      <xdr:spPr>
        <a:xfrm>
          <a:off x="17776190" y="104787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62</xdr:row>
      <xdr:rowOff>88900</xdr:rowOff>
    </xdr:from>
    <xdr:ext cx="466090" cy="255270"/>
    <xdr:sp macro="" textlink="">
      <xdr:nvSpPr>
        <xdr:cNvPr id="727" name="n_3mainValue【学校施設】&#10;一人当たり面積">
          <a:extLst>
            <a:ext uri="{FF2B5EF4-FFF2-40B4-BE49-F238E27FC236}">
              <a16:creationId xmlns:a16="http://schemas.microsoft.com/office/drawing/2014/main" id="{9DF354C1-96BF-4C8B-9830-AF0EE46DC173}"/>
            </a:ext>
          </a:extLst>
        </xdr:cNvPr>
        <xdr:cNvSpPr txBox="1"/>
      </xdr:nvSpPr>
      <xdr:spPr>
        <a:xfrm>
          <a:off x="17001490" y="104825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62</xdr:row>
      <xdr:rowOff>93345</xdr:rowOff>
    </xdr:from>
    <xdr:ext cx="466090" cy="259080"/>
    <xdr:sp macro="" textlink="">
      <xdr:nvSpPr>
        <xdr:cNvPr id="728" name="n_4mainValue【学校施設】&#10;一人当たり面積">
          <a:extLst>
            <a:ext uri="{FF2B5EF4-FFF2-40B4-BE49-F238E27FC236}">
              <a16:creationId xmlns:a16="http://schemas.microsoft.com/office/drawing/2014/main" id="{25365280-0E06-4D81-85A2-34628619DFC9}"/>
            </a:ext>
          </a:extLst>
        </xdr:cNvPr>
        <xdr:cNvSpPr txBox="1"/>
      </xdr:nvSpPr>
      <xdr:spPr>
        <a:xfrm>
          <a:off x="16226790" y="104870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64BDF9F7-AACF-4949-A938-D6F60DE5201B}"/>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A15058A8-2480-4185-8EB9-B8AB619C8459}"/>
            </a:ext>
          </a:extLst>
        </xdr:cNvPr>
        <xdr:cNvSpPr/>
      </xdr:nvSpPr>
      <xdr:spPr>
        <a:xfrm>
          <a:off x="110642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12A8D791-2DA1-486A-8A6C-3D9E4D2F958C}"/>
            </a:ext>
          </a:extLst>
        </xdr:cNvPr>
        <xdr:cNvSpPr/>
      </xdr:nvSpPr>
      <xdr:spPr>
        <a:xfrm>
          <a:off x="110642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66B62C4C-395C-4C30-97F4-CBBDE18359B0}"/>
            </a:ext>
          </a:extLst>
        </xdr:cNvPr>
        <xdr:cNvSpPr/>
      </xdr:nvSpPr>
      <xdr:spPr>
        <a:xfrm>
          <a:off x="119659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52BC7387-9686-451C-BD0B-E2C735819CD6}"/>
            </a:ext>
          </a:extLst>
        </xdr:cNvPr>
        <xdr:cNvSpPr/>
      </xdr:nvSpPr>
      <xdr:spPr>
        <a:xfrm>
          <a:off x="119659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97E232D6-26F4-4D40-8B52-08D8D588A34C}"/>
            </a:ext>
          </a:extLst>
        </xdr:cNvPr>
        <xdr:cNvSpPr/>
      </xdr:nvSpPr>
      <xdr:spPr>
        <a:xfrm>
          <a:off x="1297178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18BDB8BE-1462-4ECD-9C30-E175CFC57344}"/>
            </a:ext>
          </a:extLst>
        </xdr:cNvPr>
        <xdr:cNvSpPr/>
      </xdr:nvSpPr>
      <xdr:spPr>
        <a:xfrm>
          <a:off x="1297178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70D83C80-44AB-4987-BF8F-7F6AE83561C1}"/>
            </a:ext>
          </a:extLst>
        </xdr:cNvPr>
        <xdr:cNvSpPr/>
      </xdr:nvSpPr>
      <xdr:spPr>
        <a:xfrm>
          <a:off x="10960100" y="1266825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4640" cy="221615"/>
    <xdr:sp macro="" textlink="">
      <xdr:nvSpPr>
        <xdr:cNvPr id="737" name="テキスト ボックス 736">
          <a:extLst>
            <a:ext uri="{FF2B5EF4-FFF2-40B4-BE49-F238E27FC236}">
              <a16:creationId xmlns:a16="http://schemas.microsoft.com/office/drawing/2014/main" id="{77DED10E-5A6A-4C78-AC8E-8F18A81F7AB2}"/>
            </a:ext>
          </a:extLst>
        </xdr:cNvPr>
        <xdr:cNvSpPr txBox="1"/>
      </xdr:nvSpPr>
      <xdr:spPr>
        <a:xfrm>
          <a:off x="10922000" y="1248156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5CE50AE4-D4E9-41EF-8B18-9CE8DC3B8622}"/>
            </a:ext>
          </a:extLst>
        </xdr:cNvPr>
        <xdr:cNvCxnSpPr/>
      </xdr:nvCxnSpPr>
      <xdr:spPr>
        <a:xfrm>
          <a:off x="10960100" y="1490472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3550" cy="259080"/>
    <xdr:sp macro="" textlink="">
      <xdr:nvSpPr>
        <xdr:cNvPr id="739" name="テキスト ボックス 738">
          <a:extLst>
            <a:ext uri="{FF2B5EF4-FFF2-40B4-BE49-F238E27FC236}">
              <a16:creationId xmlns:a16="http://schemas.microsoft.com/office/drawing/2014/main" id="{CA951B33-C5C0-4B8C-9E1C-4CA1774C2372}"/>
            </a:ext>
          </a:extLst>
        </xdr:cNvPr>
        <xdr:cNvSpPr txBox="1"/>
      </xdr:nvSpPr>
      <xdr:spPr>
        <a:xfrm>
          <a:off x="10561320" y="1476248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740" name="直線コネクタ 739">
          <a:extLst>
            <a:ext uri="{FF2B5EF4-FFF2-40B4-BE49-F238E27FC236}">
              <a16:creationId xmlns:a16="http://schemas.microsoft.com/office/drawing/2014/main" id="{EE1771D7-B090-4E0A-8690-82C3FAE262C1}"/>
            </a:ext>
          </a:extLst>
        </xdr:cNvPr>
        <xdr:cNvCxnSpPr/>
      </xdr:nvCxnSpPr>
      <xdr:spPr>
        <a:xfrm>
          <a:off x="10960100" y="1458595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3550" cy="259080"/>
    <xdr:sp macro="" textlink="">
      <xdr:nvSpPr>
        <xdr:cNvPr id="741" name="テキスト ボックス 740">
          <a:extLst>
            <a:ext uri="{FF2B5EF4-FFF2-40B4-BE49-F238E27FC236}">
              <a16:creationId xmlns:a16="http://schemas.microsoft.com/office/drawing/2014/main" id="{1A336D1B-51AC-42E1-9116-B83F28B4D760}"/>
            </a:ext>
          </a:extLst>
        </xdr:cNvPr>
        <xdr:cNvSpPr txBox="1"/>
      </xdr:nvSpPr>
      <xdr:spPr>
        <a:xfrm>
          <a:off x="10561320" y="1444371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742" name="直線コネクタ 741">
          <a:extLst>
            <a:ext uri="{FF2B5EF4-FFF2-40B4-BE49-F238E27FC236}">
              <a16:creationId xmlns:a16="http://schemas.microsoft.com/office/drawing/2014/main" id="{FE8CE03F-D340-449D-9F41-435FA9EDC51B}"/>
            </a:ext>
          </a:extLst>
        </xdr:cNvPr>
        <xdr:cNvCxnSpPr/>
      </xdr:nvCxnSpPr>
      <xdr:spPr>
        <a:xfrm>
          <a:off x="10960100" y="1426273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5270"/>
    <xdr:sp macro="" textlink="">
      <xdr:nvSpPr>
        <xdr:cNvPr id="743" name="テキスト ボックス 742">
          <a:extLst>
            <a:ext uri="{FF2B5EF4-FFF2-40B4-BE49-F238E27FC236}">
              <a16:creationId xmlns:a16="http://schemas.microsoft.com/office/drawing/2014/main" id="{FF379801-D40F-4B92-89A5-D0A6E3F1F3B6}"/>
            </a:ext>
          </a:extLst>
        </xdr:cNvPr>
        <xdr:cNvSpPr txBox="1"/>
      </xdr:nvSpPr>
      <xdr:spPr>
        <a:xfrm>
          <a:off x="10602595" y="1412430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744" name="直線コネクタ 743">
          <a:extLst>
            <a:ext uri="{FF2B5EF4-FFF2-40B4-BE49-F238E27FC236}">
              <a16:creationId xmlns:a16="http://schemas.microsoft.com/office/drawing/2014/main" id="{474B9979-DD49-4680-AA5B-C0B6B05F4A4C}"/>
            </a:ext>
          </a:extLst>
        </xdr:cNvPr>
        <xdr:cNvCxnSpPr/>
      </xdr:nvCxnSpPr>
      <xdr:spPr>
        <a:xfrm>
          <a:off x="10960100" y="1394396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745" name="テキスト ボックス 744">
          <a:extLst>
            <a:ext uri="{FF2B5EF4-FFF2-40B4-BE49-F238E27FC236}">
              <a16:creationId xmlns:a16="http://schemas.microsoft.com/office/drawing/2014/main" id="{A3BAED8D-AE7C-4562-9263-01DD590AE0AC}"/>
            </a:ext>
          </a:extLst>
        </xdr:cNvPr>
        <xdr:cNvSpPr txBox="1"/>
      </xdr:nvSpPr>
      <xdr:spPr>
        <a:xfrm>
          <a:off x="10602595" y="138055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746" name="直線コネクタ 745">
          <a:extLst>
            <a:ext uri="{FF2B5EF4-FFF2-40B4-BE49-F238E27FC236}">
              <a16:creationId xmlns:a16="http://schemas.microsoft.com/office/drawing/2014/main" id="{74F9209B-B689-471E-B934-165DF30DF369}"/>
            </a:ext>
          </a:extLst>
        </xdr:cNvPr>
        <xdr:cNvCxnSpPr/>
      </xdr:nvCxnSpPr>
      <xdr:spPr>
        <a:xfrm>
          <a:off x="10960100" y="1362519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5270"/>
    <xdr:sp macro="" textlink="">
      <xdr:nvSpPr>
        <xdr:cNvPr id="747" name="テキスト ボックス 746">
          <a:extLst>
            <a:ext uri="{FF2B5EF4-FFF2-40B4-BE49-F238E27FC236}">
              <a16:creationId xmlns:a16="http://schemas.microsoft.com/office/drawing/2014/main" id="{B4F3A3D5-8967-4C8A-8FE7-3E451AFA0EE2}"/>
            </a:ext>
          </a:extLst>
        </xdr:cNvPr>
        <xdr:cNvSpPr txBox="1"/>
      </xdr:nvSpPr>
      <xdr:spPr>
        <a:xfrm>
          <a:off x="10602595" y="1348676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748" name="直線コネクタ 747">
          <a:extLst>
            <a:ext uri="{FF2B5EF4-FFF2-40B4-BE49-F238E27FC236}">
              <a16:creationId xmlns:a16="http://schemas.microsoft.com/office/drawing/2014/main" id="{6A156E97-821C-4F89-BB30-7A77C7E87B9B}"/>
            </a:ext>
          </a:extLst>
        </xdr:cNvPr>
        <xdr:cNvCxnSpPr/>
      </xdr:nvCxnSpPr>
      <xdr:spPr>
        <a:xfrm>
          <a:off x="10960100" y="1330706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749" name="テキスト ボックス 748">
          <a:extLst>
            <a:ext uri="{FF2B5EF4-FFF2-40B4-BE49-F238E27FC236}">
              <a16:creationId xmlns:a16="http://schemas.microsoft.com/office/drawing/2014/main" id="{2E5BFACE-8A2D-4BF2-A318-9BAA9A527A5F}"/>
            </a:ext>
          </a:extLst>
        </xdr:cNvPr>
        <xdr:cNvSpPr txBox="1"/>
      </xdr:nvSpPr>
      <xdr:spPr>
        <a:xfrm>
          <a:off x="10602595" y="131679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750" name="直線コネクタ 749">
          <a:extLst>
            <a:ext uri="{FF2B5EF4-FFF2-40B4-BE49-F238E27FC236}">
              <a16:creationId xmlns:a16="http://schemas.microsoft.com/office/drawing/2014/main" id="{55B2ED64-2C44-45C7-86A8-39B4341F82C4}"/>
            </a:ext>
          </a:extLst>
        </xdr:cNvPr>
        <xdr:cNvCxnSpPr/>
      </xdr:nvCxnSpPr>
      <xdr:spPr>
        <a:xfrm>
          <a:off x="10960100" y="1298702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5280" cy="259080"/>
    <xdr:sp macro="" textlink="">
      <xdr:nvSpPr>
        <xdr:cNvPr id="751" name="テキスト ボックス 750">
          <a:extLst>
            <a:ext uri="{FF2B5EF4-FFF2-40B4-BE49-F238E27FC236}">
              <a16:creationId xmlns:a16="http://schemas.microsoft.com/office/drawing/2014/main" id="{82972C0C-14C8-4B97-9555-08118D34A8AC}"/>
            </a:ext>
          </a:extLst>
        </xdr:cNvPr>
        <xdr:cNvSpPr txBox="1"/>
      </xdr:nvSpPr>
      <xdr:spPr>
        <a:xfrm>
          <a:off x="10666730" y="1284859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2" name="直線コネクタ 751">
          <a:extLst>
            <a:ext uri="{FF2B5EF4-FFF2-40B4-BE49-F238E27FC236}">
              <a16:creationId xmlns:a16="http://schemas.microsoft.com/office/drawing/2014/main" id="{7101D93B-B245-4AD5-B787-164D6023AAB4}"/>
            </a:ext>
          </a:extLst>
        </xdr:cNvPr>
        <xdr:cNvCxnSpPr/>
      </xdr:nvCxnSpPr>
      <xdr:spPr>
        <a:xfrm>
          <a:off x="10960100" y="1266825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3" name="【児童館】&#10;有形固定資産減価償却率グラフ枠">
          <a:extLst>
            <a:ext uri="{FF2B5EF4-FFF2-40B4-BE49-F238E27FC236}">
              <a16:creationId xmlns:a16="http://schemas.microsoft.com/office/drawing/2014/main" id="{0D10E3F9-3FF2-4207-A436-9B7FF5E72B5A}"/>
            </a:ext>
          </a:extLst>
        </xdr:cNvPr>
        <xdr:cNvSpPr/>
      </xdr:nvSpPr>
      <xdr:spPr>
        <a:xfrm>
          <a:off x="10960100" y="1266825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124460</xdr:rowOff>
    </xdr:from>
    <xdr:to>
      <xdr:col>85</xdr:col>
      <xdr:colOff>126365</xdr:colOff>
      <xdr:row>86</xdr:row>
      <xdr:rowOff>168910</xdr:rowOff>
    </xdr:to>
    <xdr:cxnSp macro="">
      <xdr:nvCxnSpPr>
        <xdr:cNvPr id="754" name="直線コネクタ 753">
          <a:extLst>
            <a:ext uri="{FF2B5EF4-FFF2-40B4-BE49-F238E27FC236}">
              <a16:creationId xmlns:a16="http://schemas.microsoft.com/office/drawing/2014/main" id="{D4300414-F407-44F2-BB96-5995822C3381}"/>
            </a:ext>
          </a:extLst>
        </xdr:cNvPr>
        <xdr:cNvCxnSpPr/>
      </xdr:nvCxnSpPr>
      <xdr:spPr>
        <a:xfrm flipV="1">
          <a:off x="14375765" y="13200380"/>
          <a:ext cx="0" cy="1385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9900" cy="259080"/>
    <xdr:sp macro="" textlink="">
      <xdr:nvSpPr>
        <xdr:cNvPr id="755" name="【児童館】&#10;有形固定資産減価償却率最小値テキスト">
          <a:extLst>
            <a:ext uri="{FF2B5EF4-FFF2-40B4-BE49-F238E27FC236}">
              <a16:creationId xmlns:a16="http://schemas.microsoft.com/office/drawing/2014/main" id="{5FC7E35F-F414-43BE-B9E3-4820BB162A1E}"/>
            </a:ext>
          </a:extLst>
        </xdr:cNvPr>
        <xdr:cNvSpPr txBox="1"/>
      </xdr:nvSpPr>
      <xdr:spPr>
        <a:xfrm>
          <a:off x="14414500" y="14585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168910</xdr:rowOff>
    </xdr:from>
    <xdr:to>
      <xdr:col>86</xdr:col>
      <xdr:colOff>25400</xdr:colOff>
      <xdr:row>86</xdr:row>
      <xdr:rowOff>168910</xdr:rowOff>
    </xdr:to>
    <xdr:cxnSp macro="">
      <xdr:nvCxnSpPr>
        <xdr:cNvPr id="756" name="直線コネクタ 755">
          <a:extLst>
            <a:ext uri="{FF2B5EF4-FFF2-40B4-BE49-F238E27FC236}">
              <a16:creationId xmlns:a16="http://schemas.microsoft.com/office/drawing/2014/main" id="{E6570263-18B6-4462-B21F-67C647E0C157}"/>
            </a:ext>
          </a:extLst>
        </xdr:cNvPr>
        <xdr:cNvCxnSpPr/>
      </xdr:nvCxnSpPr>
      <xdr:spPr>
        <a:xfrm>
          <a:off x="14287500" y="145859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71120</xdr:rowOff>
    </xdr:from>
    <xdr:ext cx="405130" cy="259080"/>
    <xdr:sp macro="" textlink="">
      <xdr:nvSpPr>
        <xdr:cNvPr id="757" name="【児童館】&#10;有形固定資産減価償却率最大値テキスト">
          <a:extLst>
            <a:ext uri="{FF2B5EF4-FFF2-40B4-BE49-F238E27FC236}">
              <a16:creationId xmlns:a16="http://schemas.microsoft.com/office/drawing/2014/main" id="{EAAE344B-F181-4DBE-BEEE-662B05593A72}"/>
            </a:ext>
          </a:extLst>
        </xdr:cNvPr>
        <xdr:cNvSpPr txBox="1"/>
      </xdr:nvSpPr>
      <xdr:spPr>
        <a:xfrm>
          <a:off x="14414500" y="129794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124460</xdr:rowOff>
    </xdr:from>
    <xdr:to>
      <xdr:col>86</xdr:col>
      <xdr:colOff>25400</xdr:colOff>
      <xdr:row>78</xdr:row>
      <xdr:rowOff>124460</xdr:rowOff>
    </xdr:to>
    <xdr:cxnSp macro="">
      <xdr:nvCxnSpPr>
        <xdr:cNvPr id="758" name="直線コネクタ 757">
          <a:extLst>
            <a:ext uri="{FF2B5EF4-FFF2-40B4-BE49-F238E27FC236}">
              <a16:creationId xmlns:a16="http://schemas.microsoft.com/office/drawing/2014/main" id="{DA67C7F8-EE94-4E18-BD0B-9127ED22D94B}"/>
            </a:ext>
          </a:extLst>
        </xdr:cNvPr>
        <xdr:cNvCxnSpPr/>
      </xdr:nvCxnSpPr>
      <xdr:spPr>
        <a:xfrm>
          <a:off x="14287500" y="1320038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135255</xdr:rowOff>
    </xdr:from>
    <xdr:ext cx="405130" cy="255270"/>
    <xdr:sp macro="" textlink="">
      <xdr:nvSpPr>
        <xdr:cNvPr id="759" name="【児童館】&#10;有形固定資産減価償却率平均値テキスト">
          <a:extLst>
            <a:ext uri="{FF2B5EF4-FFF2-40B4-BE49-F238E27FC236}">
              <a16:creationId xmlns:a16="http://schemas.microsoft.com/office/drawing/2014/main" id="{1BE5EB89-E1F6-4379-B506-86B429DC263C}"/>
            </a:ext>
          </a:extLst>
        </xdr:cNvPr>
        <xdr:cNvSpPr txBox="1"/>
      </xdr:nvSpPr>
      <xdr:spPr>
        <a:xfrm>
          <a:off x="14414500" y="13881735"/>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156845</xdr:rowOff>
    </xdr:from>
    <xdr:to>
      <xdr:col>85</xdr:col>
      <xdr:colOff>177800</xdr:colOff>
      <xdr:row>83</xdr:row>
      <xdr:rowOff>86995</xdr:rowOff>
    </xdr:to>
    <xdr:sp macro="" textlink="">
      <xdr:nvSpPr>
        <xdr:cNvPr id="760" name="フローチャート: 判断 759">
          <a:extLst>
            <a:ext uri="{FF2B5EF4-FFF2-40B4-BE49-F238E27FC236}">
              <a16:creationId xmlns:a16="http://schemas.microsoft.com/office/drawing/2014/main" id="{BB4BC346-C629-4994-B14B-284FE477FF29}"/>
            </a:ext>
          </a:extLst>
        </xdr:cNvPr>
        <xdr:cNvSpPr/>
      </xdr:nvSpPr>
      <xdr:spPr>
        <a:xfrm>
          <a:off x="14325600" y="1390332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145415</xdr:rowOff>
    </xdr:from>
    <xdr:to>
      <xdr:col>81</xdr:col>
      <xdr:colOff>101600</xdr:colOff>
      <xdr:row>83</xdr:row>
      <xdr:rowOff>75565</xdr:rowOff>
    </xdr:to>
    <xdr:sp macro="" textlink="">
      <xdr:nvSpPr>
        <xdr:cNvPr id="761" name="フローチャート: 判断 760">
          <a:extLst>
            <a:ext uri="{FF2B5EF4-FFF2-40B4-BE49-F238E27FC236}">
              <a16:creationId xmlns:a16="http://schemas.microsoft.com/office/drawing/2014/main" id="{A66E29C6-6B47-4262-BAFB-9B0FA826DDC9}"/>
            </a:ext>
          </a:extLst>
        </xdr:cNvPr>
        <xdr:cNvSpPr/>
      </xdr:nvSpPr>
      <xdr:spPr>
        <a:xfrm>
          <a:off x="13578840" y="13891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144145</xdr:rowOff>
    </xdr:from>
    <xdr:to>
      <xdr:col>76</xdr:col>
      <xdr:colOff>165100</xdr:colOff>
      <xdr:row>83</xdr:row>
      <xdr:rowOff>74930</xdr:rowOff>
    </xdr:to>
    <xdr:sp macro="" textlink="">
      <xdr:nvSpPr>
        <xdr:cNvPr id="762" name="フローチャート: 判断 761">
          <a:extLst>
            <a:ext uri="{FF2B5EF4-FFF2-40B4-BE49-F238E27FC236}">
              <a16:creationId xmlns:a16="http://schemas.microsoft.com/office/drawing/2014/main" id="{A9471751-EC51-47FF-B568-9815EC80259F}"/>
            </a:ext>
          </a:extLst>
        </xdr:cNvPr>
        <xdr:cNvSpPr/>
      </xdr:nvSpPr>
      <xdr:spPr>
        <a:xfrm>
          <a:off x="12804140" y="1389062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1905</xdr:rowOff>
    </xdr:from>
    <xdr:to>
      <xdr:col>72</xdr:col>
      <xdr:colOff>38100</xdr:colOff>
      <xdr:row>83</xdr:row>
      <xdr:rowOff>103505</xdr:rowOff>
    </xdr:to>
    <xdr:sp macro="" textlink="">
      <xdr:nvSpPr>
        <xdr:cNvPr id="763" name="フローチャート: 判断 762">
          <a:extLst>
            <a:ext uri="{FF2B5EF4-FFF2-40B4-BE49-F238E27FC236}">
              <a16:creationId xmlns:a16="http://schemas.microsoft.com/office/drawing/2014/main" id="{6C96F47A-05A8-4B23-A507-7EFCF54138D4}"/>
            </a:ext>
          </a:extLst>
        </xdr:cNvPr>
        <xdr:cNvSpPr/>
      </xdr:nvSpPr>
      <xdr:spPr>
        <a:xfrm>
          <a:off x="12029440" y="139160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140970</xdr:rowOff>
    </xdr:from>
    <xdr:to>
      <xdr:col>67</xdr:col>
      <xdr:colOff>101600</xdr:colOff>
      <xdr:row>83</xdr:row>
      <xdr:rowOff>71120</xdr:rowOff>
    </xdr:to>
    <xdr:sp macro="" textlink="">
      <xdr:nvSpPr>
        <xdr:cNvPr id="764" name="フローチャート: 判断 763">
          <a:extLst>
            <a:ext uri="{FF2B5EF4-FFF2-40B4-BE49-F238E27FC236}">
              <a16:creationId xmlns:a16="http://schemas.microsoft.com/office/drawing/2014/main" id="{8A653295-846D-434A-938F-D6D3A609D67B}"/>
            </a:ext>
          </a:extLst>
        </xdr:cNvPr>
        <xdr:cNvSpPr/>
      </xdr:nvSpPr>
      <xdr:spPr>
        <a:xfrm>
          <a:off x="11231880" y="138874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765" name="テキスト ボックス 764">
          <a:extLst>
            <a:ext uri="{FF2B5EF4-FFF2-40B4-BE49-F238E27FC236}">
              <a16:creationId xmlns:a16="http://schemas.microsoft.com/office/drawing/2014/main" id="{10F595FE-835D-4FB3-8CD9-A37CEEA36647}"/>
            </a:ext>
          </a:extLst>
        </xdr:cNvPr>
        <xdr:cNvSpPr txBox="1"/>
      </xdr:nvSpPr>
      <xdr:spPr>
        <a:xfrm>
          <a:off x="142087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766" name="テキスト ボックス 765">
          <a:extLst>
            <a:ext uri="{FF2B5EF4-FFF2-40B4-BE49-F238E27FC236}">
              <a16:creationId xmlns:a16="http://schemas.microsoft.com/office/drawing/2014/main" id="{289059CC-0F08-4C82-BDD9-68BA0D5C8FF1}"/>
            </a:ext>
          </a:extLst>
        </xdr:cNvPr>
        <xdr:cNvSpPr txBox="1"/>
      </xdr:nvSpPr>
      <xdr:spPr>
        <a:xfrm>
          <a:off x="134620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767" name="テキスト ボックス 766">
          <a:extLst>
            <a:ext uri="{FF2B5EF4-FFF2-40B4-BE49-F238E27FC236}">
              <a16:creationId xmlns:a16="http://schemas.microsoft.com/office/drawing/2014/main" id="{B96A78AC-74C8-4712-8664-B88BF20741CC}"/>
            </a:ext>
          </a:extLst>
        </xdr:cNvPr>
        <xdr:cNvSpPr txBox="1"/>
      </xdr:nvSpPr>
      <xdr:spPr>
        <a:xfrm>
          <a:off x="126873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768" name="テキスト ボックス 767">
          <a:extLst>
            <a:ext uri="{FF2B5EF4-FFF2-40B4-BE49-F238E27FC236}">
              <a16:creationId xmlns:a16="http://schemas.microsoft.com/office/drawing/2014/main" id="{108A3921-4951-4C22-A8B8-C4C8267B42E7}"/>
            </a:ext>
          </a:extLst>
        </xdr:cNvPr>
        <xdr:cNvSpPr txBox="1"/>
      </xdr:nvSpPr>
      <xdr:spPr>
        <a:xfrm>
          <a:off x="1190498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769" name="テキスト ボックス 768">
          <a:extLst>
            <a:ext uri="{FF2B5EF4-FFF2-40B4-BE49-F238E27FC236}">
              <a16:creationId xmlns:a16="http://schemas.microsoft.com/office/drawing/2014/main" id="{92B36FFC-1755-4EF0-99CE-E6885AC5138C}"/>
            </a:ext>
          </a:extLst>
        </xdr:cNvPr>
        <xdr:cNvSpPr txBox="1"/>
      </xdr:nvSpPr>
      <xdr:spPr>
        <a:xfrm>
          <a:off x="111150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82</xdr:row>
      <xdr:rowOff>129540</xdr:rowOff>
    </xdr:from>
    <xdr:to>
      <xdr:col>85</xdr:col>
      <xdr:colOff>177800</xdr:colOff>
      <xdr:row>83</xdr:row>
      <xdr:rowOff>59690</xdr:rowOff>
    </xdr:to>
    <xdr:sp macro="" textlink="">
      <xdr:nvSpPr>
        <xdr:cNvPr id="770" name="楕円 769">
          <a:extLst>
            <a:ext uri="{FF2B5EF4-FFF2-40B4-BE49-F238E27FC236}">
              <a16:creationId xmlns:a16="http://schemas.microsoft.com/office/drawing/2014/main" id="{0CA5DED9-4BD9-45D9-A9A9-C37ABDA1C80B}"/>
            </a:ext>
          </a:extLst>
        </xdr:cNvPr>
        <xdr:cNvSpPr/>
      </xdr:nvSpPr>
      <xdr:spPr>
        <a:xfrm>
          <a:off x="14325600" y="138760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152400</xdr:rowOff>
    </xdr:from>
    <xdr:ext cx="405130" cy="259080"/>
    <xdr:sp macro="" textlink="">
      <xdr:nvSpPr>
        <xdr:cNvPr id="771" name="【児童館】&#10;有形固定資産減価償却率該当値テキスト">
          <a:extLst>
            <a:ext uri="{FF2B5EF4-FFF2-40B4-BE49-F238E27FC236}">
              <a16:creationId xmlns:a16="http://schemas.microsoft.com/office/drawing/2014/main" id="{6E3064CF-037D-4B94-A95F-2EFE0CA1417C}"/>
            </a:ext>
          </a:extLst>
        </xdr:cNvPr>
        <xdr:cNvSpPr txBox="1"/>
      </xdr:nvSpPr>
      <xdr:spPr>
        <a:xfrm>
          <a:off x="14414500" y="137312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82</xdr:row>
      <xdr:rowOff>86995</xdr:rowOff>
    </xdr:from>
    <xdr:to>
      <xdr:col>81</xdr:col>
      <xdr:colOff>101600</xdr:colOff>
      <xdr:row>83</xdr:row>
      <xdr:rowOff>17780</xdr:rowOff>
    </xdr:to>
    <xdr:sp macro="" textlink="">
      <xdr:nvSpPr>
        <xdr:cNvPr id="772" name="楕円 771">
          <a:extLst>
            <a:ext uri="{FF2B5EF4-FFF2-40B4-BE49-F238E27FC236}">
              <a16:creationId xmlns:a16="http://schemas.microsoft.com/office/drawing/2014/main" id="{3855A5A5-1E67-41DA-AF34-D6024537724F}"/>
            </a:ext>
          </a:extLst>
        </xdr:cNvPr>
        <xdr:cNvSpPr/>
      </xdr:nvSpPr>
      <xdr:spPr>
        <a:xfrm>
          <a:off x="13578840" y="1383347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137795</xdr:rowOff>
    </xdr:from>
    <xdr:to>
      <xdr:col>85</xdr:col>
      <xdr:colOff>127000</xdr:colOff>
      <xdr:row>83</xdr:row>
      <xdr:rowOff>8890</xdr:rowOff>
    </xdr:to>
    <xdr:cxnSp macro="">
      <xdr:nvCxnSpPr>
        <xdr:cNvPr id="773" name="直線コネクタ 772">
          <a:extLst>
            <a:ext uri="{FF2B5EF4-FFF2-40B4-BE49-F238E27FC236}">
              <a16:creationId xmlns:a16="http://schemas.microsoft.com/office/drawing/2014/main" id="{FEB02429-A470-4FA1-92AC-E8B8AAC11BE9}"/>
            </a:ext>
          </a:extLst>
        </xdr:cNvPr>
        <xdr:cNvCxnSpPr/>
      </xdr:nvCxnSpPr>
      <xdr:spPr>
        <a:xfrm>
          <a:off x="13629640" y="13884275"/>
          <a:ext cx="74676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107950</xdr:rowOff>
    </xdr:from>
    <xdr:to>
      <xdr:col>76</xdr:col>
      <xdr:colOff>165100</xdr:colOff>
      <xdr:row>83</xdr:row>
      <xdr:rowOff>38100</xdr:rowOff>
    </xdr:to>
    <xdr:sp macro="" textlink="">
      <xdr:nvSpPr>
        <xdr:cNvPr id="774" name="楕円 773">
          <a:extLst>
            <a:ext uri="{FF2B5EF4-FFF2-40B4-BE49-F238E27FC236}">
              <a16:creationId xmlns:a16="http://schemas.microsoft.com/office/drawing/2014/main" id="{AEED0A82-CB62-4A11-9F8C-FF053F49E227}"/>
            </a:ext>
          </a:extLst>
        </xdr:cNvPr>
        <xdr:cNvSpPr/>
      </xdr:nvSpPr>
      <xdr:spPr>
        <a:xfrm>
          <a:off x="12804140" y="13854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137795</xdr:rowOff>
    </xdr:from>
    <xdr:to>
      <xdr:col>81</xdr:col>
      <xdr:colOff>50800</xdr:colOff>
      <xdr:row>82</xdr:row>
      <xdr:rowOff>158750</xdr:rowOff>
    </xdr:to>
    <xdr:cxnSp macro="">
      <xdr:nvCxnSpPr>
        <xdr:cNvPr id="775" name="直線コネクタ 774">
          <a:extLst>
            <a:ext uri="{FF2B5EF4-FFF2-40B4-BE49-F238E27FC236}">
              <a16:creationId xmlns:a16="http://schemas.microsoft.com/office/drawing/2014/main" id="{423285D9-52F3-466E-BC43-14C41372BC62}"/>
            </a:ext>
          </a:extLst>
        </xdr:cNvPr>
        <xdr:cNvCxnSpPr/>
      </xdr:nvCxnSpPr>
      <xdr:spPr>
        <a:xfrm flipV="1">
          <a:off x="12854940" y="13884275"/>
          <a:ext cx="7747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124460</xdr:rowOff>
    </xdr:from>
    <xdr:to>
      <xdr:col>72</xdr:col>
      <xdr:colOff>38100</xdr:colOff>
      <xdr:row>83</xdr:row>
      <xdr:rowOff>54610</xdr:rowOff>
    </xdr:to>
    <xdr:sp macro="" textlink="">
      <xdr:nvSpPr>
        <xdr:cNvPr id="776" name="楕円 775">
          <a:extLst>
            <a:ext uri="{FF2B5EF4-FFF2-40B4-BE49-F238E27FC236}">
              <a16:creationId xmlns:a16="http://schemas.microsoft.com/office/drawing/2014/main" id="{DC219B06-DE01-47B6-935D-DD2E9A8C83BA}"/>
            </a:ext>
          </a:extLst>
        </xdr:cNvPr>
        <xdr:cNvSpPr/>
      </xdr:nvSpPr>
      <xdr:spPr>
        <a:xfrm>
          <a:off x="12029440" y="138709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158750</xdr:rowOff>
    </xdr:from>
    <xdr:to>
      <xdr:col>76</xdr:col>
      <xdr:colOff>114300</xdr:colOff>
      <xdr:row>83</xdr:row>
      <xdr:rowOff>3810</xdr:rowOff>
    </xdr:to>
    <xdr:cxnSp macro="">
      <xdr:nvCxnSpPr>
        <xdr:cNvPr id="777" name="直線コネクタ 776">
          <a:extLst>
            <a:ext uri="{FF2B5EF4-FFF2-40B4-BE49-F238E27FC236}">
              <a16:creationId xmlns:a16="http://schemas.microsoft.com/office/drawing/2014/main" id="{011DEBD6-FFFB-45F5-BAF9-161EF6A9272A}"/>
            </a:ext>
          </a:extLst>
        </xdr:cNvPr>
        <xdr:cNvCxnSpPr/>
      </xdr:nvCxnSpPr>
      <xdr:spPr>
        <a:xfrm flipV="1">
          <a:off x="12072620" y="13905230"/>
          <a:ext cx="78232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137795</xdr:rowOff>
    </xdr:from>
    <xdr:to>
      <xdr:col>67</xdr:col>
      <xdr:colOff>101600</xdr:colOff>
      <xdr:row>83</xdr:row>
      <xdr:rowOff>67945</xdr:rowOff>
    </xdr:to>
    <xdr:sp macro="" textlink="">
      <xdr:nvSpPr>
        <xdr:cNvPr id="778" name="楕円 777">
          <a:extLst>
            <a:ext uri="{FF2B5EF4-FFF2-40B4-BE49-F238E27FC236}">
              <a16:creationId xmlns:a16="http://schemas.microsoft.com/office/drawing/2014/main" id="{E5A6B4B9-BE57-4B57-A822-157F4652B9B8}"/>
            </a:ext>
          </a:extLst>
        </xdr:cNvPr>
        <xdr:cNvSpPr/>
      </xdr:nvSpPr>
      <xdr:spPr>
        <a:xfrm>
          <a:off x="11231880" y="138842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3810</xdr:rowOff>
    </xdr:from>
    <xdr:to>
      <xdr:col>71</xdr:col>
      <xdr:colOff>177800</xdr:colOff>
      <xdr:row>83</xdr:row>
      <xdr:rowOff>17780</xdr:rowOff>
    </xdr:to>
    <xdr:cxnSp macro="">
      <xdr:nvCxnSpPr>
        <xdr:cNvPr id="779" name="直線コネクタ 778">
          <a:extLst>
            <a:ext uri="{FF2B5EF4-FFF2-40B4-BE49-F238E27FC236}">
              <a16:creationId xmlns:a16="http://schemas.microsoft.com/office/drawing/2014/main" id="{97DC2A0F-527F-4287-9A1F-84DEB0D72D60}"/>
            </a:ext>
          </a:extLst>
        </xdr:cNvPr>
        <xdr:cNvCxnSpPr/>
      </xdr:nvCxnSpPr>
      <xdr:spPr>
        <a:xfrm flipV="1">
          <a:off x="11282680" y="13917930"/>
          <a:ext cx="78994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83</xdr:row>
      <xdr:rowOff>66675</xdr:rowOff>
    </xdr:from>
    <xdr:ext cx="405130" cy="255270"/>
    <xdr:sp macro="" textlink="">
      <xdr:nvSpPr>
        <xdr:cNvPr id="780" name="n_1aveValue【児童館】&#10;有形固定資産減価償却率">
          <a:extLst>
            <a:ext uri="{FF2B5EF4-FFF2-40B4-BE49-F238E27FC236}">
              <a16:creationId xmlns:a16="http://schemas.microsoft.com/office/drawing/2014/main" id="{8D6BBEA4-E00B-482F-AF46-B7D647A6E6FF}"/>
            </a:ext>
          </a:extLst>
        </xdr:cNvPr>
        <xdr:cNvSpPr txBox="1"/>
      </xdr:nvSpPr>
      <xdr:spPr>
        <a:xfrm>
          <a:off x="13437235" y="1398079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83</xdr:row>
      <xdr:rowOff>65405</xdr:rowOff>
    </xdr:from>
    <xdr:ext cx="401320" cy="255270"/>
    <xdr:sp macro="" textlink="">
      <xdr:nvSpPr>
        <xdr:cNvPr id="781" name="n_2aveValue【児童館】&#10;有形固定資産減価償却率">
          <a:extLst>
            <a:ext uri="{FF2B5EF4-FFF2-40B4-BE49-F238E27FC236}">
              <a16:creationId xmlns:a16="http://schemas.microsoft.com/office/drawing/2014/main" id="{E75EDBC1-579A-4F0D-9CD2-EF31E1857FB2}"/>
            </a:ext>
          </a:extLst>
        </xdr:cNvPr>
        <xdr:cNvSpPr txBox="1"/>
      </xdr:nvSpPr>
      <xdr:spPr>
        <a:xfrm>
          <a:off x="12675235" y="1397952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83</xdr:row>
      <xdr:rowOff>94615</xdr:rowOff>
    </xdr:from>
    <xdr:ext cx="401320" cy="259080"/>
    <xdr:sp macro="" textlink="">
      <xdr:nvSpPr>
        <xdr:cNvPr id="782" name="n_3aveValue【児童館】&#10;有形固定資産減価償却率">
          <a:extLst>
            <a:ext uri="{FF2B5EF4-FFF2-40B4-BE49-F238E27FC236}">
              <a16:creationId xmlns:a16="http://schemas.microsoft.com/office/drawing/2014/main" id="{D865B0A7-9E26-4140-B46A-4B7E22AF81E2}"/>
            </a:ext>
          </a:extLst>
        </xdr:cNvPr>
        <xdr:cNvSpPr txBox="1"/>
      </xdr:nvSpPr>
      <xdr:spPr>
        <a:xfrm>
          <a:off x="11900535" y="1400873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83</xdr:row>
      <xdr:rowOff>62230</xdr:rowOff>
    </xdr:from>
    <xdr:ext cx="401320" cy="259080"/>
    <xdr:sp macro="" textlink="">
      <xdr:nvSpPr>
        <xdr:cNvPr id="783" name="n_4aveValue【児童館】&#10;有形固定資産減価償却率">
          <a:extLst>
            <a:ext uri="{FF2B5EF4-FFF2-40B4-BE49-F238E27FC236}">
              <a16:creationId xmlns:a16="http://schemas.microsoft.com/office/drawing/2014/main" id="{D0EC26C5-E277-4CB5-A644-24B21903C48A}"/>
            </a:ext>
          </a:extLst>
        </xdr:cNvPr>
        <xdr:cNvSpPr txBox="1"/>
      </xdr:nvSpPr>
      <xdr:spPr>
        <a:xfrm>
          <a:off x="11102975" y="1397635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81</xdr:row>
      <xdr:rowOff>33655</xdr:rowOff>
    </xdr:from>
    <xdr:ext cx="405130" cy="258445"/>
    <xdr:sp macro="" textlink="">
      <xdr:nvSpPr>
        <xdr:cNvPr id="784" name="n_1mainValue【児童館】&#10;有形固定資産減価償却率">
          <a:extLst>
            <a:ext uri="{FF2B5EF4-FFF2-40B4-BE49-F238E27FC236}">
              <a16:creationId xmlns:a16="http://schemas.microsoft.com/office/drawing/2014/main" id="{97F8CAEF-AC97-4187-A426-14AB240385FB}"/>
            </a:ext>
          </a:extLst>
        </xdr:cNvPr>
        <xdr:cNvSpPr txBox="1"/>
      </xdr:nvSpPr>
      <xdr:spPr>
        <a:xfrm>
          <a:off x="13437235" y="136124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81</xdr:row>
      <xdr:rowOff>54610</xdr:rowOff>
    </xdr:from>
    <xdr:ext cx="401320" cy="255270"/>
    <xdr:sp macro="" textlink="">
      <xdr:nvSpPr>
        <xdr:cNvPr id="785" name="n_2mainValue【児童館】&#10;有形固定資産減価償却率">
          <a:extLst>
            <a:ext uri="{FF2B5EF4-FFF2-40B4-BE49-F238E27FC236}">
              <a16:creationId xmlns:a16="http://schemas.microsoft.com/office/drawing/2014/main" id="{49081040-9CFF-4F55-8CD2-24F8458221BD}"/>
            </a:ext>
          </a:extLst>
        </xdr:cNvPr>
        <xdr:cNvSpPr txBox="1"/>
      </xdr:nvSpPr>
      <xdr:spPr>
        <a:xfrm>
          <a:off x="12675235" y="1363345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81</xdr:row>
      <xdr:rowOff>71120</xdr:rowOff>
    </xdr:from>
    <xdr:ext cx="401320" cy="259080"/>
    <xdr:sp macro="" textlink="">
      <xdr:nvSpPr>
        <xdr:cNvPr id="786" name="n_3mainValue【児童館】&#10;有形固定資産減価償却率">
          <a:extLst>
            <a:ext uri="{FF2B5EF4-FFF2-40B4-BE49-F238E27FC236}">
              <a16:creationId xmlns:a16="http://schemas.microsoft.com/office/drawing/2014/main" id="{E3DFA992-85BB-4425-BBB6-8A2DAF9B214F}"/>
            </a:ext>
          </a:extLst>
        </xdr:cNvPr>
        <xdr:cNvSpPr txBox="1"/>
      </xdr:nvSpPr>
      <xdr:spPr>
        <a:xfrm>
          <a:off x="11900535" y="136499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81</xdr:row>
      <xdr:rowOff>84455</xdr:rowOff>
    </xdr:from>
    <xdr:ext cx="401320" cy="259080"/>
    <xdr:sp macro="" textlink="">
      <xdr:nvSpPr>
        <xdr:cNvPr id="787" name="n_4mainValue【児童館】&#10;有形固定資産減価償却率">
          <a:extLst>
            <a:ext uri="{FF2B5EF4-FFF2-40B4-BE49-F238E27FC236}">
              <a16:creationId xmlns:a16="http://schemas.microsoft.com/office/drawing/2014/main" id="{093CF1B1-70B6-4372-8EA9-5FEA2CBB4599}"/>
            </a:ext>
          </a:extLst>
        </xdr:cNvPr>
        <xdr:cNvSpPr txBox="1"/>
      </xdr:nvSpPr>
      <xdr:spPr>
        <a:xfrm>
          <a:off x="11102975" y="1366329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8" name="正方形/長方形 787">
          <a:extLst>
            <a:ext uri="{FF2B5EF4-FFF2-40B4-BE49-F238E27FC236}">
              <a16:creationId xmlns:a16="http://schemas.microsoft.com/office/drawing/2014/main" id="{F537DE4C-8289-496A-96FA-CA391AB355CA}"/>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9" name="正方形/長方形 788">
          <a:extLst>
            <a:ext uri="{FF2B5EF4-FFF2-40B4-BE49-F238E27FC236}">
              <a16:creationId xmlns:a16="http://schemas.microsoft.com/office/drawing/2014/main" id="{164C4B09-8EC1-4AE4-BE2E-5CA9C2588BFE}"/>
            </a:ext>
          </a:extLst>
        </xdr:cNvPr>
        <xdr:cNvSpPr/>
      </xdr:nvSpPr>
      <xdr:spPr>
        <a:xfrm>
          <a:off x="162204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0" name="正方形/長方形 789">
          <a:extLst>
            <a:ext uri="{FF2B5EF4-FFF2-40B4-BE49-F238E27FC236}">
              <a16:creationId xmlns:a16="http://schemas.microsoft.com/office/drawing/2014/main" id="{AC60436F-03D9-4797-B799-FDD9B21975B3}"/>
            </a:ext>
          </a:extLst>
        </xdr:cNvPr>
        <xdr:cNvSpPr/>
      </xdr:nvSpPr>
      <xdr:spPr>
        <a:xfrm>
          <a:off x="162204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1" name="正方形/長方形 790">
          <a:extLst>
            <a:ext uri="{FF2B5EF4-FFF2-40B4-BE49-F238E27FC236}">
              <a16:creationId xmlns:a16="http://schemas.microsoft.com/office/drawing/2014/main" id="{D4356D36-232A-4E41-BFE5-B1A8DBEF80B7}"/>
            </a:ext>
          </a:extLst>
        </xdr:cNvPr>
        <xdr:cNvSpPr/>
      </xdr:nvSpPr>
      <xdr:spPr>
        <a:xfrm>
          <a:off x="1709928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2" name="正方形/長方形 791">
          <a:extLst>
            <a:ext uri="{FF2B5EF4-FFF2-40B4-BE49-F238E27FC236}">
              <a16:creationId xmlns:a16="http://schemas.microsoft.com/office/drawing/2014/main" id="{823426FD-5D4B-43FA-8FC7-4815DA612AEC}"/>
            </a:ext>
          </a:extLst>
        </xdr:cNvPr>
        <xdr:cNvSpPr/>
      </xdr:nvSpPr>
      <xdr:spPr>
        <a:xfrm>
          <a:off x="1709928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3" name="正方形/長方形 792">
          <a:extLst>
            <a:ext uri="{FF2B5EF4-FFF2-40B4-BE49-F238E27FC236}">
              <a16:creationId xmlns:a16="http://schemas.microsoft.com/office/drawing/2014/main" id="{0BCC64EB-5035-4183-A5F3-3428F6C27988}"/>
            </a:ext>
          </a:extLst>
        </xdr:cNvPr>
        <xdr:cNvSpPr/>
      </xdr:nvSpPr>
      <xdr:spPr>
        <a:xfrm>
          <a:off x="1810512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4" name="正方形/長方形 793">
          <a:extLst>
            <a:ext uri="{FF2B5EF4-FFF2-40B4-BE49-F238E27FC236}">
              <a16:creationId xmlns:a16="http://schemas.microsoft.com/office/drawing/2014/main" id="{AD3AE225-B5F2-4B39-BBEF-4AEF498C712E}"/>
            </a:ext>
          </a:extLst>
        </xdr:cNvPr>
        <xdr:cNvSpPr/>
      </xdr:nvSpPr>
      <xdr:spPr>
        <a:xfrm>
          <a:off x="1810512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5" name="正方形/長方形 794">
          <a:extLst>
            <a:ext uri="{FF2B5EF4-FFF2-40B4-BE49-F238E27FC236}">
              <a16:creationId xmlns:a16="http://schemas.microsoft.com/office/drawing/2014/main" id="{1BDB1CC2-E0EA-4C20-B711-1E61D4209FA5}"/>
            </a:ext>
          </a:extLst>
        </xdr:cNvPr>
        <xdr:cNvSpPr/>
      </xdr:nvSpPr>
      <xdr:spPr>
        <a:xfrm>
          <a:off x="16093440" y="1266825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6075" cy="221615"/>
    <xdr:sp macro="" textlink="">
      <xdr:nvSpPr>
        <xdr:cNvPr id="796" name="テキスト ボックス 795">
          <a:extLst>
            <a:ext uri="{FF2B5EF4-FFF2-40B4-BE49-F238E27FC236}">
              <a16:creationId xmlns:a16="http://schemas.microsoft.com/office/drawing/2014/main" id="{7EFBA0D1-BFA1-43FC-B080-3F3BC7118048}"/>
            </a:ext>
          </a:extLst>
        </xdr:cNvPr>
        <xdr:cNvSpPr txBox="1"/>
      </xdr:nvSpPr>
      <xdr:spPr>
        <a:xfrm>
          <a:off x="16078200" y="1248156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7" name="直線コネクタ 796">
          <a:extLst>
            <a:ext uri="{FF2B5EF4-FFF2-40B4-BE49-F238E27FC236}">
              <a16:creationId xmlns:a16="http://schemas.microsoft.com/office/drawing/2014/main" id="{E8CB576D-CA6B-456F-B31F-6580107DF71E}"/>
            </a:ext>
          </a:extLst>
        </xdr:cNvPr>
        <xdr:cNvCxnSpPr/>
      </xdr:nvCxnSpPr>
      <xdr:spPr>
        <a:xfrm>
          <a:off x="16093440" y="149047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8" name="直線コネクタ 797">
          <a:extLst>
            <a:ext uri="{FF2B5EF4-FFF2-40B4-BE49-F238E27FC236}">
              <a16:creationId xmlns:a16="http://schemas.microsoft.com/office/drawing/2014/main" id="{073B1CD2-CDF2-41E3-AFD5-CAEEC5515804}"/>
            </a:ext>
          </a:extLst>
        </xdr:cNvPr>
        <xdr:cNvCxnSpPr/>
      </xdr:nvCxnSpPr>
      <xdr:spPr>
        <a:xfrm>
          <a:off x="16093440" y="144551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67310</xdr:rowOff>
    </xdr:from>
    <xdr:ext cx="463550" cy="259080"/>
    <xdr:sp macro="" textlink="">
      <xdr:nvSpPr>
        <xdr:cNvPr id="799" name="テキスト ボックス 798">
          <a:extLst>
            <a:ext uri="{FF2B5EF4-FFF2-40B4-BE49-F238E27FC236}">
              <a16:creationId xmlns:a16="http://schemas.microsoft.com/office/drawing/2014/main" id="{74F99107-30A7-47D2-940F-D880BCA85A30}"/>
            </a:ext>
          </a:extLst>
        </xdr:cNvPr>
        <xdr:cNvSpPr txBox="1"/>
      </xdr:nvSpPr>
      <xdr:spPr>
        <a:xfrm>
          <a:off x="15694660" y="1431671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800" name="直線コネクタ 799">
          <a:extLst>
            <a:ext uri="{FF2B5EF4-FFF2-40B4-BE49-F238E27FC236}">
              <a16:creationId xmlns:a16="http://schemas.microsoft.com/office/drawing/2014/main" id="{3EC05E0F-2DEB-4AD5-A87C-CF57F07A3A80}"/>
            </a:ext>
          </a:extLst>
        </xdr:cNvPr>
        <xdr:cNvCxnSpPr/>
      </xdr:nvCxnSpPr>
      <xdr:spPr>
        <a:xfrm>
          <a:off x="16093440" y="140093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124460</xdr:rowOff>
    </xdr:from>
    <xdr:ext cx="463550" cy="259080"/>
    <xdr:sp macro="" textlink="">
      <xdr:nvSpPr>
        <xdr:cNvPr id="801" name="テキスト ボックス 800">
          <a:extLst>
            <a:ext uri="{FF2B5EF4-FFF2-40B4-BE49-F238E27FC236}">
              <a16:creationId xmlns:a16="http://schemas.microsoft.com/office/drawing/2014/main" id="{7B288A50-778C-4D07-847F-E16AC27A1CDF}"/>
            </a:ext>
          </a:extLst>
        </xdr:cNvPr>
        <xdr:cNvSpPr txBox="1"/>
      </xdr:nvSpPr>
      <xdr:spPr>
        <a:xfrm>
          <a:off x="15694660" y="1387094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2" name="直線コネクタ 801">
          <a:extLst>
            <a:ext uri="{FF2B5EF4-FFF2-40B4-BE49-F238E27FC236}">
              <a16:creationId xmlns:a16="http://schemas.microsoft.com/office/drawing/2014/main" id="{CA8D310B-8FDC-4322-ABA6-467F4864E531}"/>
            </a:ext>
          </a:extLst>
        </xdr:cNvPr>
        <xdr:cNvCxnSpPr/>
      </xdr:nvCxnSpPr>
      <xdr:spPr>
        <a:xfrm>
          <a:off x="16093440" y="135636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3550" cy="259080"/>
    <xdr:sp macro="" textlink="">
      <xdr:nvSpPr>
        <xdr:cNvPr id="803" name="テキスト ボックス 802">
          <a:extLst>
            <a:ext uri="{FF2B5EF4-FFF2-40B4-BE49-F238E27FC236}">
              <a16:creationId xmlns:a16="http://schemas.microsoft.com/office/drawing/2014/main" id="{E82415DB-057A-4806-A8F7-F79F2BF0FA3F}"/>
            </a:ext>
          </a:extLst>
        </xdr:cNvPr>
        <xdr:cNvSpPr txBox="1"/>
      </xdr:nvSpPr>
      <xdr:spPr>
        <a:xfrm>
          <a:off x="15694660" y="134213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4" name="直線コネクタ 803">
          <a:extLst>
            <a:ext uri="{FF2B5EF4-FFF2-40B4-BE49-F238E27FC236}">
              <a16:creationId xmlns:a16="http://schemas.microsoft.com/office/drawing/2014/main" id="{675841D4-323A-472E-81CB-5E44BAB8FFDD}"/>
            </a:ext>
          </a:extLst>
        </xdr:cNvPr>
        <xdr:cNvCxnSpPr/>
      </xdr:nvCxnSpPr>
      <xdr:spPr>
        <a:xfrm>
          <a:off x="16093440" y="131140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67310</xdr:rowOff>
    </xdr:from>
    <xdr:ext cx="463550" cy="259080"/>
    <xdr:sp macro="" textlink="">
      <xdr:nvSpPr>
        <xdr:cNvPr id="805" name="テキスト ボックス 804">
          <a:extLst>
            <a:ext uri="{FF2B5EF4-FFF2-40B4-BE49-F238E27FC236}">
              <a16:creationId xmlns:a16="http://schemas.microsoft.com/office/drawing/2014/main" id="{AEB07B6D-932C-4DA9-8C0E-1FE405D9D2CC}"/>
            </a:ext>
          </a:extLst>
        </xdr:cNvPr>
        <xdr:cNvSpPr txBox="1"/>
      </xdr:nvSpPr>
      <xdr:spPr>
        <a:xfrm>
          <a:off x="15694660" y="1297559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6" name="直線コネクタ 805">
          <a:extLst>
            <a:ext uri="{FF2B5EF4-FFF2-40B4-BE49-F238E27FC236}">
              <a16:creationId xmlns:a16="http://schemas.microsoft.com/office/drawing/2014/main" id="{894F7338-1A7A-4385-BB31-F0D7D4A69D61}"/>
            </a:ext>
          </a:extLst>
        </xdr:cNvPr>
        <xdr:cNvCxnSpPr/>
      </xdr:nvCxnSpPr>
      <xdr:spPr>
        <a:xfrm>
          <a:off x="16093440" y="126682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3550" cy="259080"/>
    <xdr:sp macro="" textlink="">
      <xdr:nvSpPr>
        <xdr:cNvPr id="807" name="テキスト ボックス 806">
          <a:extLst>
            <a:ext uri="{FF2B5EF4-FFF2-40B4-BE49-F238E27FC236}">
              <a16:creationId xmlns:a16="http://schemas.microsoft.com/office/drawing/2014/main" id="{E9F3FDBE-DA0F-43C6-84A2-65CE54A7BCFD}"/>
            </a:ext>
          </a:extLst>
        </xdr:cNvPr>
        <xdr:cNvSpPr txBox="1"/>
      </xdr:nvSpPr>
      <xdr:spPr>
        <a:xfrm>
          <a:off x="15694660" y="1252982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8" name="【児童館】&#10;一人当たり面積グラフ枠">
          <a:extLst>
            <a:ext uri="{FF2B5EF4-FFF2-40B4-BE49-F238E27FC236}">
              <a16:creationId xmlns:a16="http://schemas.microsoft.com/office/drawing/2014/main" id="{A018080B-8BB3-4498-BABD-6BC30429F913}"/>
            </a:ext>
          </a:extLst>
        </xdr:cNvPr>
        <xdr:cNvSpPr/>
      </xdr:nvSpPr>
      <xdr:spPr>
        <a:xfrm>
          <a:off x="16093440" y="1266825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163830</xdr:rowOff>
    </xdr:from>
    <xdr:to>
      <xdr:col>116</xdr:col>
      <xdr:colOff>62865</xdr:colOff>
      <xdr:row>86</xdr:row>
      <xdr:rowOff>15240</xdr:rowOff>
    </xdr:to>
    <xdr:cxnSp macro="">
      <xdr:nvCxnSpPr>
        <xdr:cNvPr id="809" name="直線コネクタ 808">
          <a:extLst>
            <a:ext uri="{FF2B5EF4-FFF2-40B4-BE49-F238E27FC236}">
              <a16:creationId xmlns:a16="http://schemas.microsoft.com/office/drawing/2014/main" id="{F20AC349-0AD7-4F2A-A4B9-3EA74BF18773}"/>
            </a:ext>
          </a:extLst>
        </xdr:cNvPr>
        <xdr:cNvCxnSpPr/>
      </xdr:nvCxnSpPr>
      <xdr:spPr>
        <a:xfrm flipV="1">
          <a:off x="19509105" y="13072110"/>
          <a:ext cx="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19050</xdr:rowOff>
    </xdr:from>
    <xdr:ext cx="469900" cy="255270"/>
    <xdr:sp macro="" textlink="">
      <xdr:nvSpPr>
        <xdr:cNvPr id="810" name="【児童館】&#10;一人当たり面積最小値テキスト">
          <a:extLst>
            <a:ext uri="{FF2B5EF4-FFF2-40B4-BE49-F238E27FC236}">
              <a16:creationId xmlns:a16="http://schemas.microsoft.com/office/drawing/2014/main" id="{AB074D1B-8C86-4830-9B1B-9AD8A2BA3C72}"/>
            </a:ext>
          </a:extLst>
        </xdr:cNvPr>
        <xdr:cNvSpPr txBox="1"/>
      </xdr:nvSpPr>
      <xdr:spPr>
        <a:xfrm>
          <a:off x="19547840" y="1443609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15240</xdr:rowOff>
    </xdr:from>
    <xdr:to>
      <xdr:col>116</xdr:col>
      <xdr:colOff>152400</xdr:colOff>
      <xdr:row>86</xdr:row>
      <xdr:rowOff>15240</xdr:rowOff>
    </xdr:to>
    <xdr:cxnSp macro="">
      <xdr:nvCxnSpPr>
        <xdr:cNvPr id="811" name="直線コネクタ 810">
          <a:extLst>
            <a:ext uri="{FF2B5EF4-FFF2-40B4-BE49-F238E27FC236}">
              <a16:creationId xmlns:a16="http://schemas.microsoft.com/office/drawing/2014/main" id="{0FDA9363-6F26-4849-9F96-3232CA078315}"/>
            </a:ext>
          </a:extLst>
        </xdr:cNvPr>
        <xdr:cNvCxnSpPr/>
      </xdr:nvCxnSpPr>
      <xdr:spPr>
        <a:xfrm>
          <a:off x="19443700" y="1443228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110490</xdr:rowOff>
    </xdr:from>
    <xdr:ext cx="469900" cy="255270"/>
    <xdr:sp macro="" textlink="">
      <xdr:nvSpPr>
        <xdr:cNvPr id="812" name="【児童館】&#10;一人当たり面積最大値テキスト">
          <a:extLst>
            <a:ext uri="{FF2B5EF4-FFF2-40B4-BE49-F238E27FC236}">
              <a16:creationId xmlns:a16="http://schemas.microsoft.com/office/drawing/2014/main" id="{665B8E76-4AB1-4506-91CE-A0A90B597F08}"/>
            </a:ext>
          </a:extLst>
        </xdr:cNvPr>
        <xdr:cNvSpPr txBox="1"/>
      </xdr:nvSpPr>
      <xdr:spPr>
        <a:xfrm>
          <a:off x="19547840" y="1285113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0.062</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813" name="直線コネクタ 812">
          <a:extLst>
            <a:ext uri="{FF2B5EF4-FFF2-40B4-BE49-F238E27FC236}">
              <a16:creationId xmlns:a16="http://schemas.microsoft.com/office/drawing/2014/main" id="{4E3FA74C-1A2C-497B-9CDC-51C32148E2FF}"/>
            </a:ext>
          </a:extLst>
        </xdr:cNvPr>
        <xdr:cNvCxnSpPr/>
      </xdr:nvCxnSpPr>
      <xdr:spPr>
        <a:xfrm>
          <a:off x="19443700" y="1307211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160020</xdr:rowOff>
    </xdr:from>
    <xdr:ext cx="469900" cy="259080"/>
    <xdr:sp macro="" textlink="">
      <xdr:nvSpPr>
        <xdr:cNvPr id="814" name="【児童館】&#10;一人当たり面積平均値テキスト">
          <a:extLst>
            <a:ext uri="{FF2B5EF4-FFF2-40B4-BE49-F238E27FC236}">
              <a16:creationId xmlns:a16="http://schemas.microsoft.com/office/drawing/2014/main" id="{96DE08DC-D6BE-466C-AB54-19A125BE7ED5}"/>
            </a:ext>
          </a:extLst>
        </xdr:cNvPr>
        <xdr:cNvSpPr txBox="1"/>
      </xdr:nvSpPr>
      <xdr:spPr>
        <a:xfrm>
          <a:off x="19547840" y="140741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0.014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10160</xdr:rowOff>
    </xdr:from>
    <xdr:to>
      <xdr:col>116</xdr:col>
      <xdr:colOff>114300</xdr:colOff>
      <xdr:row>84</xdr:row>
      <xdr:rowOff>111760</xdr:rowOff>
    </xdr:to>
    <xdr:sp macro="" textlink="">
      <xdr:nvSpPr>
        <xdr:cNvPr id="815" name="フローチャート: 判断 814">
          <a:extLst>
            <a:ext uri="{FF2B5EF4-FFF2-40B4-BE49-F238E27FC236}">
              <a16:creationId xmlns:a16="http://schemas.microsoft.com/office/drawing/2014/main" id="{15C3642B-CE1E-4ABC-98D1-EFE5301D1493}"/>
            </a:ext>
          </a:extLst>
        </xdr:cNvPr>
        <xdr:cNvSpPr/>
      </xdr:nvSpPr>
      <xdr:spPr>
        <a:xfrm>
          <a:off x="1945894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10160</xdr:rowOff>
    </xdr:from>
    <xdr:to>
      <xdr:col>112</xdr:col>
      <xdr:colOff>38100</xdr:colOff>
      <xdr:row>84</xdr:row>
      <xdr:rowOff>111760</xdr:rowOff>
    </xdr:to>
    <xdr:sp macro="" textlink="">
      <xdr:nvSpPr>
        <xdr:cNvPr id="816" name="フローチャート: 判断 815">
          <a:extLst>
            <a:ext uri="{FF2B5EF4-FFF2-40B4-BE49-F238E27FC236}">
              <a16:creationId xmlns:a16="http://schemas.microsoft.com/office/drawing/2014/main" id="{DF55A0D1-C14C-473D-9A2B-C0DB180F1A01}"/>
            </a:ext>
          </a:extLst>
        </xdr:cNvPr>
        <xdr:cNvSpPr/>
      </xdr:nvSpPr>
      <xdr:spPr>
        <a:xfrm>
          <a:off x="18735040" y="140919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817" name="フローチャート: 判断 816">
          <a:extLst>
            <a:ext uri="{FF2B5EF4-FFF2-40B4-BE49-F238E27FC236}">
              <a16:creationId xmlns:a16="http://schemas.microsoft.com/office/drawing/2014/main" id="{01DB10DF-BF02-4E50-BC7A-EA6783A8BE29}"/>
            </a:ext>
          </a:extLst>
        </xdr:cNvPr>
        <xdr:cNvSpPr/>
      </xdr:nvSpPr>
      <xdr:spPr>
        <a:xfrm>
          <a:off x="1793748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818" name="フローチャート: 判断 817">
          <a:extLst>
            <a:ext uri="{FF2B5EF4-FFF2-40B4-BE49-F238E27FC236}">
              <a16:creationId xmlns:a16="http://schemas.microsoft.com/office/drawing/2014/main" id="{0880F3DE-DE46-4D78-8FF1-729A9BEE55C8}"/>
            </a:ext>
          </a:extLst>
        </xdr:cNvPr>
        <xdr:cNvSpPr/>
      </xdr:nvSpPr>
      <xdr:spPr>
        <a:xfrm>
          <a:off x="17162780" y="1413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819" name="フローチャート: 判断 818">
          <a:extLst>
            <a:ext uri="{FF2B5EF4-FFF2-40B4-BE49-F238E27FC236}">
              <a16:creationId xmlns:a16="http://schemas.microsoft.com/office/drawing/2014/main" id="{6A094660-EFF5-4307-8E8D-100A83A63256}"/>
            </a:ext>
          </a:extLst>
        </xdr:cNvPr>
        <xdr:cNvSpPr/>
      </xdr:nvSpPr>
      <xdr:spPr>
        <a:xfrm>
          <a:off x="16388080" y="14072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820" name="テキスト ボックス 819">
          <a:extLst>
            <a:ext uri="{FF2B5EF4-FFF2-40B4-BE49-F238E27FC236}">
              <a16:creationId xmlns:a16="http://schemas.microsoft.com/office/drawing/2014/main" id="{9C21ACB4-C6D6-4D1C-AB74-C6EEB2AC580E}"/>
            </a:ext>
          </a:extLst>
        </xdr:cNvPr>
        <xdr:cNvSpPr txBox="1"/>
      </xdr:nvSpPr>
      <xdr:spPr>
        <a:xfrm>
          <a:off x="193421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821" name="テキスト ボックス 820">
          <a:extLst>
            <a:ext uri="{FF2B5EF4-FFF2-40B4-BE49-F238E27FC236}">
              <a16:creationId xmlns:a16="http://schemas.microsoft.com/office/drawing/2014/main" id="{0EA90E0D-6139-4345-9A2B-986F19409032}"/>
            </a:ext>
          </a:extLst>
        </xdr:cNvPr>
        <xdr:cNvSpPr txBox="1"/>
      </xdr:nvSpPr>
      <xdr:spPr>
        <a:xfrm>
          <a:off x="1861058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822" name="テキスト ボックス 821">
          <a:extLst>
            <a:ext uri="{FF2B5EF4-FFF2-40B4-BE49-F238E27FC236}">
              <a16:creationId xmlns:a16="http://schemas.microsoft.com/office/drawing/2014/main" id="{FF33F3BF-4140-44D6-9170-0BCC5CA4E7D7}"/>
            </a:ext>
          </a:extLst>
        </xdr:cNvPr>
        <xdr:cNvSpPr txBox="1"/>
      </xdr:nvSpPr>
      <xdr:spPr>
        <a:xfrm>
          <a:off x="178206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823" name="テキスト ボックス 822">
          <a:extLst>
            <a:ext uri="{FF2B5EF4-FFF2-40B4-BE49-F238E27FC236}">
              <a16:creationId xmlns:a16="http://schemas.microsoft.com/office/drawing/2014/main" id="{C05D9167-FF2D-4FE1-A2D8-E06196639FDE}"/>
            </a:ext>
          </a:extLst>
        </xdr:cNvPr>
        <xdr:cNvSpPr txBox="1"/>
      </xdr:nvSpPr>
      <xdr:spPr>
        <a:xfrm>
          <a:off x="170459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824" name="テキスト ボックス 823">
          <a:extLst>
            <a:ext uri="{FF2B5EF4-FFF2-40B4-BE49-F238E27FC236}">
              <a16:creationId xmlns:a16="http://schemas.microsoft.com/office/drawing/2014/main" id="{E5EB1333-C9D1-457A-BE49-34807A0E9255}"/>
            </a:ext>
          </a:extLst>
        </xdr:cNvPr>
        <xdr:cNvSpPr txBox="1"/>
      </xdr:nvSpPr>
      <xdr:spPr>
        <a:xfrm>
          <a:off x="1626362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82</xdr:row>
      <xdr:rowOff>78740</xdr:rowOff>
    </xdr:from>
    <xdr:to>
      <xdr:col>116</xdr:col>
      <xdr:colOff>114300</xdr:colOff>
      <xdr:row>83</xdr:row>
      <xdr:rowOff>8890</xdr:rowOff>
    </xdr:to>
    <xdr:sp macro="" textlink="">
      <xdr:nvSpPr>
        <xdr:cNvPr id="825" name="楕円 824">
          <a:extLst>
            <a:ext uri="{FF2B5EF4-FFF2-40B4-BE49-F238E27FC236}">
              <a16:creationId xmlns:a16="http://schemas.microsoft.com/office/drawing/2014/main" id="{35DC6B4F-0C2B-4A0D-97F8-0D76E7EB4DED}"/>
            </a:ext>
          </a:extLst>
        </xdr:cNvPr>
        <xdr:cNvSpPr/>
      </xdr:nvSpPr>
      <xdr:spPr>
        <a:xfrm>
          <a:off x="19458940" y="13825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101600</xdr:rowOff>
    </xdr:from>
    <xdr:ext cx="469900" cy="259080"/>
    <xdr:sp macro="" textlink="">
      <xdr:nvSpPr>
        <xdr:cNvPr id="826" name="【児童館】&#10;一人当たり面積該当値テキスト">
          <a:extLst>
            <a:ext uri="{FF2B5EF4-FFF2-40B4-BE49-F238E27FC236}">
              <a16:creationId xmlns:a16="http://schemas.microsoft.com/office/drawing/2014/main" id="{AC2F1F14-77FA-448C-A3AA-2189AF4BA826}"/>
            </a:ext>
          </a:extLst>
        </xdr:cNvPr>
        <xdr:cNvSpPr txBox="1"/>
      </xdr:nvSpPr>
      <xdr:spPr>
        <a:xfrm>
          <a:off x="19547840" y="13680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82</xdr:row>
      <xdr:rowOff>101600</xdr:rowOff>
    </xdr:from>
    <xdr:to>
      <xdr:col>112</xdr:col>
      <xdr:colOff>38100</xdr:colOff>
      <xdr:row>83</xdr:row>
      <xdr:rowOff>31750</xdr:rowOff>
    </xdr:to>
    <xdr:sp macro="" textlink="">
      <xdr:nvSpPr>
        <xdr:cNvPr id="827" name="楕円 826">
          <a:extLst>
            <a:ext uri="{FF2B5EF4-FFF2-40B4-BE49-F238E27FC236}">
              <a16:creationId xmlns:a16="http://schemas.microsoft.com/office/drawing/2014/main" id="{42792E7B-1D89-4AAA-AC8A-98461BD1E92B}"/>
            </a:ext>
          </a:extLst>
        </xdr:cNvPr>
        <xdr:cNvSpPr/>
      </xdr:nvSpPr>
      <xdr:spPr>
        <a:xfrm>
          <a:off x="18735040" y="138480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129540</xdr:rowOff>
    </xdr:from>
    <xdr:to>
      <xdr:col>116</xdr:col>
      <xdr:colOff>63500</xdr:colOff>
      <xdr:row>82</xdr:row>
      <xdr:rowOff>152400</xdr:rowOff>
    </xdr:to>
    <xdr:cxnSp macro="">
      <xdr:nvCxnSpPr>
        <xdr:cNvPr id="828" name="直線コネクタ 827">
          <a:extLst>
            <a:ext uri="{FF2B5EF4-FFF2-40B4-BE49-F238E27FC236}">
              <a16:creationId xmlns:a16="http://schemas.microsoft.com/office/drawing/2014/main" id="{06DEEF22-69ED-498B-80E2-1D9B591B3058}"/>
            </a:ext>
          </a:extLst>
        </xdr:cNvPr>
        <xdr:cNvCxnSpPr/>
      </xdr:nvCxnSpPr>
      <xdr:spPr>
        <a:xfrm flipV="1">
          <a:off x="18778220" y="13876020"/>
          <a:ext cx="7315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101600</xdr:rowOff>
    </xdr:from>
    <xdr:to>
      <xdr:col>107</xdr:col>
      <xdr:colOff>101600</xdr:colOff>
      <xdr:row>83</xdr:row>
      <xdr:rowOff>31750</xdr:rowOff>
    </xdr:to>
    <xdr:sp macro="" textlink="">
      <xdr:nvSpPr>
        <xdr:cNvPr id="829" name="楕円 828">
          <a:extLst>
            <a:ext uri="{FF2B5EF4-FFF2-40B4-BE49-F238E27FC236}">
              <a16:creationId xmlns:a16="http://schemas.microsoft.com/office/drawing/2014/main" id="{B572ACD9-5D62-4DF7-A343-D77EE32A5143}"/>
            </a:ext>
          </a:extLst>
        </xdr:cNvPr>
        <xdr:cNvSpPr/>
      </xdr:nvSpPr>
      <xdr:spPr>
        <a:xfrm>
          <a:off x="17937480" y="13848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152400</xdr:rowOff>
    </xdr:from>
    <xdr:to>
      <xdr:col>111</xdr:col>
      <xdr:colOff>177800</xdr:colOff>
      <xdr:row>82</xdr:row>
      <xdr:rowOff>152400</xdr:rowOff>
    </xdr:to>
    <xdr:cxnSp macro="">
      <xdr:nvCxnSpPr>
        <xdr:cNvPr id="830" name="直線コネクタ 829">
          <a:extLst>
            <a:ext uri="{FF2B5EF4-FFF2-40B4-BE49-F238E27FC236}">
              <a16:creationId xmlns:a16="http://schemas.microsoft.com/office/drawing/2014/main" id="{33F8915A-4B1C-4E96-82D1-FB06929B26DC}"/>
            </a:ext>
          </a:extLst>
        </xdr:cNvPr>
        <xdr:cNvCxnSpPr/>
      </xdr:nvCxnSpPr>
      <xdr:spPr>
        <a:xfrm>
          <a:off x="17988280" y="13898880"/>
          <a:ext cx="7899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124460</xdr:rowOff>
    </xdr:from>
    <xdr:to>
      <xdr:col>102</xdr:col>
      <xdr:colOff>165100</xdr:colOff>
      <xdr:row>83</xdr:row>
      <xdr:rowOff>54610</xdr:rowOff>
    </xdr:to>
    <xdr:sp macro="" textlink="">
      <xdr:nvSpPr>
        <xdr:cNvPr id="831" name="楕円 830">
          <a:extLst>
            <a:ext uri="{FF2B5EF4-FFF2-40B4-BE49-F238E27FC236}">
              <a16:creationId xmlns:a16="http://schemas.microsoft.com/office/drawing/2014/main" id="{93B61F9B-9DA6-40D2-AB21-D5C3F1C85EC2}"/>
            </a:ext>
          </a:extLst>
        </xdr:cNvPr>
        <xdr:cNvSpPr/>
      </xdr:nvSpPr>
      <xdr:spPr>
        <a:xfrm>
          <a:off x="17162780" y="13870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152400</xdr:rowOff>
    </xdr:from>
    <xdr:to>
      <xdr:col>107</xdr:col>
      <xdr:colOff>50800</xdr:colOff>
      <xdr:row>83</xdr:row>
      <xdr:rowOff>3810</xdr:rowOff>
    </xdr:to>
    <xdr:cxnSp macro="">
      <xdr:nvCxnSpPr>
        <xdr:cNvPr id="832" name="直線コネクタ 831">
          <a:extLst>
            <a:ext uri="{FF2B5EF4-FFF2-40B4-BE49-F238E27FC236}">
              <a16:creationId xmlns:a16="http://schemas.microsoft.com/office/drawing/2014/main" id="{317DA915-CAB1-4A61-8620-32856EFE887C}"/>
            </a:ext>
          </a:extLst>
        </xdr:cNvPr>
        <xdr:cNvCxnSpPr/>
      </xdr:nvCxnSpPr>
      <xdr:spPr>
        <a:xfrm flipV="1">
          <a:off x="17213580" y="13898880"/>
          <a:ext cx="7747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101600</xdr:rowOff>
    </xdr:from>
    <xdr:to>
      <xdr:col>98</xdr:col>
      <xdr:colOff>38100</xdr:colOff>
      <xdr:row>83</xdr:row>
      <xdr:rowOff>31750</xdr:rowOff>
    </xdr:to>
    <xdr:sp macro="" textlink="">
      <xdr:nvSpPr>
        <xdr:cNvPr id="833" name="楕円 832">
          <a:extLst>
            <a:ext uri="{FF2B5EF4-FFF2-40B4-BE49-F238E27FC236}">
              <a16:creationId xmlns:a16="http://schemas.microsoft.com/office/drawing/2014/main" id="{41C4F46C-F61A-436E-8841-EF36774AE772}"/>
            </a:ext>
          </a:extLst>
        </xdr:cNvPr>
        <xdr:cNvSpPr/>
      </xdr:nvSpPr>
      <xdr:spPr>
        <a:xfrm>
          <a:off x="16388080" y="138480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152400</xdr:rowOff>
    </xdr:from>
    <xdr:to>
      <xdr:col>102</xdr:col>
      <xdr:colOff>114300</xdr:colOff>
      <xdr:row>83</xdr:row>
      <xdr:rowOff>3810</xdr:rowOff>
    </xdr:to>
    <xdr:cxnSp macro="">
      <xdr:nvCxnSpPr>
        <xdr:cNvPr id="834" name="直線コネクタ 833">
          <a:extLst>
            <a:ext uri="{FF2B5EF4-FFF2-40B4-BE49-F238E27FC236}">
              <a16:creationId xmlns:a16="http://schemas.microsoft.com/office/drawing/2014/main" id="{21431286-37A8-44D0-A87B-C5217D67188A}"/>
            </a:ext>
          </a:extLst>
        </xdr:cNvPr>
        <xdr:cNvCxnSpPr/>
      </xdr:nvCxnSpPr>
      <xdr:spPr>
        <a:xfrm>
          <a:off x="16431260" y="13898880"/>
          <a:ext cx="78232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84</xdr:row>
      <xdr:rowOff>102870</xdr:rowOff>
    </xdr:from>
    <xdr:ext cx="469900" cy="259080"/>
    <xdr:sp macro="" textlink="">
      <xdr:nvSpPr>
        <xdr:cNvPr id="835" name="n_1aveValue【児童館】&#10;一人当たり面積">
          <a:extLst>
            <a:ext uri="{FF2B5EF4-FFF2-40B4-BE49-F238E27FC236}">
              <a16:creationId xmlns:a16="http://schemas.microsoft.com/office/drawing/2014/main" id="{8C482195-ECA0-4D3E-9B8A-367664C9ED6D}"/>
            </a:ext>
          </a:extLst>
        </xdr:cNvPr>
        <xdr:cNvSpPr txBox="1"/>
      </xdr:nvSpPr>
      <xdr:spPr>
        <a:xfrm>
          <a:off x="18561050" y="14184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84</xdr:row>
      <xdr:rowOff>125730</xdr:rowOff>
    </xdr:from>
    <xdr:ext cx="466090" cy="259080"/>
    <xdr:sp macro="" textlink="">
      <xdr:nvSpPr>
        <xdr:cNvPr id="836" name="n_2aveValue【児童館】&#10;一人当たり面積">
          <a:extLst>
            <a:ext uri="{FF2B5EF4-FFF2-40B4-BE49-F238E27FC236}">
              <a16:creationId xmlns:a16="http://schemas.microsoft.com/office/drawing/2014/main" id="{302E6816-EC6C-48DD-8B83-C69F7E6A1CB7}"/>
            </a:ext>
          </a:extLst>
        </xdr:cNvPr>
        <xdr:cNvSpPr txBox="1"/>
      </xdr:nvSpPr>
      <xdr:spPr>
        <a:xfrm>
          <a:off x="17776190" y="142074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84</xdr:row>
      <xdr:rowOff>148590</xdr:rowOff>
    </xdr:from>
    <xdr:ext cx="466090" cy="259080"/>
    <xdr:sp macro="" textlink="">
      <xdr:nvSpPr>
        <xdr:cNvPr id="837" name="n_3aveValue【児童館】&#10;一人当たり面積">
          <a:extLst>
            <a:ext uri="{FF2B5EF4-FFF2-40B4-BE49-F238E27FC236}">
              <a16:creationId xmlns:a16="http://schemas.microsoft.com/office/drawing/2014/main" id="{26B424E3-ABAE-4BC1-872C-DED783F1DFBB}"/>
            </a:ext>
          </a:extLst>
        </xdr:cNvPr>
        <xdr:cNvSpPr txBox="1"/>
      </xdr:nvSpPr>
      <xdr:spPr>
        <a:xfrm>
          <a:off x="17001490" y="142303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84</xdr:row>
      <xdr:rowOff>80010</xdr:rowOff>
    </xdr:from>
    <xdr:ext cx="466090" cy="259080"/>
    <xdr:sp macro="" textlink="">
      <xdr:nvSpPr>
        <xdr:cNvPr id="838" name="n_4aveValue【児童館】&#10;一人当たり面積">
          <a:extLst>
            <a:ext uri="{FF2B5EF4-FFF2-40B4-BE49-F238E27FC236}">
              <a16:creationId xmlns:a16="http://schemas.microsoft.com/office/drawing/2014/main" id="{F082E095-F035-42F8-AE82-55F5EB60231B}"/>
            </a:ext>
          </a:extLst>
        </xdr:cNvPr>
        <xdr:cNvSpPr txBox="1"/>
      </xdr:nvSpPr>
      <xdr:spPr>
        <a:xfrm>
          <a:off x="16226790" y="141617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81</xdr:row>
      <xdr:rowOff>48260</xdr:rowOff>
    </xdr:from>
    <xdr:ext cx="469900" cy="259080"/>
    <xdr:sp macro="" textlink="">
      <xdr:nvSpPr>
        <xdr:cNvPr id="839" name="n_1mainValue【児童館】&#10;一人当たり面積">
          <a:extLst>
            <a:ext uri="{FF2B5EF4-FFF2-40B4-BE49-F238E27FC236}">
              <a16:creationId xmlns:a16="http://schemas.microsoft.com/office/drawing/2014/main" id="{210E86F1-7F35-483A-8824-9813346AC566}"/>
            </a:ext>
          </a:extLst>
        </xdr:cNvPr>
        <xdr:cNvSpPr txBox="1"/>
      </xdr:nvSpPr>
      <xdr:spPr>
        <a:xfrm>
          <a:off x="18561050" y="13627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81</xdr:row>
      <xdr:rowOff>48260</xdr:rowOff>
    </xdr:from>
    <xdr:ext cx="466090" cy="259080"/>
    <xdr:sp macro="" textlink="">
      <xdr:nvSpPr>
        <xdr:cNvPr id="840" name="n_2mainValue【児童館】&#10;一人当たり面積">
          <a:extLst>
            <a:ext uri="{FF2B5EF4-FFF2-40B4-BE49-F238E27FC236}">
              <a16:creationId xmlns:a16="http://schemas.microsoft.com/office/drawing/2014/main" id="{DD595A79-F106-488C-852C-3EFF7A6666D7}"/>
            </a:ext>
          </a:extLst>
        </xdr:cNvPr>
        <xdr:cNvSpPr txBox="1"/>
      </xdr:nvSpPr>
      <xdr:spPr>
        <a:xfrm>
          <a:off x="17776190" y="136271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81</xdr:row>
      <xdr:rowOff>71120</xdr:rowOff>
    </xdr:from>
    <xdr:ext cx="466090" cy="259080"/>
    <xdr:sp macro="" textlink="">
      <xdr:nvSpPr>
        <xdr:cNvPr id="841" name="n_3mainValue【児童館】&#10;一人当たり面積">
          <a:extLst>
            <a:ext uri="{FF2B5EF4-FFF2-40B4-BE49-F238E27FC236}">
              <a16:creationId xmlns:a16="http://schemas.microsoft.com/office/drawing/2014/main" id="{9FE8F3F6-905B-4520-A6F7-CCF1A03B87FF}"/>
            </a:ext>
          </a:extLst>
        </xdr:cNvPr>
        <xdr:cNvSpPr txBox="1"/>
      </xdr:nvSpPr>
      <xdr:spPr>
        <a:xfrm>
          <a:off x="17001490" y="13649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81</xdr:row>
      <xdr:rowOff>48260</xdr:rowOff>
    </xdr:from>
    <xdr:ext cx="466090" cy="259080"/>
    <xdr:sp macro="" textlink="">
      <xdr:nvSpPr>
        <xdr:cNvPr id="842" name="n_4mainValue【児童館】&#10;一人当たり面積">
          <a:extLst>
            <a:ext uri="{FF2B5EF4-FFF2-40B4-BE49-F238E27FC236}">
              <a16:creationId xmlns:a16="http://schemas.microsoft.com/office/drawing/2014/main" id="{5EFFADF2-AD9E-486C-912B-E71FF7893739}"/>
            </a:ext>
          </a:extLst>
        </xdr:cNvPr>
        <xdr:cNvSpPr txBox="1"/>
      </xdr:nvSpPr>
      <xdr:spPr>
        <a:xfrm>
          <a:off x="16226790" y="136271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3" name="正方形/長方形 842">
          <a:extLst>
            <a:ext uri="{FF2B5EF4-FFF2-40B4-BE49-F238E27FC236}">
              <a16:creationId xmlns:a16="http://schemas.microsoft.com/office/drawing/2014/main" id="{E54E754D-14C2-41D5-91AA-45899D86129D}"/>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4" name="正方形/長方形 843">
          <a:extLst>
            <a:ext uri="{FF2B5EF4-FFF2-40B4-BE49-F238E27FC236}">
              <a16:creationId xmlns:a16="http://schemas.microsoft.com/office/drawing/2014/main" id="{E0417EF9-2DD8-487A-9DB0-368405257C5C}"/>
            </a:ext>
          </a:extLst>
        </xdr:cNvPr>
        <xdr:cNvSpPr/>
      </xdr:nvSpPr>
      <xdr:spPr>
        <a:xfrm>
          <a:off x="110642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5" name="正方形/長方形 844">
          <a:extLst>
            <a:ext uri="{FF2B5EF4-FFF2-40B4-BE49-F238E27FC236}">
              <a16:creationId xmlns:a16="http://schemas.microsoft.com/office/drawing/2014/main" id="{F91EB947-4909-4DA9-BD99-17D1CA5365F2}"/>
            </a:ext>
          </a:extLst>
        </xdr:cNvPr>
        <xdr:cNvSpPr/>
      </xdr:nvSpPr>
      <xdr:spPr>
        <a:xfrm>
          <a:off x="110642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6" name="正方形/長方形 845">
          <a:extLst>
            <a:ext uri="{FF2B5EF4-FFF2-40B4-BE49-F238E27FC236}">
              <a16:creationId xmlns:a16="http://schemas.microsoft.com/office/drawing/2014/main" id="{1964AFBF-EEE5-4E50-B069-AB9E256EA1E7}"/>
            </a:ext>
          </a:extLst>
        </xdr:cNvPr>
        <xdr:cNvSpPr/>
      </xdr:nvSpPr>
      <xdr:spPr>
        <a:xfrm>
          <a:off x="119659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7" name="正方形/長方形 846">
          <a:extLst>
            <a:ext uri="{FF2B5EF4-FFF2-40B4-BE49-F238E27FC236}">
              <a16:creationId xmlns:a16="http://schemas.microsoft.com/office/drawing/2014/main" id="{B17479E1-0111-40A3-A959-ABE1CF46689F}"/>
            </a:ext>
          </a:extLst>
        </xdr:cNvPr>
        <xdr:cNvSpPr/>
      </xdr:nvSpPr>
      <xdr:spPr>
        <a:xfrm>
          <a:off x="119659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8" name="正方形/長方形 847">
          <a:extLst>
            <a:ext uri="{FF2B5EF4-FFF2-40B4-BE49-F238E27FC236}">
              <a16:creationId xmlns:a16="http://schemas.microsoft.com/office/drawing/2014/main" id="{8C19A57F-1752-4F39-BB7F-2815F752ED2B}"/>
            </a:ext>
          </a:extLst>
        </xdr:cNvPr>
        <xdr:cNvSpPr/>
      </xdr:nvSpPr>
      <xdr:spPr>
        <a:xfrm>
          <a:off x="1297178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9" name="正方形/長方形 848">
          <a:extLst>
            <a:ext uri="{FF2B5EF4-FFF2-40B4-BE49-F238E27FC236}">
              <a16:creationId xmlns:a16="http://schemas.microsoft.com/office/drawing/2014/main" id="{1A57CF8F-79A5-47F8-B6AE-157448D2D37E}"/>
            </a:ext>
          </a:extLst>
        </xdr:cNvPr>
        <xdr:cNvSpPr/>
      </xdr:nvSpPr>
      <xdr:spPr>
        <a:xfrm>
          <a:off x="1297178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正方形/長方形 849">
          <a:extLst>
            <a:ext uri="{FF2B5EF4-FFF2-40B4-BE49-F238E27FC236}">
              <a16:creationId xmlns:a16="http://schemas.microsoft.com/office/drawing/2014/main" id="{4C4CDF88-6182-48AA-8C06-3CE9D10809EA}"/>
            </a:ext>
          </a:extLst>
        </xdr:cNvPr>
        <xdr:cNvSpPr/>
      </xdr:nvSpPr>
      <xdr:spPr>
        <a:xfrm>
          <a:off x="10960100" y="16394430"/>
          <a:ext cx="415290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4640" cy="225425"/>
    <xdr:sp macro="" textlink="">
      <xdr:nvSpPr>
        <xdr:cNvPr id="851" name="テキスト ボックス 850">
          <a:extLst>
            <a:ext uri="{FF2B5EF4-FFF2-40B4-BE49-F238E27FC236}">
              <a16:creationId xmlns:a16="http://schemas.microsoft.com/office/drawing/2014/main" id="{E8EB95CF-6341-4CE3-8BBF-6F01697F2122}"/>
            </a:ext>
          </a:extLst>
        </xdr:cNvPr>
        <xdr:cNvSpPr txBox="1"/>
      </xdr:nvSpPr>
      <xdr:spPr>
        <a:xfrm>
          <a:off x="10922000" y="1620774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2" name="直線コネクタ 851">
          <a:extLst>
            <a:ext uri="{FF2B5EF4-FFF2-40B4-BE49-F238E27FC236}">
              <a16:creationId xmlns:a16="http://schemas.microsoft.com/office/drawing/2014/main" id="{36BF926B-DB37-44F6-BB68-2953580B82E5}"/>
            </a:ext>
          </a:extLst>
        </xdr:cNvPr>
        <xdr:cNvCxnSpPr/>
      </xdr:nvCxnSpPr>
      <xdr:spPr>
        <a:xfrm>
          <a:off x="10960100" y="1862709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3550" cy="259080"/>
    <xdr:sp macro="" textlink="">
      <xdr:nvSpPr>
        <xdr:cNvPr id="853" name="テキスト ボックス 852">
          <a:extLst>
            <a:ext uri="{FF2B5EF4-FFF2-40B4-BE49-F238E27FC236}">
              <a16:creationId xmlns:a16="http://schemas.microsoft.com/office/drawing/2014/main" id="{F7426E76-6470-48A7-A42A-0560BCF2603C}"/>
            </a:ext>
          </a:extLst>
        </xdr:cNvPr>
        <xdr:cNvSpPr txBox="1"/>
      </xdr:nvSpPr>
      <xdr:spPr>
        <a:xfrm>
          <a:off x="10561320" y="184886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54" name="直線コネクタ 853">
          <a:extLst>
            <a:ext uri="{FF2B5EF4-FFF2-40B4-BE49-F238E27FC236}">
              <a16:creationId xmlns:a16="http://schemas.microsoft.com/office/drawing/2014/main" id="{F554AEEA-D3A7-4DCE-8FAA-D4A87E65038D}"/>
            </a:ext>
          </a:extLst>
        </xdr:cNvPr>
        <xdr:cNvCxnSpPr/>
      </xdr:nvCxnSpPr>
      <xdr:spPr>
        <a:xfrm>
          <a:off x="10960100" y="1818132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107</xdr:row>
      <xdr:rowOff>105410</xdr:rowOff>
    </xdr:from>
    <xdr:ext cx="463550" cy="259080"/>
    <xdr:sp macro="" textlink="">
      <xdr:nvSpPr>
        <xdr:cNvPr id="855" name="テキスト ボックス 854">
          <a:extLst>
            <a:ext uri="{FF2B5EF4-FFF2-40B4-BE49-F238E27FC236}">
              <a16:creationId xmlns:a16="http://schemas.microsoft.com/office/drawing/2014/main" id="{F6A6F297-24E0-4510-928D-8C1C9D7516C9}"/>
            </a:ext>
          </a:extLst>
        </xdr:cNvPr>
        <xdr:cNvSpPr txBox="1"/>
      </xdr:nvSpPr>
      <xdr:spPr>
        <a:xfrm>
          <a:off x="10561320" y="1804289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56" name="直線コネクタ 855">
          <a:extLst>
            <a:ext uri="{FF2B5EF4-FFF2-40B4-BE49-F238E27FC236}">
              <a16:creationId xmlns:a16="http://schemas.microsoft.com/office/drawing/2014/main" id="{0151FCF3-6AE9-4833-A4A0-C09F51906524}"/>
            </a:ext>
          </a:extLst>
        </xdr:cNvPr>
        <xdr:cNvCxnSpPr/>
      </xdr:nvCxnSpPr>
      <xdr:spPr>
        <a:xfrm>
          <a:off x="10960100" y="1773555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162560</xdr:rowOff>
    </xdr:from>
    <xdr:ext cx="403225" cy="259080"/>
    <xdr:sp macro="" textlink="">
      <xdr:nvSpPr>
        <xdr:cNvPr id="857" name="テキスト ボックス 856">
          <a:extLst>
            <a:ext uri="{FF2B5EF4-FFF2-40B4-BE49-F238E27FC236}">
              <a16:creationId xmlns:a16="http://schemas.microsoft.com/office/drawing/2014/main" id="{5AE781F5-3494-42E0-92A9-AF1FF3175C13}"/>
            </a:ext>
          </a:extLst>
        </xdr:cNvPr>
        <xdr:cNvSpPr txBox="1"/>
      </xdr:nvSpPr>
      <xdr:spPr>
        <a:xfrm>
          <a:off x="10602595" y="175971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58" name="直線コネクタ 857">
          <a:extLst>
            <a:ext uri="{FF2B5EF4-FFF2-40B4-BE49-F238E27FC236}">
              <a16:creationId xmlns:a16="http://schemas.microsoft.com/office/drawing/2014/main" id="{CFBF8144-20CF-4718-88EB-25B9EA8B8E40}"/>
            </a:ext>
          </a:extLst>
        </xdr:cNvPr>
        <xdr:cNvCxnSpPr/>
      </xdr:nvCxnSpPr>
      <xdr:spPr>
        <a:xfrm>
          <a:off x="10960100" y="1728597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48260</xdr:rowOff>
    </xdr:from>
    <xdr:ext cx="403225" cy="259080"/>
    <xdr:sp macro="" textlink="">
      <xdr:nvSpPr>
        <xdr:cNvPr id="859" name="テキスト ボックス 858">
          <a:extLst>
            <a:ext uri="{FF2B5EF4-FFF2-40B4-BE49-F238E27FC236}">
              <a16:creationId xmlns:a16="http://schemas.microsoft.com/office/drawing/2014/main" id="{ED2DA60E-1B46-4F72-9C40-9BF91673DDF8}"/>
            </a:ext>
          </a:extLst>
        </xdr:cNvPr>
        <xdr:cNvSpPr txBox="1"/>
      </xdr:nvSpPr>
      <xdr:spPr>
        <a:xfrm>
          <a:off x="10602595" y="171475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60" name="直線コネクタ 859">
          <a:extLst>
            <a:ext uri="{FF2B5EF4-FFF2-40B4-BE49-F238E27FC236}">
              <a16:creationId xmlns:a16="http://schemas.microsoft.com/office/drawing/2014/main" id="{55DE5A42-8FE9-4F6E-AF30-7901A5E8AA46}"/>
            </a:ext>
          </a:extLst>
        </xdr:cNvPr>
        <xdr:cNvCxnSpPr/>
      </xdr:nvCxnSpPr>
      <xdr:spPr>
        <a:xfrm>
          <a:off x="10960100" y="1684020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105410</xdr:rowOff>
    </xdr:from>
    <xdr:ext cx="403225" cy="259080"/>
    <xdr:sp macro="" textlink="">
      <xdr:nvSpPr>
        <xdr:cNvPr id="861" name="テキスト ボックス 860">
          <a:extLst>
            <a:ext uri="{FF2B5EF4-FFF2-40B4-BE49-F238E27FC236}">
              <a16:creationId xmlns:a16="http://schemas.microsoft.com/office/drawing/2014/main" id="{39E6AFC9-493F-44A3-9BEE-36D297A0DBEE}"/>
            </a:ext>
          </a:extLst>
        </xdr:cNvPr>
        <xdr:cNvSpPr txBox="1"/>
      </xdr:nvSpPr>
      <xdr:spPr>
        <a:xfrm>
          <a:off x="10602595" y="167017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377E5B41-F20A-463D-BF6D-1F3DB3B95D3F}"/>
            </a:ext>
          </a:extLst>
        </xdr:cNvPr>
        <xdr:cNvCxnSpPr/>
      </xdr:nvCxnSpPr>
      <xdr:spPr>
        <a:xfrm>
          <a:off x="10960100" y="1639443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96</xdr:row>
      <xdr:rowOff>162560</xdr:rowOff>
    </xdr:from>
    <xdr:ext cx="403225" cy="259080"/>
    <xdr:sp macro="" textlink="">
      <xdr:nvSpPr>
        <xdr:cNvPr id="863" name="テキスト ボックス 862">
          <a:extLst>
            <a:ext uri="{FF2B5EF4-FFF2-40B4-BE49-F238E27FC236}">
              <a16:creationId xmlns:a16="http://schemas.microsoft.com/office/drawing/2014/main" id="{8C1C2E4D-10A4-4A4D-9FFF-10D89A53FB28}"/>
            </a:ext>
          </a:extLst>
        </xdr:cNvPr>
        <xdr:cNvSpPr txBox="1"/>
      </xdr:nvSpPr>
      <xdr:spPr>
        <a:xfrm>
          <a:off x="10602595" y="162560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4" name="【公民館】&#10;有形固定資産減価償却率グラフ枠">
          <a:extLst>
            <a:ext uri="{FF2B5EF4-FFF2-40B4-BE49-F238E27FC236}">
              <a16:creationId xmlns:a16="http://schemas.microsoft.com/office/drawing/2014/main" id="{E3751C4B-EC77-416B-8BAB-931408862CC8}"/>
            </a:ext>
          </a:extLst>
        </xdr:cNvPr>
        <xdr:cNvSpPr/>
      </xdr:nvSpPr>
      <xdr:spPr>
        <a:xfrm>
          <a:off x="10960100" y="16394430"/>
          <a:ext cx="415290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140335</xdr:rowOff>
    </xdr:from>
    <xdr:to>
      <xdr:col>85</xdr:col>
      <xdr:colOff>126365</xdr:colOff>
      <xdr:row>108</xdr:row>
      <xdr:rowOff>76200</xdr:rowOff>
    </xdr:to>
    <xdr:cxnSp macro="">
      <xdr:nvCxnSpPr>
        <xdr:cNvPr id="865" name="直線コネクタ 864">
          <a:extLst>
            <a:ext uri="{FF2B5EF4-FFF2-40B4-BE49-F238E27FC236}">
              <a16:creationId xmlns:a16="http://schemas.microsoft.com/office/drawing/2014/main" id="{4D4CF741-BD94-44AE-B7CF-A87DCF28D42C}"/>
            </a:ext>
          </a:extLst>
        </xdr:cNvPr>
        <xdr:cNvCxnSpPr/>
      </xdr:nvCxnSpPr>
      <xdr:spPr>
        <a:xfrm flipV="1">
          <a:off x="14375765" y="16736695"/>
          <a:ext cx="0" cy="1444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80010</xdr:rowOff>
    </xdr:from>
    <xdr:ext cx="469900" cy="259080"/>
    <xdr:sp macro="" textlink="">
      <xdr:nvSpPr>
        <xdr:cNvPr id="866" name="【公民館】&#10;有形固定資産減価償却率最小値テキスト">
          <a:extLst>
            <a:ext uri="{FF2B5EF4-FFF2-40B4-BE49-F238E27FC236}">
              <a16:creationId xmlns:a16="http://schemas.microsoft.com/office/drawing/2014/main" id="{DF882724-F408-49FA-95F6-D20DC93C4F5C}"/>
            </a:ext>
          </a:extLst>
        </xdr:cNvPr>
        <xdr:cNvSpPr txBox="1"/>
      </xdr:nvSpPr>
      <xdr:spPr>
        <a:xfrm>
          <a:off x="14414500" y="18185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867" name="直線コネクタ 866">
          <a:extLst>
            <a:ext uri="{FF2B5EF4-FFF2-40B4-BE49-F238E27FC236}">
              <a16:creationId xmlns:a16="http://schemas.microsoft.com/office/drawing/2014/main" id="{D26D5D5B-BEBD-4941-A769-3DAE763FD71E}"/>
            </a:ext>
          </a:extLst>
        </xdr:cNvPr>
        <xdr:cNvCxnSpPr/>
      </xdr:nvCxnSpPr>
      <xdr:spPr>
        <a:xfrm>
          <a:off x="14287500" y="181813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86995</xdr:rowOff>
    </xdr:from>
    <xdr:ext cx="405130" cy="255270"/>
    <xdr:sp macro="" textlink="">
      <xdr:nvSpPr>
        <xdr:cNvPr id="868" name="【公民館】&#10;有形固定資産減価償却率最大値テキスト">
          <a:extLst>
            <a:ext uri="{FF2B5EF4-FFF2-40B4-BE49-F238E27FC236}">
              <a16:creationId xmlns:a16="http://schemas.microsoft.com/office/drawing/2014/main" id="{420BD4F7-7A89-4BF5-B377-AF7B4C8C3166}"/>
            </a:ext>
          </a:extLst>
        </xdr:cNvPr>
        <xdr:cNvSpPr txBox="1"/>
      </xdr:nvSpPr>
      <xdr:spPr>
        <a:xfrm>
          <a:off x="14414500" y="1651571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35.3</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140335</xdr:rowOff>
    </xdr:from>
    <xdr:to>
      <xdr:col>86</xdr:col>
      <xdr:colOff>25400</xdr:colOff>
      <xdr:row>99</xdr:row>
      <xdr:rowOff>140335</xdr:rowOff>
    </xdr:to>
    <xdr:cxnSp macro="">
      <xdr:nvCxnSpPr>
        <xdr:cNvPr id="869" name="直線コネクタ 868">
          <a:extLst>
            <a:ext uri="{FF2B5EF4-FFF2-40B4-BE49-F238E27FC236}">
              <a16:creationId xmlns:a16="http://schemas.microsoft.com/office/drawing/2014/main" id="{38B3A73A-C1FF-43BB-9700-1CC956ECA090}"/>
            </a:ext>
          </a:extLst>
        </xdr:cNvPr>
        <xdr:cNvCxnSpPr/>
      </xdr:nvCxnSpPr>
      <xdr:spPr>
        <a:xfrm>
          <a:off x="14287500" y="1673669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144145</xdr:rowOff>
    </xdr:from>
    <xdr:ext cx="405130" cy="255270"/>
    <xdr:sp macro="" textlink="">
      <xdr:nvSpPr>
        <xdr:cNvPr id="870" name="【公民館】&#10;有形固定資産減価償却率平均値テキスト">
          <a:extLst>
            <a:ext uri="{FF2B5EF4-FFF2-40B4-BE49-F238E27FC236}">
              <a16:creationId xmlns:a16="http://schemas.microsoft.com/office/drawing/2014/main" id="{9AD5F962-6EA6-4EAE-A61F-C8EC19A40B34}"/>
            </a:ext>
          </a:extLst>
        </xdr:cNvPr>
        <xdr:cNvSpPr txBox="1"/>
      </xdr:nvSpPr>
      <xdr:spPr>
        <a:xfrm>
          <a:off x="14414500" y="17075785"/>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102</xdr:row>
      <xdr:rowOff>121285</xdr:rowOff>
    </xdr:from>
    <xdr:to>
      <xdr:col>85</xdr:col>
      <xdr:colOff>177800</xdr:colOff>
      <xdr:row>103</xdr:row>
      <xdr:rowOff>52070</xdr:rowOff>
    </xdr:to>
    <xdr:sp macro="" textlink="">
      <xdr:nvSpPr>
        <xdr:cNvPr id="871" name="フローチャート: 判断 870">
          <a:extLst>
            <a:ext uri="{FF2B5EF4-FFF2-40B4-BE49-F238E27FC236}">
              <a16:creationId xmlns:a16="http://schemas.microsoft.com/office/drawing/2014/main" id="{04560C69-C476-442D-8ECB-AAB07124B422}"/>
            </a:ext>
          </a:extLst>
        </xdr:cNvPr>
        <xdr:cNvSpPr/>
      </xdr:nvSpPr>
      <xdr:spPr>
        <a:xfrm>
          <a:off x="14325600" y="17220565"/>
          <a:ext cx="9398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91440</xdr:rowOff>
    </xdr:from>
    <xdr:to>
      <xdr:col>81</xdr:col>
      <xdr:colOff>101600</xdr:colOff>
      <xdr:row>103</xdr:row>
      <xdr:rowOff>21590</xdr:rowOff>
    </xdr:to>
    <xdr:sp macro="" textlink="">
      <xdr:nvSpPr>
        <xdr:cNvPr id="872" name="フローチャート: 判断 871">
          <a:extLst>
            <a:ext uri="{FF2B5EF4-FFF2-40B4-BE49-F238E27FC236}">
              <a16:creationId xmlns:a16="http://schemas.microsoft.com/office/drawing/2014/main" id="{8D80F1F3-C558-4E2E-9518-7AB25C6C3D0D}"/>
            </a:ext>
          </a:extLst>
        </xdr:cNvPr>
        <xdr:cNvSpPr/>
      </xdr:nvSpPr>
      <xdr:spPr>
        <a:xfrm>
          <a:off x="13578840" y="17190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71120</xdr:rowOff>
    </xdr:from>
    <xdr:to>
      <xdr:col>76</xdr:col>
      <xdr:colOff>165100</xdr:colOff>
      <xdr:row>103</xdr:row>
      <xdr:rowOff>1270</xdr:rowOff>
    </xdr:to>
    <xdr:sp macro="" textlink="">
      <xdr:nvSpPr>
        <xdr:cNvPr id="873" name="フローチャート: 判断 872">
          <a:extLst>
            <a:ext uri="{FF2B5EF4-FFF2-40B4-BE49-F238E27FC236}">
              <a16:creationId xmlns:a16="http://schemas.microsoft.com/office/drawing/2014/main" id="{1286778C-FAEE-44B7-AF5B-5ED4281D5311}"/>
            </a:ext>
          </a:extLst>
        </xdr:cNvPr>
        <xdr:cNvSpPr/>
      </xdr:nvSpPr>
      <xdr:spPr>
        <a:xfrm>
          <a:off x="12804140" y="17170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52705</xdr:rowOff>
    </xdr:from>
    <xdr:to>
      <xdr:col>72</xdr:col>
      <xdr:colOff>38100</xdr:colOff>
      <xdr:row>102</xdr:row>
      <xdr:rowOff>154940</xdr:rowOff>
    </xdr:to>
    <xdr:sp macro="" textlink="">
      <xdr:nvSpPr>
        <xdr:cNvPr id="874" name="フローチャート: 判断 873">
          <a:extLst>
            <a:ext uri="{FF2B5EF4-FFF2-40B4-BE49-F238E27FC236}">
              <a16:creationId xmlns:a16="http://schemas.microsoft.com/office/drawing/2014/main" id="{08D6277B-96E1-4639-B321-BD460C4508DC}"/>
            </a:ext>
          </a:extLst>
        </xdr:cNvPr>
        <xdr:cNvSpPr/>
      </xdr:nvSpPr>
      <xdr:spPr>
        <a:xfrm>
          <a:off x="12029440" y="17151985"/>
          <a:ext cx="7874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41275</xdr:rowOff>
    </xdr:from>
    <xdr:to>
      <xdr:col>67</xdr:col>
      <xdr:colOff>101600</xdr:colOff>
      <xdr:row>102</xdr:row>
      <xdr:rowOff>143510</xdr:rowOff>
    </xdr:to>
    <xdr:sp macro="" textlink="">
      <xdr:nvSpPr>
        <xdr:cNvPr id="875" name="フローチャート: 判断 874">
          <a:extLst>
            <a:ext uri="{FF2B5EF4-FFF2-40B4-BE49-F238E27FC236}">
              <a16:creationId xmlns:a16="http://schemas.microsoft.com/office/drawing/2014/main" id="{FD2D9E2A-8DAF-43BD-A792-733997AB6575}"/>
            </a:ext>
          </a:extLst>
        </xdr:cNvPr>
        <xdr:cNvSpPr/>
      </xdr:nvSpPr>
      <xdr:spPr>
        <a:xfrm>
          <a:off x="11231880" y="171405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76" name="テキスト ボックス 875">
          <a:extLst>
            <a:ext uri="{FF2B5EF4-FFF2-40B4-BE49-F238E27FC236}">
              <a16:creationId xmlns:a16="http://schemas.microsoft.com/office/drawing/2014/main" id="{62EC015E-9C17-4565-94BD-00B1C758412B}"/>
            </a:ext>
          </a:extLst>
        </xdr:cNvPr>
        <xdr:cNvSpPr txBox="1"/>
      </xdr:nvSpPr>
      <xdr:spPr>
        <a:xfrm>
          <a:off x="1420876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877" name="テキスト ボックス 876">
          <a:extLst>
            <a:ext uri="{FF2B5EF4-FFF2-40B4-BE49-F238E27FC236}">
              <a16:creationId xmlns:a16="http://schemas.microsoft.com/office/drawing/2014/main" id="{2DB7BFF7-1665-47AC-943B-C710C62DB042}"/>
            </a:ext>
          </a:extLst>
        </xdr:cNvPr>
        <xdr:cNvSpPr txBox="1"/>
      </xdr:nvSpPr>
      <xdr:spPr>
        <a:xfrm>
          <a:off x="134620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78" name="テキスト ボックス 877">
          <a:extLst>
            <a:ext uri="{FF2B5EF4-FFF2-40B4-BE49-F238E27FC236}">
              <a16:creationId xmlns:a16="http://schemas.microsoft.com/office/drawing/2014/main" id="{2D24DB5A-A226-4E80-91CF-2FCFD773C2D7}"/>
            </a:ext>
          </a:extLst>
        </xdr:cNvPr>
        <xdr:cNvSpPr txBox="1"/>
      </xdr:nvSpPr>
      <xdr:spPr>
        <a:xfrm>
          <a:off x="126873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879" name="テキスト ボックス 878">
          <a:extLst>
            <a:ext uri="{FF2B5EF4-FFF2-40B4-BE49-F238E27FC236}">
              <a16:creationId xmlns:a16="http://schemas.microsoft.com/office/drawing/2014/main" id="{54EC0AB3-B0B4-4875-8F21-A20C29C2CEF3}"/>
            </a:ext>
          </a:extLst>
        </xdr:cNvPr>
        <xdr:cNvSpPr txBox="1"/>
      </xdr:nvSpPr>
      <xdr:spPr>
        <a:xfrm>
          <a:off x="1190498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880" name="テキスト ボックス 879">
          <a:extLst>
            <a:ext uri="{FF2B5EF4-FFF2-40B4-BE49-F238E27FC236}">
              <a16:creationId xmlns:a16="http://schemas.microsoft.com/office/drawing/2014/main" id="{E2319F7E-D5AC-44A7-94BD-21A70C04AF47}"/>
            </a:ext>
          </a:extLst>
        </xdr:cNvPr>
        <xdr:cNvSpPr txBox="1"/>
      </xdr:nvSpPr>
      <xdr:spPr>
        <a:xfrm>
          <a:off x="111150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102</xdr:row>
      <xdr:rowOff>125730</xdr:rowOff>
    </xdr:from>
    <xdr:to>
      <xdr:col>85</xdr:col>
      <xdr:colOff>177800</xdr:colOff>
      <xdr:row>103</xdr:row>
      <xdr:rowOff>55880</xdr:rowOff>
    </xdr:to>
    <xdr:sp macro="" textlink="">
      <xdr:nvSpPr>
        <xdr:cNvPr id="881" name="楕円 880">
          <a:extLst>
            <a:ext uri="{FF2B5EF4-FFF2-40B4-BE49-F238E27FC236}">
              <a16:creationId xmlns:a16="http://schemas.microsoft.com/office/drawing/2014/main" id="{287605BA-1666-45FE-A9DA-CD2BD75527DF}"/>
            </a:ext>
          </a:extLst>
        </xdr:cNvPr>
        <xdr:cNvSpPr/>
      </xdr:nvSpPr>
      <xdr:spPr>
        <a:xfrm>
          <a:off x="14325600" y="1722501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104140</xdr:rowOff>
    </xdr:from>
    <xdr:ext cx="405130" cy="259080"/>
    <xdr:sp macro="" textlink="">
      <xdr:nvSpPr>
        <xdr:cNvPr id="882" name="【公民館】&#10;有形固定資産減価償却率該当値テキスト">
          <a:extLst>
            <a:ext uri="{FF2B5EF4-FFF2-40B4-BE49-F238E27FC236}">
              <a16:creationId xmlns:a16="http://schemas.microsoft.com/office/drawing/2014/main" id="{E3B13523-94D6-4AB0-997F-FF8EC453F240}"/>
            </a:ext>
          </a:extLst>
        </xdr:cNvPr>
        <xdr:cNvSpPr txBox="1"/>
      </xdr:nvSpPr>
      <xdr:spPr>
        <a:xfrm>
          <a:off x="14414500" y="172034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103</xdr:row>
      <xdr:rowOff>16510</xdr:rowOff>
    </xdr:from>
    <xdr:to>
      <xdr:col>81</xdr:col>
      <xdr:colOff>101600</xdr:colOff>
      <xdr:row>103</xdr:row>
      <xdr:rowOff>118110</xdr:rowOff>
    </xdr:to>
    <xdr:sp macro="" textlink="">
      <xdr:nvSpPr>
        <xdr:cNvPr id="883" name="楕円 882">
          <a:extLst>
            <a:ext uri="{FF2B5EF4-FFF2-40B4-BE49-F238E27FC236}">
              <a16:creationId xmlns:a16="http://schemas.microsoft.com/office/drawing/2014/main" id="{CA90A57C-BD5E-43C4-9F36-98105BD04401}"/>
            </a:ext>
          </a:extLst>
        </xdr:cNvPr>
        <xdr:cNvSpPr/>
      </xdr:nvSpPr>
      <xdr:spPr>
        <a:xfrm>
          <a:off x="13578840" y="1728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5080</xdr:rowOff>
    </xdr:from>
    <xdr:to>
      <xdr:col>85</xdr:col>
      <xdr:colOff>127000</xdr:colOff>
      <xdr:row>103</xdr:row>
      <xdr:rowOff>67310</xdr:rowOff>
    </xdr:to>
    <xdr:cxnSp macro="">
      <xdr:nvCxnSpPr>
        <xdr:cNvPr id="884" name="直線コネクタ 883">
          <a:extLst>
            <a:ext uri="{FF2B5EF4-FFF2-40B4-BE49-F238E27FC236}">
              <a16:creationId xmlns:a16="http://schemas.microsoft.com/office/drawing/2014/main" id="{3EDD5264-5B70-4C3D-8E00-BCA12CF8AC2E}"/>
            </a:ext>
          </a:extLst>
        </xdr:cNvPr>
        <xdr:cNvCxnSpPr/>
      </xdr:nvCxnSpPr>
      <xdr:spPr>
        <a:xfrm flipV="1">
          <a:off x="13629640" y="17272000"/>
          <a:ext cx="74676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22860</xdr:rowOff>
    </xdr:from>
    <xdr:to>
      <xdr:col>76</xdr:col>
      <xdr:colOff>165100</xdr:colOff>
      <xdr:row>103</xdr:row>
      <xdr:rowOff>124460</xdr:rowOff>
    </xdr:to>
    <xdr:sp macro="" textlink="">
      <xdr:nvSpPr>
        <xdr:cNvPr id="885" name="楕円 884">
          <a:extLst>
            <a:ext uri="{FF2B5EF4-FFF2-40B4-BE49-F238E27FC236}">
              <a16:creationId xmlns:a16="http://schemas.microsoft.com/office/drawing/2014/main" id="{77234AAA-F64C-4262-888E-3AA487BB34A9}"/>
            </a:ext>
          </a:extLst>
        </xdr:cNvPr>
        <xdr:cNvSpPr/>
      </xdr:nvSpPr>
      <xdr:spPr>
        <a:xfrm>
          <a:off x="12804140" y="1728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67310</xdr:rowOff>
    </xdr:from>
    <xdr:to>
      <xdr:col>81</xdr:col>
      <xdr:colOff>50800</xdr:colOff>
      <xdr:row>103</xdr:row>
      <xdr:rowOff>73660</xdr:rowOff>
    </xdr:to>
    <xdr:cxnSp macro="">
      <xdr:nvCxnSpPr>
        <xdr:cNvPr id="886" name="直線コネクタ 885">
          <a:extLst>
            <a:ext uri="{FF2B5EF4-FFF2-40B4-BE49-F238E27FC236}">
              <a16:creationId xmlns:a16="http://schemas.microsoft.com/office/drawing/2014/main" id="{C8087253-A8E2-41AF-B5E7-521D13875548}"/>
            </a:ext>
          </a:extLst>
        </xdr:cNvPr>
        <xdr:cNvCxnSpPr/>
      </xdr:nvCxnSpPr>
      <xdr:spPr>
        <a:xfrm flipV="1">
          <a:off x="12854940" y="17334230"/>
          <a:ext cx="7747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144145</xdr:rowOff>
    </xdr:from>
    <xdr:to>
      <xdr:col>72</xdr:col>
      <xdr:colOff>38100</xdr:colOff>
      <xdr:row>105</xdr:row>
      <xdr:rowOff>74930</xdr:rowOff>
    </xdr:to>
    <xdr:sp macro="" textlink="">
      <xdr:nvSpPr>
        <xdr:cNvPr id="887" name="楕円 886">
          <a:extLst>
            <a:ext uri="{FF2B5EF4-FFF2-40B4-BE49-F238E27FC236}">
              <a16:creationId xmlns:a16="http://schemas.microsoft.com/office/drawing/2014/main" id="{45120F25-58D3-457A-8F03-D8B4886D5A46}"/>
            </a:ext>
          </a:extLst>
        </xdr:cNvPr>
        <xdr:cNvSpPr/>
      </xdr:nvSpPr>
      <xdr:spPr>
        <a:xfrm>
          <a:off x="12029440" y="17578705"/>
          <a:ext cx="7874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73660</xdr:rowOff>
    </xdr:from>
    <xdr:to>
      <xdr:col>76</xdr:col>
      <xdr:colOff>114300</xdr:colOff>
      <xdr:row>105</xdr:row>
      <xdr:rowOff>23495</xdr:rowOff>
    </xdr:to>
    <xdr:cxnSp macro="">
      <xdr:nvCxnSpPr>
        <xdr:cNvPr id="888" name="直線コネクタ 887">
          <a:extLst>
            <a:ext uri="{FF2B5EF4-FFF2-40B4-BE49-F238E27FC236}">
              <a16:creationId xmlns:a16="http://schemas.microsoft.com/office/drawing/2014/main" id="{B46C83F5-82D9-4159-B014-6AC00B4689A1}"/>
            </a:ext>
          </a:extLst>
        </xdr:cNvPr>
        <xdr:cNvCxnSpPr/>
      </xdr:nvCxnSpPr>
      <xdr:spPr>
        <a:xfrm flipV="1">
          <a:off x="12072620" y="17340580"/>
          <a:ext cx="782320" cy="285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142240</xdr:rowOff>
    </xdr:from>
    <xdr:to>
      <xdr:col>67</xdr:col>
      <xdr:colOff>101600</xdr:colOff>
      <xdr:row>105</xdr:row>
      <xdr:rowOff>72390</xdr:rowOff>
    </xdr:to>
    <xdr:sp macro="" textlink="">
      <xdr:nvSpPr>
        <xdr:cNvPr id="889" name="楕円 888">
          <a:extLst>
            <a:ext uri="{FF2B5EF4-FFF2-40B4-BE49-F238E27FC236}">
              <a16:creationId xmlns:a16="http://schemas.microsoft.com/office/drawing/2014/main" id="{3B8241DB-F836-49C7-AE21-4AD173576E32}"/>
            </a:ext>
          </a:extLst>
        </xdr:cNvPr>
        <xdr:cNvSpPr/>
      </xdr:nvSpPr>
      <xdr:spPr>
        <a:xfrm>
          <a:off x="11231880" y="17576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21590</xdr:rowOff>
    </xdr:from>
    <xdr:to>
      <xdr:col>71</xdr:col>
      <xdr:colOff>177800</xdr:colOff>
      <xdr:row>105</xdr:row>
      <xdr:rowOff>23495</xdr:rowOff>
    </xdr:to>
    <xdr:cxnSp macro="">
      <xdr:nvCxnSpPr>
        <xdr:cNvPr id="890" name="直線コネクタ 889">
          <a:extLst>
            <a:ext uri="{FF2B5EF4-FFF2-40B4-BE49-F238E27FC236}">
              <a16:creationId xmlns:a16="http://schemas.microsoft.com/office/drawing/2014/main" id="{986BBE00-F6A5-4F0C-8F80-B12C34D747A4}"/>
            </a:ext>
          </a:extLst>
        </xdr:cNvPr>
        <xdr:cNvCxnSpPr/>
      </xdr:nvCxnSpPr>
      <xdr:spPr>
        <a:xfrm>
          <a:off x="11282680" y="17623790"/>
          <a:ext cx="78994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101</xdr:row>
      <xdr:rowOff>38100</xdr:rowOff>
    </xdr:from>
    <xdr:ext cx="405130" cy="259080"/>
    <xdr:sp macro="" textlink="">
      <xdr:nvSpPr>
        <xdr:cNvPr id="891" name="n_1aveValue【公民館】&#10;有形固定資産減価償却率">
          <a:extLst>
            <a:ext uri="{FF2B5EF4-FFF2-40B4-BE49-F238E27FC236}">
              <a16:creationId xmlns:a16="http://schemas.microsoft.com/office/drawing/2014/main" id="{AC94D3EF-DEA7-4081-9672-849E2AEDD77F}"/>
            </a:ext>
          </a:extLst>
        </xdr:cNvPr>
        <xdr:cNvSpPr txBox="1"/>
      </xdr:nvSpPr>
      <xdr:spPr>
        <a:xfrm>
          <a:off x="13437235" y="169697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101</xdr:row>
      <xdr:rowOff>17780</xdr:rowOff>
    </xdr:from>
    <xdr:ext cx="401320" cy="255270"/>
    <xdr:sp macro="" textlink="">
      <xdr:nvSpPr>
        <xdr:cNvPr id="892" name="n_2aveValue【公民館】&#10;有形固定資産減価償却率">
          <a:extLst>
            <a:ext uri="{FF2B5EF4-FFF2-40B4-BE49-F238E27FC236}">
              <a16:creationId xmlns:a16="http://schemas.microsoft.com/office/drawing/2014/main" id="{3F2265C7-3665-4940-A89A-CD268F2D0F74}"/>
            </a:ext>
          </a:extLst>
        </xdr:cNvPr>
        <xdr:cNvSpPr txBox="1"/>
      </xdr:nvSpPr>
      <xdr:spPr>
        <a:xfrm>
          <a:off x="12675235" y="1694942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100</xdr:row>
      <xdr:rowOff>170815</xdr:rowOff>
    </xdr:from>
    <xdr:ext cx="401320" cy="258445"/>
    <xdr:sp macro="" textlink="">
      <xdr:nvSpPr>
        <xdr:cNvPr id="893" name="n_3aveValue【公民館】&#10;有形固定資産減価償却率">
          <a:extLst>
            <a:ext uri="{FF2B5EF4-FFF2-40B4-BE49-F238E27FC236}">
              <a16:creationId xmlns:a16="http://schemas.microsoft.com/office/drawing/2014/main" id="{8EE29F56-19BF-436C-A5E3-B5F8F87BECFA}"/>
            </a:ext>
          </a:extLst>
        </xdr:cNvPr>
        <xdr:cNvSpPr txBox="1"/>
      </xdr:nvSpPr>
      <xdr:spPr>
        <a:xfrm>
          <a:off x="11900535" y="16934815"/>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100</xdr:row>
      <xdr:rowOff>159385</xdr:rowOff>
    </xdr:from>
    <xdr:ext cx="401320" cy="258445"/>
    <xdr:sp macro="" textlink="">
      <xdr:nvSpPr>
        <xdr:cNvPr id="894" name="n_4aveValue【公民館】&#10;有形固定資産減価償却率">
          <a:extLst>
            <a:ext uri="{FF2B5EF4-FFF2-40B4-BE49-F238E27FC236}">
              <a16:creationId xmlns:a16="http://schemas.microsoft.com/office/drawing/2014/main" id="{5BF349E2-773B-491E-A778-CD60A176F260}"/>
            </a:ext>
          </a:extLst>
        </xdr:cNvPr>
        <xdr:cNvSpPr txBox="1"/>
      </xdr:nvSpPr>
      <xdr:spPr>
        <a:xfrm>
          <a:off x="11102975" y="16923385"/>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103</xdr:row>
      <xdr:rowOff>109220</xdr:rowOff>
    </xdr:from>
    <xdr:ext cx="405130" cy="255270"/>
    <xdr:sp macro="" textlink="">
      <xdr:nvSpPr>
        <xdr:cNvPr id="895" name="n_1mainValue【公民館】&#10;有形固定資産減価償却率">
          <a:extLst>
            <a:ext uri="{FF2B5EF4-FFF2-40B4-BE49-F238E27FC236}">
              <a16:creationId xmlns:a16="http://schemas.microsoft.com/office/drawing/2014/main" id="{62FCCC63-77C1-4862-8027-4731E0493497}"/>
            </a:ext>
          </a:extLst>
        </xdr:cNvPr>
        <xdr:cNvSpPr txBox="1"/>
      </xdr:nvSpPr>
      <xdr:spPr>
        <a:xfrm>
          <a:off x="13437235" y="1737614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103</xdr:row>
      <xdr:rowOff>115570</xdr:rowOff>
    </xdr:from>
    <xdr:ext cx="401320" cy="259080"/>
    <xdr:sp macro="" textlink="">
      <xdr:nvSpPr>
        <xdr:cNvPr id="896" name="n_2mainValue【公民館】&#10;有形固定資産減価償却率">
          <a:extLst>
            <a:ext uri="{FF2B5EF4-FFF2-40B4-BE49-F238E27FC236}">
              <a16:creationId xmlns:a16="http://schemas.microsoft.com/office/drawing/2014/main" id="{BAEADAC1-A522-44ED-AF28-1F9C92DF4FC3}"/>
            </a:ext>
          </a:extLst>
        </xdr:cNvPr>
        <xdr:cNvSpPr txBox="1"/>
      </xdr:nvSpPr>
      <xdr:spPr>
        <a:xfrm>
          <a:off x="12675235" y="1738249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105</xdr:row>
      <xdr:rowOff>65405</xdr:rowOff>
    </xdr:from>
    <xdr:ext cx="401320" cy="255270"/>
    <xdr:sp macro="" textlink="">
      <xdr:nvSpPr>
        <xdr:cNvPr id="897" name="n_3mainValue【公民館】&#10;有形固定資産減価償却率">
          <a:extLst>
            <a:ext uri="{FF2B5EF4-FFF2-40B4-BE49-F238E27FC236}">
              <a16:creationId xmlns:a16="http://schemas.microsoft.com/office/drawing/2014/main" id="{CE43B181-5FA3-41F3-AFC7-CE71948B2E40}"/>
            </a:ext>
          </a:extLst>
        </xdr:cNvPr>
        <xdr:cNvSpPr txBox="1"/>
      </xdr:nvSpPr>
      <xdr:spPr>
        <a:xfrm>
          <a:off x="11900535" y="1766760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105</xdr:row>
      <xdr:rowOff>63500</xdr:rowOff>
    </xdr:from>
    <xdr:ext cx="401320" cy="255270"/>
    <xdr:sp macro="" textlink="">
      <xdr:nvSpPr>
        <xdr:cNvPr id="898" name="n_4mainValue【公民館】&#10;有形固定資産減価償却率">
          <a:extLst>
            <a:ext uri="{FF2B5EF4-FFF2-40B4-BE49-F238E27FC236}">
              <a16:creationId xmlns:a16="http://schemas.microsoft.com/office/drawing/2014/main" id="{25A36FF0-254F-411A-BE8B-D86B4D3F7DC9}"/>
            </a:ext>
          </a:extLst>
        </xdr:cNvPr>
        <xdr:cNvSpPr txBox="1"/>
      </xdr:nvSpPr>
      <xdr:spPr>
        <a:xfrm>
          <a:off x="11102975" y="1766570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AC58CC20-8BE8-4F96-8817-D0DDE426CFB7}"/>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8EF8307E-96DA-42C8-B5FF-427BA800F341}"/>
            </a:ext>
          </a:extLst>
        </xdr:cNvPr>
        <xdr:cNvSpPr/>
      </xdr:nvSpPr>
      <xdr:spPr>
        <a:xfrm>
          <a:off x="162204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DA123B71-DDD5-4867-A273-67F473004553}"/>
            </a:ext>
          </a:extLst>
        </xdr:cNvPr>
        <xdr:cNvSpPr/>
      </xdr:nvSpPr>
      <xdr:spPr>
        <a:xfrm>
          <a:off x="162204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38/49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3FE22108-7502-433C-8A9F-7EA8F6E09F0B}"/>
            </a:ext>
          </a:extLst>
        </xdr:cNvPr>
        <xdr:cNvSpPr/>
      </xdr:nvSpPr>
      <xdr:spPr>
        <a:xfrm>
          <a:off x="1709928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BE7B7FDA-C2CF-4FDA-A372-E8297EEC900E}"/>
            </a:ext>
          </a:extLst>
        </xdr:cNvPr>
        <xdr:cNvSpPr/>
      </xdr:nvSpPr>
      <xdr:spPr>
        <a:xfrm>
          <a:off x="1709928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906D0EBC-86C8-4DFD-A247-7CD712589F9D}"/>
            </a:ext>
          </a:extLst>
        </xdr:cNvPr>
        <xdr:cNvSpPr/>
      </xdr:nvSpPr>
      <xdr:spPr>
        <a:xfrm>
          <a:off x="1810512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E5BCD71C-8802-430A-8D20-271AEF4601AC}"/>
            </a:ext>
          </a:extLst>
        </xdr:cNvPr>
        <xdr:cNvSpPr/>
      </xdr:nvSpPr>
      <xdr:spPr>
        <a:xfrm>
          <a:off x="1810512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6EAFB10D-618D-4E63-B515-D8F2DD2D7C5C}"/>
            </a:ext>
          </a:extLst>
        </xdr:cNvPr>
        <xdr:cNvSpPr/>
      </xdr:nvSpPr>
      <xdr:spPr>
        <a:xfrm>
          <a:off x="16093440" y="16394430"/>
          <a:ext cx="417576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6075" cy="225425"/>
    <xdr:sp macro="" textlink="">
      <xdr:nvSpPr>
        <xdr:cNvPr id="907" name="テキスト ボックス 906">
          <a:extLst>
            <a:ext uri="{FF2B5EF4-FFF2-40B4-BE49-F238E27FC236}">
              <a16:creationId xmlns:a16="http://schemas.microsoft.com/office/drawing/2014/main" id="{56E06B62-AA66-44EB-A424-14E9936F444C}"/>
            </a:ext>
          </a:extLst>
        </xdr:cNvPr>
        <xdr:cNvSpPr txBox="1"/>
      </xdr:nvSpPr>
      <xdr:spPr>
        <a:xfrm>
          <a:off x="16078200" y="1620774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E35C2AD6-509A-4C12-A93F-C8B657C17BC9}"/>
            </a:ext>
          </a:extLst>
        </xdr:cNvPr>
        <xdr:cNvCxnSpPr/>
      </xdr:nvCxnSpPr>
      <xdr:spPr>
        <a:xfrm>
          <a:off x="16093440" y="186270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9" name="直線コネクタ 908">
          <a:extLst>
            <a:ext uri="{FF2B5EF4-FFF2-40B4-BE49-F238E27FC236}">
              <a16:creationId xmlns:a16="http://schemas.microsoft.com/office/drawing/2014/main" id="{82772DA8-1221-449B-850E-3D65A408C777}"/>
            </a:ext>
          </a:extLst>
        </xdr:cNvPr>
        <xdr:cNvCxnSpPr/>
      </xdr:nvCxnSpPr>
      <xdr:spPr>
        <a:xfrm>
          <a:off x="16093440" y="182575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3550" cy="259080"/>
    <xdr:sp macro="" textlink="">
      <xdr:nvSpPr>
        <xdr:cNvPr id="910" name="テキスト ボックス 909">
          <a:extLst>
            <a:ext uri="{FF2B5EF4-FFF2-40B4-BE49-F238E27FC236}">
              <a16:creationId xmlns:a16="http://schemas.microsoft.com/office/drawing/2014/main" id="{BA127851-AAC7-4C93-AB6C-F97B33405596}"/>
            </a:ext>
          </a:extLst>
        </xdr:cNvPr>
        <xdr:cNvSpPr txBox="1"/>
      </xdr:nvSpPr>
      <xdr:spPr>
        <a:xfrm>
          <a:off x="15694660" y="1811528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1" name="直線コネクタ 910">
          <a:extLst>
            <a:ext uri="{FF2B5EF4-FFF2-40B4-BE49-F238E27FC236}">
              <a16:creationId xmlns:a16="http://schemas.microsoft.com/office/drawing/2014/main" id="{209227FE-F324-43A5-801A-999AE1B702CE}"/>
            </a:ext>
          </a:extLst>
        </xdr:cNvPr>
        <xdr:cNvCxnSpPr/>
      </xdr:nvCxnSpPr>
      <xdr:spPr>
        <a:xfrm>
          <a:off x="16093440" y="178841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3550" cy="255270"/>
    <xdr:sp macro="" textlink="">
      <xdr:nvSpPr>
        <xdr:cNvPr id="912" name="テキスト ボックス 911">
          <a:extLst>
            <a:ext uri="{FF2B5EF4-FFF2-40B4-BE49-F238E27FC236}">
              <a16:creationId xmlns:a16="http://schemas.microsoft.com/office/drawing/2014/main" id="{F6B441DC-3BA8-4BC2-971D-9C291FCA4D75}"/>
            </a:ext>
          </a:extLst>
        </xdr:cNvPr>
        <xdr:cNvSpPr txBox="1"/>
      </xdr:nvSpPr>
      <xdr:spPr>
        <a:xfrm>
          <a:off x="15694660" y="1774571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3" name="直線コネクタ 912">
          <a:extLst>
            <a:ext uri="{FF2B5EF4-FFF2-40B4-BE49-F238E27FC236}">
              <a16:creationId xmlns:a16="http://schemas.microsoft.com/office/drawing/2014/main" id="{E74B4F0E-79EE-4CE5-A969-B377D1D1DC2C}"/>
            </a:ext>
          </a:extLst>
        </xdr:cNvPr>
        <xdr:cNvCxnSpPr/>
      </xdr:nvCxnSpPr>
      <xdr:spPr>
        <a:xfrm>
          <a:off x="16093440" y="175107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3550" cy="259080"/>
    <xdr:sp macro="" textlink="">
      <xdr:nvSpPr>
        <xdr:cNvPr id="914" name="テキスト ボックス 913">
          <a:extLst>
            <a:ext uri="{FF2B5EF4-FFF2-40B4-BE49-F238E27FC236}">
              <a16:creationId xmlns:a16="http://schemas.microsoft.com/office/drawing/2014/main" id="{26FE70DA-B033-454C-B401-FA26E5B881CD}"/>
            </a:ext>
          </a:extLst>
        </xdr:cNvPr>
        <xdr:cNvSpPr txBox="1"/>
      </xdr:nvSpPr>
      <xdr:spPr>
        <a:xfrm>
          <a:off x="15694660" y="1737233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5" name="直線コネクタ 914">
          <a:extLst>
            <a:ext uri="{FF2B5EF4-FFF2-40B4-BE49-F238E27FC236}">
              <a16:creationId xmlns:a16="http://schemas.microsoft.com/office/drawing/2014/main" id="{8B877ABD-5D15-4BC5-BD29-B50F5B2EAB2E}"/>
            </a:ext>
          </a:extLst>
        </xdr:cNvPr>
        <xdr:cNvCxnSpPr/>
      </xdr:nvCxnSpPr>
      <xdr:spPr>
        <a:xfrm>
          <a:off x="16093440" y="171373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3550" cy="259080"/>
    <xdr:sp macro="" textlink="">
      <xdr:nvSpPr>
        <xdr:cNvPr id="916" name="テキスト ボックス 915">
          <a:extLst>
            <a:ext uri="{FF2B5EF4-FFF2-40B4-BE49-F238E27FC236}">
              <a16:creationId xmlns:a16="http://schemas.microsoft.com/office/drawing/2014/main" id="{DC4D8B01-383E-470A-942E-27D44A283524}"/>
            </a:ext>
          </a:extLst>
        </xdr:cNvPr>
        <xdr:cNvSpPr txBox="1"/>
      </xdr:nvSpPr>
      <xdr:spPr>
        <a:xfrm>
          <a:off x="15694660" y="169989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7" name="直線コネクタ 916">
          <a:extLst>
            <a:ext uri="{FF2B5EF4-FFF2-40B4-BE49-F238E27FC236}">
              <a16:creationId xmlns:a16="http://schemas.microsoft.com/office/drawing/2014/main" id="{9CDC1717-755D-4641-8F3E-92B5BB9CE539}"/>
            </a:ext>
          </a:extLst>
        </xdr:cNvPr>
        <xdr:cNvCxnSpPr/>
      </xdr:nvCxnSpPr>
      <xdr:spPr>
        <a:xfrm>
          <a:off x="16093440" y="167640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3550" cy="255270"/>
    <xdr:sp macro="" textlink="">
      <xdr:nvSpPr>
        <xdr:cNvPr id="918" name="テキスト ボックス 917">
          <a:extLst>
            <a:ext uri="{FF2B5EF4-FFF2-40B4-BE49-F238E27FC236}">
              <a16:creationId xmlns:a16="http://schemas.microsoft.com/office/drawing/2014/main" id="{70022BF9-F8A4-49EC-B6FA-335F7CED8D75}"/>
            </a:ext>
          </a:extLst>
        </xdr:cNvPr>
        <xdr:cNvSpPr txBox="1"/>
      </xdr:nvSpPr>
      <xdr:spPr>
        <a:xfrm>
          <a:off x="15694660" y="166255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a:extLst>
            <a:ext uri="{FF2B5EF4-FFF2-40B4-BE49-F238E27FC236}">
              <a16:creationId xmlns:a16="http://schemas.microsoft.com/office/drawing/2014/main" id="{0B13A639-4FFA-4123-9CA4-97BF40EF3BE3}"/>
            </a:ext>
          </a:extLst>
        </xdr:cNvPr>
        <xdr:cNvCxnSpPr/>
      </xdr:nvCxnSpPr>
      <xdr:spPr>
        <a:xfrm>
          <a:off x="16093440" y="163944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3550" cy="259080"/>
    <xdr:sp macro="" textlink="">
      <xdr:nvSpPr>
        <xdr:cNvPr id="920" name="テキスト ボックス 919">
          <a:extLst>
            <a:ext uri="{FF2B5EF4-FFF2-40B4-BE49-F238E27FC236}">
              <a16:creationId xmlns:a16="http://schemas.microsoft.com/office/drawing/2014/main" id="{A2E11CFD-6EB9-4BEA-87EB-DFF645C711D3}"/>
            </a:ext>
          </a:extLst>
        </xdr:cNvPr>
        <xdr:cNvSpPr txBox="1"/>
      </xdr:nvSpPr>
      <xdr:spPr>
        <a:xfrm>
          <a:off x="15694660" y="1625600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公民館】&#10;一人当たり面積グラフ枠">
          <a:extLst>
            <a:ext uri="{FF2B5EF4-FFF2-40B4-BE49-F238E27FC236}">
              <a16:creationId xmlns:a16="http://schemas.microsoft.com/office/drawing/2014/main" id="{7FAB3446-C740-42A7-85D5-3AE4AC35E8D1}"/>
            </a:ext>
          </a:extLst>
        </xdr:cNvPr>
        <xdr:cNvSpPr/>
      </xdr:nvSpPr>
      <xdr:spPr>
        <a:xfrm>
          <a:off x="16093440" y="16394430"/>
          <a:ext cx="417576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68580</xdr:rowOff>
    </xdr:from>
    <xdr:to>
      <xdr:col>116</xdr:col>
      <xdr:colOff>62865</xdr:colOff>
      <xdr:row>108</xdr:row>
      <xdr:rowOff>129540</xdr:rowOff>
    </xdr:to>
    <xdr:cxnSp macro="">
      <xdr:nvCxnSpPr>
        <xdr:cNvPr id="922" name="直線コネクタ 921">
          <a:extLst>
            <a:ext uri="{FF2B5EF4-FFF2-40B4-BE49-F238E27FC236}">
              <a16:creationId xmlns:a16="http://schemas.microsoft.com/office/drawing/2014/main" id="{5C0EB647-C985-4831-974F-D5844B0282B1}"/>
            </a:ext>
          </a:extLst>
        </xdr:cNvPr>
        <xdr:cNvCxnSpPr/>
      </xdr:nvCxnSpPr>
      <xdr:spPr>
        <a:xfrm flipV="1">
          <a:off x="19509105" y="16832580"/>
          <a:ext cx="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133350</xdr:rowOff>
    </xdr:from>
    <xdr:ext cx="469900" cy="255270"/>
    <xdr:sp macro="" textlink="">
      <xdr:nvSpPr>
        <xdr:cNvPr id="923" name="【公民館】&#10;一人当たり面積最小値テキスト">
          <a:extLst>
            <a:ext uri="{FF2B5EF4-FFF2-40B4-BE49-F238E27FC236}">
              <a16:creationId xmlns:a16="http://schemas.microsoft.com/office/drawing/2014/main" id="{8F028453-AF47-4F7C-B67B-BB9BEB145F39}"/>
            </a:ext>
          </a:extLst>
        </xdr:cNvPr>
        <xdr:cNvSpPr txBox="1"/>
      </xdr:nvSpPr>
      <xdr:spPr>
        <a:xfrm>
          <a:off x="19547840" y="1823847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129540</xdr:rowOff>
    </xdr:from>
    <xdr:to>
      <xdr:col>116</xdr:col>
      <xdr:colOff>152400</xdr:colOff>
      <xdr:row>108</xdr:row>
      <xdr:rowOff>129540</xdr:rowOff>
    </xdr:to>
    <xdr:cxnSp macro="">
      <xdr:nvCxnSpPr>
        <xdr:cNvPr id="924" name="直線コネクタ 923">
          <a:extLst>
            <a:ext uri="{FF2B5EF4-FFF2-40B4-BE49-F238E27FC236}">
              <a16:creationId xmlns:a16="http://schemas.microsoft.com/office/drawing/2014/main" id="{2BA8E00A-FA4F-4AB9-937C-14039D0AA1C2}"/>
            </a:ext>
          </a:extLst>
        </xdr:cNvPr>
        <xdr:cNvCxnSpPr/>
      </xdr:nvCxnSpPr>
      <xdr:spPr>
        <a:xfrm>
          <a:off x="19443700" y="182346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15240</xdr:rowOff>
    </xdr:from>
    <xdr:ext cx="469900" cy="259080"/>
    <xdr:sp macro="" textlink="">
      <xdr:nvSpPr>
        <xdr:cNvPr id="925" name="【公民館】&#10;一人当たり面積最大値テキスト">
          <a:extLst>
            <a:ext uri="{FF2B5EF4-FFF2-40B4-BE49-F238E27FC236}">
              <a16:creationId xmlns:a16="http://schemas.microsoft.com/office/drawing/2014/main" id="{F4D5CFC3-9E3F-45C6-834C-4C30538F5ED4}"/>
            </a:ext>
          </a:extLst>
        </xdr:cNvPr>
        <xdr:cNvSpPr txBox="1"/>
      </xdr:nvSpPr>
      <xdr:spPr>
        <a:xfrm>
          <a:off x="19547840" y="16611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0.191</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926" name="直線コネクタ 925">
          <a:extLst>
            <a:ext uri="{FF2B5EF4-FFF2-40B4-BE49-F238E27FC236}">
              <a16:creationId xmlns:a16="http://schemas.microsoft.com/office/drawing/2014/main" id="{4C12501B-53F3-4B4A-8746-6AF135DC8D70}"/>
            </a:ext>
          </a:extLst>
        </xdr:cNvPr>
        <xdr:cNvCxnSpPr/>
      </xdr:nvCxnSpPr>
      <xdr:spPr>
        <a:xfrm>
          <a:off x="19443700" y="1683258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105410</xdr:rowOff>
    </xdr:from>
    <xdr:ext cx="469900" cy="259080"/>
    <xdr:sp macro="" textlink="">
      <xdr:nvSpPr>
        <xdr:cNvPr id="927" name="【公民館】&#10;一人当たり面積平均値テキスト">
          <a:extLst>
            <a:ext uri="{FF2B5EF4-FFF2-40B4-BE49-F238E27FC236}">
              <a16:creationId xmlns:a16="http://schemas.microsoft.com/office/drawing/2014/main" id="{64A27A3F-1DAF-42C1-8D9F-275B67E303B1}"/>
            </a:ext>
          </a:extLst>
        </xdr:cNvPr>
        <xdr:cNvSpPr txBox="1"/>
      </xdr:nvSpPr>
      <xdr:spPr>
        <a:xfrm>
          <a:off x="19547840" y="175399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928" name="フローチャート: 判断 927">
          <a:extLst>
            <a:ext uri="{FF2B5EF4-FFF2-40B4-BE49-F238E27FC236}">
              <a16:creationId xmlns:a16="http://schemas.microsoft.com/office/drawing/2014/main" id="{4A6093E8-BE61-4B7E-94BC-D55B14845551}"/>
            </a:ext>
          </a:extLst>
        </xdr:cNvPr>
        <xdr:cNvSpPr/>
      </xdr:nvSpPr>
      <xdr:spPr>
        <a:xfrm>
          <a:off x="1945894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67310</xdr:rowOff>
    </xdr:from>
    <xdr:to>
      <xdr:col>112</xdr:col>
      <xdr:colOff>38100</xdr:colOff>
      <xdr:row>105</xdr:row>
      <xdr:rowOff>168910</xdr:rowOff>
    </xdr:to>
    <xdr:sp macro="" textlink="">
      <xdr:nvSpPr>
        <xdr:cNvPr id="929" name="フローチャート: 判断 928">
          <a:extLst>
            <a:ext uri="{FF2B5EF4-FFF2-40B4-BE49-F238E27FC236}">
              <a16:creationId xmlns:a16="http://schemas.microsoft.com/office/drawing/2014/main" id="{791E8B82-F714-4A9A-B9C4-6890E2DA97AC}"/>
            </a:ext>
          </a:extLst>
        </xdr:cNvPr>
        <xdr:cNvSpPr/>
      </xdr:nvSpPr>
      <xdr:spPr>
        <a:xfrm>
          <a:off x="18735040" y="176695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30" name="フローチャート: 判断 929">
          <a:extLst>
            <a:ext uri="{FF2B5EF4-FFF2-40B4-BE49-F238E27FC236}">
              <a16:creationId xmlns:a16="http://schemas.microsoft.com/office/drawing/2014/main" id="{3C1C76E3-4C3D-459B-97D1-687211A5972D}"/>
            </a:ext>
          </a:extLst>
        </xdr:cNvPr>
        <xdr:cNvSpPr/>
      </xdr:nvSpPr>
      <xdr:spPr>
        <a:xfrm>
          <a:off x="17937480" y="1767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931" name="フローチャート: 判断 930">
          <a:extLst>
            <a:ext uri="{FF2B5EF4-FFF2-40B4-BE49-F238E27FC236}">
              <a16:creationId xmlns:a16="http://schemas.microsoft.com/office/drawing/2014/main" id="{750FD564-0315-4C33-A34E-E8A7FDED7DC7}"/>
            </a:ext>
          </a:extLst>
        </xdr:cNvPr>
        <xdr:cNvSpPr/>
      </xdr:nvSpPr>
      <xdr:spPr>
        <a:xfrm>
          <a:off x="1716278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67310</xdr:rowOff>
    </xdr:from>
    <xdr:to>
      <xdr:col>98</xdr:col>
      <xdr:colOff>38100</xdr:colOff>
      <xdr:row>105</xdr:row>
      <xdr:rowOff>168910</xdr:rowOff>
    </xdr:to>
    <xdr:sp macro="" textlink="">
      <xdr:nvSpPr>
        <xdr:cNvPr id="932" name="フローチャート: 判断 931">
          <a:extLst>
            <a:ext uri="{FF2B5EF4-FFF2-40B4-BE49-F238E27FC236}">
              <a16:creationId xmlns:a16="http://schemas.microsoft.com/office/drawing/2014/main" id="{19DF3D73-C481-4DF2-B576-0A06F38377F8}"/>
            </a:ext>
          </a:extLst>
        </xdr:cNvPr>
        <xdr:cNvSpPr/>
      </xdr:nvSpPr>
      <xdr:spPr>
        <a:xfrm>
          <a:off x="16388080" y="176695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33" name="テキスト ボックス 932">
          <a:extLst>
            <a:ext uri="{FF2B5EF4-FFF2-40B4-BE49-F238E27FC236}">
              <a16:creationId xmlns:a16="http://schemas.microsoft.com/office/drawing/2014/main" id="{6DCCB537-3D74-41B3-8FAE-2FF849357EE2}"/>
            </a:ext>
          </a:extLst>
        </xdr:cNvPr>
        <xdr:cNvSpPr txBox="1"/>
      </xdr:nvSpPr>
      <xdr:spPr>
        <a:xfrm>
          <a:off x="193421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934" name="テキスト ボックス 933">
          <a:extLst>
            <a:ext uri="{FF2B5EF4-FFF2-40B4-BE49-F238E27FC236}">
              <a16:creationId xmlns:a16="http://schemas.microsoft.com/office/drawing/2014/main" id="{B45FBC9A-6BB9-4AEB-8479-7694ED75CBAA}"/>
            </a:ext>
          </a:extLst>
        </xdr:cNvPr>
        <xdr:cNvSpPr txBox="1"/>
      </xdr:nvSpPr>
      <xdr:spPr>
        <a:xfrm>
          <a:off x="1861058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935" name="テキスト ボックス 934">
          <a:extLst>
            <a:ext uri="{FF2B5EF4-FFF2-40B4-BE49-F238E27FC236}">
              <a16:creationId xmlns:a16="http://schemas.microsoft.com/office/drawing/2014/main" id="{F7D23153-E994-4A0B-B578-98DC6004A8F9}"/>
            </a:ext>
          </a:extLst>
        </xdr:cNvPr>
        <xdr:cNvSpPr txBox="1"/>
      </xdr:nvSpPr>
      <xdr:spPr>
        <a:xfrm>
          <a:off x="178206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36" name="テキスト ボックス 935">
          <a:extLst>
            <a:ext uri="{FF2B5EF4-FFF2-40B4-BE49-F238E27FC236}">
              <a16:creationId xmlns:a16="http://schemas.microsoft.com/office/drawing/2014/main" id="{0B3D5136-98F7-4F55-A462-A799A30E1E8A}"/>
            </a:ext>
          </a:extLst>
        </xdr:cNvPr>
        <xdr:cNvSpPr txBox="1"/>
      </xdr:nvSpPr>
      <xdr:spPr>
        <a:xfrm>
          <a:off x="170459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937" name="テキスト ボックス 936">
          <a:extLst>
            <a:ext uri="{FF2B5EF4-FFF2-40B4-BE49-F238E27FC236}">
              <a16:creationId xmlns:a16="http://schemas.microsoft.com/office/drawing/2014/main" id="{AF28217B-7AE6-440F-BA97-443D30E4A906}"/>
            </a:ext>
          </a:extLst>
        </xdr:cNvPr>
        <xdr:cNvSpPr txBox="1"/>
      </xdr:nvSpPr>
      <xdr:spPr>
        <a:xfrm>
          <a:off x="1626362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170180</xdr:rowOff>
    </xdr:from>
    <xdr:to>
      <xdr:col>116</xdr:col>
      <xdr:colOff>114300</xdr:colOff>
      <xdr:row>107</xdr:row>
      <xdr:rowOff>100330</xdr:rowOff>
    </xdr:to>
    <xdr:sp macro="" textlink="">
      <xdr:nvSpPr>
        <xdr:cNvPr id="938" name="楕円 937">
          <a:extLst>
            <a:ext uri="{FF2B5EF4-FFF2-40B4-BE49-F238E27FC236}">
              <a16:creationId xmlns:a16="http://schemas.microsoft.com/office/drawing/2014/main" id="{D7138A72-31C2-4EA9-98F8-CBD1120714BE}"/>
            </a:ext>
          </a:extLst>
        </xdr:cNvPr>
        <xdr:cNvSpPr/>
      </xdr:nvSpPr>
      <xdr:spPr>
        <a:xfrm>
          <a:off x="19458940" y="1794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148590</xdr:rowOff>
    </xdr:from>
    <xdr:ext cx="469900" cy="259080"/>
    <xdr:sp macro="" textlink="">
      <xdr:nvSpPr>
        <xdr:cNvPr id="939" name="【公民館】&#10;一人当たり面積該当値テキスト">
          <a:extLst>
            <a:ext uri="{FF2B5EF4-FFF2-40B4-BE49-F238E27FC236}">
              <a16:creationId xmlns:a16="http://schemas.microsoft.com/office/drawing/2014/main" id="{C254FACB-8A5F-4294-981D-7D21EF53A5FC}"/>
            </a:ext>
          </a:extLst>
        </xdr:cNvPr>
        <xdr:cNvSpPr txBox="1"/>
      </xdr:nvSpPr>
      <xdr:spPr>
        <a:xfrm>
          <a:off x="19547840" y="17918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17780</xdr:rowOff>
    </xdr:from>
    <xdr:to>
      <xdr:col>112</xdr:col>
      <xdr:colOff>38100</xdr:colOff>
      <xdr:row>106</xdr:row>
      <xdr:rowOff>119380</xdr:rowOff>
    </xdr:to>
    <xdr:sp macro="" textlink="">
      <xdr:nvSpPr>
        <xdr:cNvPr id="940" name="楕円 939">
          <a:extLst>
            <a:ext uri="{FF2B5EF4-FFF2-40B4-BE49-F238E27FC236}">
              <a16:creationId xmlns:a16="http://schemas.microsoft.com/office/drawing/2014/main" id="{119A49F3-9DB6-4525-99D1-8580BEC0439B}"/>
            </a:ext>
          </a:extLst>
        </xdr:cNvPr>
        <xdr:cNvSpPr/>
      </xdr:nvSpPr>
      <xdr:spPr>
        <a:xfrm>
          <a:off x="18735040" y="177876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68580</xdr:rowOff>
    </xdr:from>
    <xdr:to>
      <xdr:col>116</xdr:col>
      <xdr:colOff>63500</xdr:colOff>
      <xdr:row>107</xdr:row>
      <xdr:rowOff>49530</xdr:rowOff>
    </xdr:to>
    <xdr:cxnSp macro="">
      <xdr:nvCxnSpPr>
        <xdr:cNvPr id="941" name="直線コネクタ 940">
          <a:extLst>
            <a:ext uri="{FF2B5EF4-FFF2-40B4-BE49-F238E27FC236}">
              <a16:creationId xmlns:a16="http://schemas.microsoft.com/office/drawing/2014/main" id="{72E25D8E-5AB0-4F0D-B6E8-4D385AF71C49}"/>
            </a:ext>
          </a:extLst>
        </xdr:cNvPr>
        <xdr:cNvCxnSpPr/>
      </xdr:nvCxnSpPr>
      <xdr:spPr>
        <a:xfrm>
          <a:off x="18778220" y="17838420"/>
          <a:ext cx="73152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17780</xdr:rowOff>
    </xdr:from>
    <xdr:to>
      <xdr:col>107</xdr:col>
      <xdr:colOff>101600</xdr:colOff>
      <xdr:row>106</xdr:row>
      <xdr:rowOff>119380</xdr:rowOff>
    </xdr:to>
    <xdr:sp macro="" textlink="">
      <xdr:nvSpPr>
        <xdr:cNvPr id="942" name="楕円 941">
          <a:extLst>
            <a:ext uri="{FF2B5EF4-FFF2-40B4-BE49-F238E27FC236}">
              <a16:creationId xmlns:a16="http://schemas.microsoft.com/office/drawing/2014/main" id="{4312BC56-79B9-49C0-AB5A-7FA8C83F4CAC}"/>
            </a:ext>
          </a:extLst>
        </xdr:cNvPr>
        <xdr:cNvSpPr/>
      </xdr:nvSpPr>
      <xdr:spPr>
        <a:xfrm>
          <a:off x="1793748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68580</xdr:rowOff>
    </xdr:from>
    <xdr:to>
      <xdr:col>111</xdr:col>
      <xdr:colOff>177800</xdr:colOff>
      <xdr:row>106</xdr:row>
      <xdr:rowOff>68580</xdr:rowOff>
    </xdr:to>
    <xdr:cxnSp macro="">
      <xdr:nvCxnSpPr>
        <xdr:cNvPr id="943" name="直線コネクタ 942">
          <a:extLst>
            <a:ext uri="{FF2B5EF4-FFF2-40B4-BE49-F238E27FC236}">
              <a16:creationId xmlns:a16="http://schemas.microsoft.com/office/drawing/2014/main" id="{D3718846-FBE4-4DE8-A45B-3BC9A69989E2}"/>
            </a:ext>
          </a:extLst>
        </xdr:cNvPr>
        <xdr:cNvCxnSpPr/>
      </xdr:nvCxnSpPr>
      <xdr:spPr>
        <a:xfrm>
          <a:off x="17988280" y="17838420"/>
          <a:ext cx="7899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33020</xdr:rowOff>
    </xdr:from>
    <xdr:to>
      <xdr:col>102</xdr:col>
      <xdr:colOff>165100</xdr:colOff>
      <xdr:row>106</xdr:row>
      <xdr:rowOff>134620</xdr:rowOff>
    </xdr:to>
    <xdr:sp macro="" textlink="">
      <xdr:nvSpPr>
        <xdr:cNvPr id="944" name="楕円 943">
          <a:extLst>
            <a:ext uri="{FF2B5EF4-FFF2-40B4-BE49-F238E27FC236}">
              <a16:creationId xmlns:a16="http://schemas.microsoft.com/office/drawing/2014/main" id="{EBC1A7B6-785D-4D25-BE08-D3A318456A46}"/>
            </a:ext>
          </a:extLst>
        </xdr:cNvPr>
        <xdr:cNvSpPr/>
      </xdr:nvSpPr>
      <xdr:spPr>
        <a:xfrm>
          <a:off x="17162780" y="1780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68580</xdr:rowOff>
    </xdr:from>
    <xdr:to>
      <xdr:col>107</xdr:col>
      <xdr:colOff>50800</xdr:colOff>
      <xdr:row>106</xdr:row>
      <xdr:rowOff>83820</xdr:rowOff>
    </xdr:to>
    <xdr:cxnSp macro="">
      <xdr:nvCxnSpPr>
        <xdr:cNvPr id="945" name="直線コネクタ 944">
          <a:extLst>
            <a:ext uri="{FF2B5EF4-FFF2-40B4-BE49-F238E27FC236}">
              <a16:creationId xmlns:a16="http://schemas.microsoft.com/office/drawing/2014/main" id="{AF5CC7EE-23E2-4466-A9FD-05F35E316E0F}"/>
            </a:ext>
          </a:extLst>
        </xdr:cNvPr>
        <xdr:cNvCxnSpPr/>
      </xdr:nvCxnSpPr>
      <xdr:spPr>
        <a:xfrm flipV="1">
          <a:off x="17213580" y="17838420"/>
          <a:ext cx="7747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10160</xdr:rowOff>
    </xdr:from>
    <xdr:to>
      <xdr:col>98</xdr:col>
      <xdr:colOff>38100</xdr:colOff>
      <xdr:row>106</xdr:row>
      <xdr:rowOff>111760</xdr:rowOff>
    </xdr:to>
    <xdr:sp macro="" textlink="">
      <xdr:nvSpPr>
        <xdr:cNvPr id="946" name="楕円 945">
          <a:extLst>
            <a:ext uri="{FF2B5EF4-FFF2-40B4-BE49-F238E27FC236}">
              <a16:creationId xmlns:a16="http://schemas.microsoft.com/office/drawing/2014/main" id="{285AD2B0-F8A4-4593-B1EE-955547EC9533}"/>
            </a:ext>
          </a:extLst>
        </xdr:cNvPr>
        <xdr:cNvSpPr/>
      </xdr:nvSpPr>
      <xdr:spPr>
        <a:xfrm>
          <a:off x="16388080" y="177800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60960</xdr:rowOff>
    </xdr:from>
    <xdr:to>
      <xdr:col>102</xdr:col>
      <xdr:colOff>114300</xdr:colOff>
      <xdr:row>106</xdr:row>
      <xdr:rowOff>83820</xdr:rowOff>
    </xdr:to>
    <xdr:cxnSp macro="">
      <xdr:nvCxnSpPr>
        <xdr:cNvPr id="947" name="直線コネクタ 946">
          <a:extLst>
            <a:ext uri="{FF2B5EF4-FFF2-40B4-BE49-F238E27FC236}">
              <a16:creationId xmlns:a16="http://schemas.microsoft.com/office/drawing/2014/main" id="{4DDE6D5B-C35C-42B2-9DE9-DEEC842D2401}"/>
            </a:ext>
          </a:extLst>
        </xdr:cNvPr>
        <xdr:cNvCxnSpPr/>
      </xdr:nvCxnSpPr>
      <xdr:spPr>
        <a:xfrm>
          <a:off x="16431260" y="17830800"/>
          <a:ext cx="7823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13970</xdr:rowOff>
    </xdr:from>
    <xdr:ext cx="469900" cy="259080"/>
    <xdr:sp macro="" textlink="">
      <xdr:nvSpPr>
        <xdr:cNvPr id="948" name="n_1aveValue【公民館】&#10;一人当たり面積">
          <a:extLst>
            <a:ext uri="{FF2B5EF4-FFF2-40B4-BE49-F238E27FC236}">
              <a16:creationId xmlns:a16="http://schemas.microsoft.com/office/drawing/2014/main" id="{8007308E-8927-49D8-89D6-731E8399C501}"/>
            </a:ext>
          </a:extLst>
        </xdr:cNvPr>
        <xdr:cNvSpPr txBox="1"/>
      </xdr:nvSpPr>
      <xdr:spPr>
        <a:xfrm>
          <a:off x="18561050" y="17448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21590</xdr:rowOff>
    </xdr:from>
    <xdr:ext cx="466090" cy="259080"/>
    <xdr:sp macro="" textlink="">
      <xdr:nvSpPr>
        <xdr:cNvPr id="949" name="n_2aveValue【公民館】&#10;一人当たり面積">
          <a:extLst>
            <a:ext uri="{FF2B5EF4-FFF2-40B4-BE49-F238E27FC236}">
              <a16:creationId xmlns:a16="http://schemas.microsoft.com/office/drawing/2014/main" id="{586117E8-5B5B-46FC-BE02-1B978708B11B}"/>
            </a:ext>
          </a:extLst>
        </xdr:cNvPr>
        <xdr:cNvSpPr txBox="1"/>
      </xdr:nvSpPr>
      <xdr:spPr>
        <a:xfrm>
          <a:off x="17776190" y="17456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29210</xdr:rowOff>
    </xdr:from>
    <xdr:ext cx="466090" cy="255270"/>
    <xdr:sp macro="" textlink="">
      <xdr:nvSpPr>
        <xdr:cNvPr id="950" name="n_3aveValue【公民館】&#10;一人当たり面積">
          <a:extLst>
            <a:ext uri="{FF2B5EF4-FFF2-40B4-BE49-F238E27FC236}">
              <a16:creationId xmlns:a16="http://schemas.microsoft.com/office/drawing/2014/main" id="{AD6CCFDD-6E04-40E1-97A7-72D4F626E6D6}"/>
            </a:ext>
          </a:extLst>
        </xdr:cNvPr>
        <xdr:cNvSpPr txBox="1"/>
      </xdr:nvSpPr>
      <xdr:spPr>
        <a:xfrm>
          <a:off x="17001490" y="1746377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13970</xdr:rowOff>
    </xdr:from>
    <xdr:ext cx="466090" cy="259080"/>
    <xdr:sp macro="" textlink="">
      <xdr:nvSpPr>
        <xdr:cNvPr id="951" name="n_4aveValue【公民館】&#10;一人当たり面積">
          <a:extLst>
            <a:ext uri="{FF2B5EF4-FFF2-40B4-BE49-F238E27FC236}">
              <a16:creationId xmlns:a16="http://schemas.microsoft.com/office/drawing/2014/main" id="{91E00E10-2CAC-4AE1-AA55-0671E4EE985E}"/>
            </a:ext>
          </a:extLst>
        </xdr:cNvPr>
        <xdr:cNvSpPr txBox="1"/>
      </xdr:nvSpPr>
      <xdr:spPr>
        <a:xfrm>
          <a:off x="16226790" y="174485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106</xdr:row>
      <xdr:rowOff>110490</xdr:rowOff>
    </xdr:from>
    <xdr:ext cx="469900" cy="255270"/>
    <xdr:sp macro="" textlink="">
      <xdr:nvSpPr>
        <xdr:cNvPr id="952" name="n_1mainValue【公民館】&#10;一人当たり面積">
          <a:extLst>
            <a:ext uri="{FF2B5EF4-FFF2-40B4-BE49-F238E27FC236}">
              <a16:creationId xmlns:a16="http://schemas.microsoft.com/office/drawing/2014/main" id="{3264DC2D-8862-4545-BACD-642BC8919F28}"/>
            </a:ext>
          </a:extLst>
        </xdr:cNvPr>
        <xdr:cNvSpPr txBox="1"/>
      </xdr:nvSpPr>
      <xdr:spPr>
        <a:xfrm>
          <a:off x="18561050" y="1788033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106</xdr:row>
      <xdr:rowOff>110490</xdr:rowOff>
    </xdr:from>
    <xdr:ext cx="466090" cy="255270"/>
    <xdr:sp macro="" textlink="">
      <xdr:nvSpPr>
        <xdr:cNvPr id="953" name="n_2mainValue【公民館】&#10;一人当たり面積">
          <a:extLst>
            <a:ext uri="{FF2B5EF4-FFF2-40B4-BE49-F238E27FC236}">
              <a16:creationId xmlns:a16="http://schemas.microsoft.com/office/drawing/2014/main" id="{5D43DA04-0F94-4EFF-89AE-D66EF6727391}"/>
            </a:ext>
          </a:extLst>
        </xdr:cNvPr>
        <xdr:cNvSpPr txBox="1"/>
      </xdr:nvSpPr>
      <xdr:spPr>
        <a:xfrm>
          <a:off x="17776190" y="1788033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106</xdr:row>
      <xdr:rowOff>125730</xdr:rowOff>
    </xdr:from>
    <xdr:ext cx="466090" cy="259080"/>
    <xdr:sp macro="" textlink="">
      <xdr:nvSpPr>
        <xdr:cNvPr id="954" name="n_3mainValue【公民館】&#10;一人当たり面積">
          <a:extLst>
            <a:ext uri="{FF2B5EF4-FFF2-40B4-BE49-F238E27FC236}">
              <a16:creationId xmlns:a16="http://schemas.microsoft.com/office/drawing/2014/main" id="{CD35F9CB-D9F8-4EE3-8F75-B57FAC6CF1DB}"/>
            </a:ext>
          </a:extLst>
        </xdr:cNvPr>
        <xdr:cNvSpPr txBox="1"/>
      </xdr:nvSpPr>
      <xdr:spPr>
        <a:xfrm>
          <a:off x="17001490" y="178955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106</xdr:row>
      <xdr:rowOff>102870</xdr:rowOff>
    </xdr:from>
    <xdr:ext cx="466090" cy="259080"/>
    <xdr:sp macro="" textlink="">
      <xdr:nvSpPr>
        <xdr:cNvPr id="955" name="n_4mainValue【公民館】&#10;一人当たり面積">
          <a:extLst>
            <a:ext uri="{FF2B5EF4-FFF2-40B4-BE49-F238E27FC236}">
              <a16:creationId xmlns:a16="http://schemas.microsoft.com/office/drawing/2014/main" id="{C03AA67C-99C1-4AAC-B7C6-92B388521F79}"/>
            </a:ext>
          </a:extLst>
        </xdr:cNvPr>
        <xdr:cNvSpPr txBox="1"/>
      </xdr:nvSpPr>
      <xdr:spPr>
        <a:xfrm>
          <a:off x="16226790" y="178727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a:extLst>
            <a:ext uri="{FF2B5EF4-FFF2-40B4-BE49-F238E27FC236}">
              <a16:creationId xmlns:a16="http://schemas.microsoft.com/office/drawing/2014/main" id="{F7C712AB-B1EC-4C4B-AD3D-E94DE0A14593}"/>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a:extLst>
            <a:ext uri="{FF2B5EF4-FFF2-40B4-BE49-F238E27FC236}">
              <a16:creationId xmlns:a16="http://schemas.microsoft.com/office/drawing/2014/main" id="{93A32349-F85F-4084-9D98-979DA9A84B85}"/>
            </a:ext>
          </a:extLst>
        </xdr:cNvPr>
        <xdr:cNvSpPr/>
      </xdr:nvSpPr>
      <xdr:spPr>
        <a:xfrm>
          <a:off x="670560" y="19063970"/>
          <a:ext cx="33909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a:extLst>
            <a:ext uri="{FF2B5EF4-FFF2-40B4-BE49-F238E27FC236}">
              <a16:creationId xmlns:a16="http://schemas.microsoft.com/office/drawing/2014/main" id="{611CCF40-6089-4AD7-9F3A-50DB6FE7DF32}"/>
            </a:ext>
          </a:extLst>
        </xdr:cNvPr>
        <xdr:cNvSpPr txBox="1"/>
      </xdr:nvSpPr>
      <xdr:spPr>
        <a:xfrm>
          <a:off x="746760" y="19310350"/>
          <a:ext cx="19433540" cy="145542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類似団体と比較して特に有形固定資産減価償却率が高くなっている施設は、港湾・漁港、学校施設、公民館である。　</a:t>
          </a:r>
          <a:endParaRPr lang="ja-JP" altLang="ja-JP" sz="1400">
            <a:effectLst/>
          </a:endParaRPr>
        </a:p>
        <a:p>
          <a:r>
            <a:rPr kumimoji="1" lang="ja-JP" altLang="ja-JP" sz="1100">
              <a:solidFill>
                <a:schemeClr val="dk1"/>
              </a:solidFill>
              <a:effectLst/>
              <a:latin typeface="+mn-lt"/>
              <a:ea typeface="+mn-ea"/>
              <a:cs typeface="+mn-cs"/>
            </a:rPr>
            <a:t>　漁港・港湾については、平成２年度取得の幼稚仔育成施設が該当施設であり、施設評価にて「処分」の評価となっている施設である。なお、処分の方法については検討中である。　</a:t>
          </a:r>
          <a:endParaRPr lang="ja-JP" altLang="ja-JP" sz="1400">
            <a:effectLst/>
          </a:endParaRPr>
        </a:p>
        <a:p>
          <a:r>
            <a:rPr kumimoji="1" lang="ja-JP" altLang="ja-JP" sz="1100">
              <a:solidFill>
                <a:schemeClr val="dk1"/>
              </a:solidFill>
              <a:effectLst/>
              <a:latin typeface="+mn-lt"/>
              <a:ea typeface="+mn-ea"/>
              <a:cs typeface="+mn-cs"/>
            </a:rPr>
            <a:t>　学校施設については、小学校の減価償却率が</a:t>
          </a:r>
          <a:r>
            <a:rPr kumimoji="1" lang="en-US" altLang="ja-JP" sz="1100">
              <a:solidFill>
                <a:schemeClr val="dk1"/>
              </a:solidFill>
              <a:effectLst/>
              <a:latin typeface="+mn-lt"/>
              <a:ea typeface="+mn-ea"/>
              <a:cs typeface="+mn-cs"/>
            </a:rPr>
            <a:t>74.6</a:t>
          </a:r>
          <a:r>
            <a:rPr kumimoji="1" lang="ja-JP" altLang="ja-JP" sz="1100">
              <a:solidFill>
                <a:schemeClr val="dk1"/>
              </a:solidFill>
              <a:effectLst/>
              <a:latin typeface="+mn-lt"/>
              <a:ea typeface="+mn-ea"/>
              <a:cs typeface="+mn-cs"/>
            </a:rPr>
            <a:t>％、中学校の減価償却率は78.3％となっており、中学校の有形固定資産減価償却率が高くなっている。平成30年度に策定した個別施設計画により改修工事を行うことで施設の長寿命化を進めている。</a:t>
          </a:r>
          <a:endParaRPr lang="ja-JP" altLang="ja-JP" sz="1400">
            <a:effectLst/>
          </a:endParaRPr>
        </a:p>
        <a:p>
          <a:r>
            <a:rPr kumimoji="1" lang="ja-JP" altLang="ja-JP" sz="1100">
              <a:solidFill>
                <a:schemeClr val="dk1"/>
              </a:solidFill>
              <a:effectLst/>
              <a:latin typeface="+mn-lt"/>
              <a:ea typeface="+mn-ea"/>
              <a:cs typeface="+mn-cs"/>
            </a:rPr>
            <a:t>　公民館については、旧町との合併による合併特例事業に基づく新市建設計画・新市基本計画により旧町施設の改修や整備を行った。また、公民館については、個別施設計画に基づき、複合化による公民館整備及び施設の長寿命化を図ることとしており、令和3</a:t>
          </a:r>
          <a:r>
            <a:rPr kumimoji="1" lang="ja-JP" altLang="en-US"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にかけて</a:t>
          </a:r>
          <a:r>
            <a:rPr kumimoji="1" lang="ja-JP" altLang="ja-JP" sz="1100">
              <a:solidFill>
                <a:schemeClr val="dk1"/>
              </a:solidFill>
              <a:effectLst/>
              <a:latin typeface="+mn-lt"/>
              <a:ea typeface="+mn-ea"/>
              <a:cs typeface="+mn-cs"/>
            </a:rPr>
            <a:t>複合化施設を取得し有形固定資産減価償却率が</a:t>
          </a:r>
          <a:r>
            <a:rPr kumimoji="1" lang="ja-JP" altLang="en-US" sz="1100">
              <a:solidFill>
                <a:schemeClr val="dk1"/>
              </a:solidFill>
              <a:effectLst/>
              <a:latin typeface="+mn-lt"/>
              <a:ea typeface="+mn-ea"/>
              <a:cs typeface="+mn-cs"/>
            </a:rPr>
            <a:t>約16</a:t>
          </a:r>
          <a:r>
            <a:rPr kumimoji="1" lang="ja-JP" altLang="ja-JP" sz="1100">
              <a:solidFill>
                <a:schemeClr val="dk1"/>
              </a:solidFill>
              <a:effectLst/>
              <a:latin typeface="+mn-lt"/>
              <a:ea typeface="+mn-ea"/>
              <a:cs typeface="+mn-cs"/>
            </a:rPr>
            <a:t>％下がった。今後も下がることが見込まれる。</a:t>
          </a:r>
          <a:endParaRPr lang="ja-JP" altLang="ja-JP" sz="1400">
            <a:effectLst/>
          </a:endParaRPr>
        </a:p>
        <a:p>
          <a:r>
            <a:rPr kumimoji="1" lang="ja-JP" altLang="ja-JP" sz="1100">
              <a:solidFill>
                <a:schemeClr val="dk1"/>
              </a:solidFill>
              <a:effectLst/>
              <a:latin typeface="+mn-lt"/>
              <a:ea typeface="+mn-ea"/>
              <a:cs typeface="+mn-cs"/>
            </a:rPr>
            <a:t>　今後、計画的な取組みを実施する公共施設については、個別施設計画に基づき適切な維持管理を推進する。</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42B964B-F801-4011-B968-F36B33AF3031}"/>
            </a:ext>
          </a:extLst>
        </xdr:cNvPr>
        <xdr:cNvSpPr/>
      </xdr:nvSpPr>
      <xdr:spPr>
        <a:xfrm>
          <a:off x="566420" y="127000"/>
          <a:ext cx="1116838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E9FCCCB-94D3-4AB4-AB2A-7D02F1A91C77}"/>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8616FCA-1D7C-430D-A064-F664189ACD23}"/>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228D394-6C32-4BAE-98A4-99A5A1B83DA7}"/>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宮崎県宮崎市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73CE329-E347-47B7-9E48-ADF308DCCB38}"/>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79AE094-6122-4838-B1FB-1F1187F86D07}"/>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896002E-2BA6-4026-91BB-264EEFFF5721}"/>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F49D139-87C2-40E6-8A86-A3DBCFD130D9}"/>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8149587-1F0B-4A34-8A5D-EF92CF751000}"/>
            </a:ext>
          </a:extLst>
        </xdr:cNvPr>
        <xdr:cNvSpPr/>
      </xdr:nvSpPr>
      <xdr:spPr>
        <a:xfrm>
          <a:off x="797560" y="901700"/>
          <a:ext cx="1214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A83D726-E237-4ECB-A7E1-77415E86B679}"/>
            </a:ext>
          </a:extLst>
        </xdr:cNvPr>
        <xdr:cNvSpPr/>
      </xdr:nvSpPr>
      <xdr:spPr>
        <a:xfrm>
          <a:off x="1971040" y="901700"/>
          <a:ext cx="117348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397,406
394,449
643.57
202,966,368
196,247,545
3,908,530
92,600,265
165,298,235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CEA3897-9D7B-4481-BEFC-5BB98BEEA111}"/>
            </a:ext>
          </a:extLst>
        </xdr:cNvPr>
        <xdr:cNvSpPr/>
      </xdr:nvSpPr>
      <xdr:spPr>
        <a:xfrm>
          <a:off x="3144520" y="901700"/>
          <a:ext cx="1341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CA624C9-01FA-4FDC-A6F5-125F007F5E78}"/>
            </a:ext>
          </a:extLst>
        </xdr:cNvPr>
        <xdr:cNvSpPr/>
      </xdr:nvSpPr>
      <xdr:spPr>
        <a:xfrm>
          <a:off x="4485640" y="920750"/>
          <a:ext cx="178054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778F615-EAC8-4F8D-AEE2-F09CB2CBCC00}"/>
            </a:ext>
          </a:extLst>
        </xdr:cNvPr>
        <xdr:cNvSpPr/>
      </xdr:nvSpPr>
      <xdr:spPr>
        <a:xfrm>
          <a:off x="6266180" y="920750"/>
          <a:ext cx="110998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7.5
20.9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AD606BA-319E-4352-8AAA-CC833517BB92}"/>
            </a:ext>
          </a:extLst>
        </xdr:cNvPr>
        <xdr:cNvSpPr/>
      </xdr:nvSpPr>
      <xdr:spPr>
        <a:xfrm>
          <a:off x="7439660" y="933450"/>
          <a:ext cx="566420"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4A9AE3C-511C-4108-8A18-281F32E32750}"/>
            </a:ext>
          </a:extLst>
        </xdr:cNvPr>
        <xdr:cNvSpPr/>
      </xdr:nvSpPr>
      <xdr:spPr>
        <a:xfrm>
          <a:off x="4485640" y="1676400"/>
          <a:ext cx="17805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A6D0D37-42C1-4EFB-AEF3-573339E744EF}"/>
            </a:ext>
          </a:extLst>
        </xdr:cNvPr>
        <xdr:cNvSpPr/>
      </xdr:nvSpPr>
      <xdr:spPr>
        <a:xfrm>
          <a:off x="6329680" y="1676400"/>
          <a:ext cx="30175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22C1D4D-6464-4802-BE1B-C90524247B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7778202-61F5-4FFE-A5B0-E8D8AFD399C5}"/>
            </a:ext>
          </a:extLst>
        </xdr:cNvPr>
        <xdr:cNvSpPr/>
      </xdr:nvSpPr>
      <xdr:spPr>
        <a:xfrm>
          <a:off x="9986010" y="933450"/>
          <a:ext cx="11734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E704CB-5721-4674-9281-FCB6CAD05059}"/>
            </a:ext>
          </a:extLst>
        </xdr:cNvPr>
        <xdr:cNvSpPr/>
      </xdr:nvSpPr>
      <xdr:spPr>
        <a:xfrm>
          <a:off x="9986010" y="1192530"/>
          <a:ext cx="117348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FBFCBE6-5423-41D6-8D76-E521555D4468}"/>
            </a:ext>
          </a:extLst>
        </xdr:cNvPr>
        <xdr:cNvSpPr/>
      </xdr:nvSpPr>
      <xdr:spPr>
        <a:xfrm>
          <a:off x="9986010" y="1515110"/>
          <a:ext cx="12776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F878521-9AB1-4F73-B23F-6701000838FC}"/>
            </a:ext>
          </a:extLst>
        </xdr:cNvPr>
        <xdr:cNvCxnSpPr/>
      </xdr:nvCxnSpPr>
      <xdr:spPr>
        <a:xfrm flipH="1">
          <a:off x="9831070" y="1018540"/>
          <a:ext cx="1866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3AF24F2-1FF7-4D7F-A9F1-1FA65ACBAB3B}"/>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D0D58AB-CB8B-411C-AC24-A90E048A86CA}"/>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B491DAE-5B66-45BB-BD97-AFB23F6869E1}"/>
            </a:ext>
          </a:extLst>
        </xdr:cNvPr>
        <xdr:cNvCxnSpPr/>
      </xdr:nvCxnSpPr>
      <xdr:spPr>
        <a:xfrm>
          <a:off x="9906635" y="149352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F9BF7D-081B-497F-BEA8-53ABFECE6112}"/>
            </a:ext>
          </a:extLst>
        </xdr:cNvPr>
        <xdr:cNvCxnSpPr/>
      </xdr:nvCxnSpPr>
      <xdr:spPr>
        <a:xfrm>
          <a:off x="9850120" y="149352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40EF94D-EB76-4973-8FE6-45A86791BABC}"/>
            </a:ext>
          </a:extLst>
        </xdr:cNvPr>
        <xdr:cNvCxnSpPr/>
      </xdr:nvCxnSpPr>
      <xdr:spPr>
        <a:xfrm flipV="1">
          <a:off x="9906635" y="172402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9C7312F-07BB-4B3A-B1B4-90E38442810D}"/>
            </a:ext>
          </a:extLst>
        </xdr:cNvPr>
        <xdr:cNvCxnSpPr/>
      </xdr:nvCxnSpPr>
      <xdr:spPr>
        <a:xfrm>
          <a:off x="9850120" y="186309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4E855C38-5A3F-458B-8B66-5105A039084A}"/>
            </a:ext>
          </a:extLst>
        </xdr:cNvPr>
        <xdr:cNvSpPr txBox="1"/>
      </xdr:nvSpPr>
      <xdr:spPr>
        <a:xfrm>
          <a:off x="629920" y="273304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87EB04D0-CA98-4B69-86CA-C7C8DE8815D8}"/>
            </a:ext>
          </a:extLst>
        </xdr:cNvPr>
        <xdr:cNvSpPr txBox="1"/>
      </xdr:nvSpPr>
      <xdr:spPr>
        <a:xfrm>
          <a:off x="629920" y="304292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B7F82126-BD2E-4C02-8813-18848C1BD457}"/>
            </a:ext>
          </a:extLst>
        </xdr:cNvPr>
        <xdr:cNvSpPr txBox="1"/>
      </xdr:nvSpPr>
      <xdr:spPr>
        <a:xfrm>
          <a:off x="629920" y="33528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5270"/>
    <xdr:sp macro="" textlink="">
      <xdr:nvSpPr>
        <xdr:cNvPr id="32" name="テキスト ボックス 31">
          <a:extLst>
            <a:ext uri="{FF2B5EF4-FFF2-40B4-BE49-F238E27FC236}">
              <a16:creationId xmlns:a16="http://schemas.microsoft.com/office/drawing/2014/main" id="{C3DB738F-C1BF-4EB5-8E96-89531F65B5D6}"/>
            </a:ext>
          </a:extLst>
        </xdr:cNvPr>
        <xdr:cNvSpPr txBox="1"/>
      </xdr:nvSpPr>
      <xdr:spPr>
        <a:xfrm>
          <a:off x="629920" y="3666490"/>
          <a:ext cx="44335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C737290-E40C-4A95-91CB-733567862B55}"/>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EAD5BF7-1AD7-416C-B32E-83073730C598}"/>
            </a:ext>
          </a:extLst>
        </xdr:cNvPr>
        <xdr:cNvSpPr/>
      </xdr:nvSpPr>
      <xdr:spPr>
        <a:xfrm>
          <a:off x="79756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DD9A8EF-2B34-4D36-9559-4B4DF4B983BE}"/>
            </a:ext>
          </a:extLst>
        </xdr:cNvPr>
        <xdr:cNvSpPr/>
      </xdr:nvSpPr>
      <xdr:spPr>
        <a:xfrm>
          <a:off x="79756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D05DEE7-896B-4D09-8086-81B4B5E79A2C}"/>
            </a:ext>
          </a:extLst>
        </xdr:cNvPr>
        <xdr:cNvSpPr/>
      </xdr:nvSpPr>
      <xdr:spPr>
        <a:xfrm>
          <a:off x="167640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1878C9C-76B8-4C24-9A85-0791B799395B}"/>
            </a:ext>
          </a:extLst>
        </xdr:cNvPr>
        <xdr:cNvSpPr/>
      </xdr:nvSpPr>
      <xdr:spPr>
        <a:xfrm>
          <a:off x="167640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7176EB7-0555-4D05-8F3B-A4D838A09B0E}"/>
            </a:ext>
          </a:extLst>
        </xdr:cNvPr>
        <xdr:cNvSpPr/>
      </xdr:nvSpPr>
      <xdr:spPr>
        <a:xfrm>
          <a:off x="26822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8E09ECA-4C0C-409C-AF64-79E1BE0E9F11}"/>
            </a:ext>
          </a:extLst>
        </xdr:cNvPr>
        <xdr:cNvSpPr/>
      </xdr:nvSpPr>
      <xdr:spPr>
        <a:xfrm>
          <a:off x="26822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AF8E92E-2CBE-4435-BC4B-AC0CED7FBB90}"/>
            </a:ext>
          </a:extLst>
        </xdr:cNvPr>
        <xdr:cNvSpPr/>
      </xdr:nvSpPr>
      <xdr:spPr>
        <a:xfrm>
          <a:off x="670560" y="521589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4640" cy="225425"/>
    <xdr:sp macro="" textlink="">
      <xdr:nvSpPr>
        <xdr:cNvPr id="41" name="テキスト ボックス 40">
          <a:extLst>
            <a:ext uri="{FF2B5EF4-FFF2-40B4-BE49-F238E27FC236}">
              <a16:creationId xmlns:a16="http://schemas.microsoft.com/office/drawing/2014/main" id="{977CFE3F-05B9-4F7B-96CF-A815EA8CF9B8}"/>
            </a:ext>
          </a:extLst>
        </xdr:cNvPr>
        <xdr:cNvSpPr txBox="1"/>
      </xdr:nvSpPr>
      <xdr:spPr>
        <a:xfrm>
          <a:off x="655320" y="50292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A3246AD-19DE-49C0-9372-FA1474954C5C}"/>
            </a:ext>
          </a:extLst>
        </xdr:cNvPr>
        <xdr:cNvCxnSpPr/>
      </xdr:nvCxnSpPr>
      <xdr:spPr>
        <a:xfrm>
          <a:off x="670560" y="74523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3550" cy="259080"/>
    <xdr:sp macro="" textlink="">
      <xdr:nvSpPr>
        <xdr:cNvPr id="43" name="テキスト ボックス 42">
          <a:extLst>
            <a:ext uri="{FF2B5EF4-FFF2-40B4-BE49-F238E27FC236}">
              <a16:creationId xmlns:a16="http://schemas.microsoft.com/office/drawing/2014/main" id="{2FDB66B0-B5A4-4CED-830E-BC0815201B77}"/>
            </a:ext>
          </a:extLst>
        </xdr:cNvPr>
        <xdr:cNvSpPr txBox="1"/>
      </xdr:nvSpPr>
      <xdr:spPr>
        <a:xfrm>
          <a:off x="271780" y="731393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F04482A-2B5F-475A-9EAA-8FC0B091A77C}"/>
            </a:ext>
          </a:extLst>
        </xdr:cNvPr>
        <xdr:cNvCxnSpPr/>
      </xdr:nvCxnSpPr>
      <xdr:spPr>
        <a:xfrm>
          <a:off x="670560" y="70789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3550" cy="259080"/>
    <xdr:sp macro="" textlink="">
      <xdr:nvSpPr>
        <xdr:cNvPr id="45" name="テキスト ボックス 44">
          <a:extLst>
            <a:ext uri="{FF2B5EF4-FFF2-40B4-BE49-F238E27FC236}">
              <a16:creationId xmlns:a16="http://schemas.microsoft.com/office/drawing/2014/main" id="{CFEEC43E-4592-4159-91C0-D8D20B2AABD4}"/>
            </a:ext>
          </a:extLst>
        </xdr:cNvPr>
        <xdr:cNvSpPr txBox="1"/>
      </xdr:nvSpPr>
      <xdr:spPr>
        <a:xfrm>
          <a:off x="271780" y="69405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7FDFC1C-016A-46CD-A2FC-C72C509937D1}"/>
            </a:ext>
          </a:extLst>
        </xdr:cNvPr>
        <xdr:cNvCxnSpPr/>
      </xdr:nvCxnSpPr>
      <xdr:spPr>
        <a:xfrm>
          <a:off x="670560" y="67056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5270"/>
    <xdr:sp macro="" textlink="">
      <xdr:nvSpPr>
        <xdr:cNvPr id="47" name="テキスト ボックス 46">
          <a:extLst>
            <a:ext uri="{FF2B5EF4-FFF2-40B4-BE49-F238E27FC236}">
              <a16:creationId xmlns:a16="http://schemas.microsoft.com/office/drawing/2014/main" id="{590258A1-CE37-40C7-8FE6-B470F59899AB}"/>
            </a:ext>
          </a:extLst>
        </xdr:cNvPr>
        <xdr:cNvSpPr txBox="1"/>
      </xdr:nvSpPr>
      <xdr:spPr>
        <a:xfrm>
          <a:off x="335915" y="656717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BD93E8C-EFD2-4CE1-B99D-87B616435D8A}"/>
            </a:ext>
          </a:extLst>
        </xdr:cNvPr>
        <xdr:cNvCxnSpPr/>
      </xdr:nvCxnSpPr>
      <xdr:spPr>
        <a:xfrm>
          <a:off x="670560" y="63360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a:extLst>
            <a:ext uri="{FF2B5EF4-FFF2-40B4-BE49-F238E27FC236}">
              <a16:creationId xmlns:a16="http://schemas.microsoft.com/office/drawing/2014/main" id="{7861B2C3-FAD5-404C-BB6B-D170C622DB3C}"/>
            </a:ext>
          </a:extLst>
        </xdr:cNvPr>
        <xdr:cNvSpPr txBox="1"/>
      </xdr:nvSpPr>
      <xdr:spPr>
        <a:xfrm>
          <a:off x="335915" y="61976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499C7DE-AC9B-49E9-88B6-31413FB77D8D}"/>
            </a:ext>
          </a:extLst>
        </xdr:cNvPr>
        <xdr:cNvCxnSpPr/>
      </xdr:nvCxnSpPr>
      <xdr:spPr>
        <a:xfrm>
          <a:off x="670560" y="59626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a:extLst>
            <a:ext uri="{FF2B5EF4-FFF2-40B4-BE49-F238E27FC236}">
              <a16:creationId xmlns:a16="http://schemas.microsoft.com/office/drawing/2014/main" id="{1FF41D4D-71A5-4A90-82DE-3653D2968304}"/>
            </a:ext>
          </a:extLst>
        </xdr:cNvPr>
        <xdr:cNvSpPr txBox="1"/>
      </xdr:nvSpPr>
      <xdr:spPr>
        <a:xfrm>
          <a:off x="335915" y="58242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8868FC5-66A8-430E-AD9C-ADEF6C0238E7}"/>
            </a:ext>
          </a:extLst>
        </xdr:cNvPr>
        <xdr:cNvCxnSpPr/>
      </xdr:nvCxnSpPr>
      <xdr:spPr>
        <a:xfrm>
          <a:off x="670560" y="55892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5270"/>
    <xdr:sp macro="" textlink="">
      <xdr:nvSpPr>
        <xdr:cNvPr id="53" name="テキスト ボックス 52">
          <a:extLst>
            <a:ext uri="{FF2B5EF4-FFF2-40B4-BE49-F238E27FC236}">
              <a16:creationId xmlns:a16="http://schemas.microsoft.com/office/drawing/2014/main" id="{EDBB9932-7767-4664-8994-86F9CE45B749}"/>
            </a:ext>
          </a:extLst>
        </xdr:cNvPr>
        <xdr:cNvSpPr txBox="1"/>
      </xdr:nvSpPr>
      <xdr:spPr>
        <a:xfrm>
          <a:off x="335915" y="545084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1E75C49-DC73-4CF2-8F68-4A4512873E46}"/>
            </a:ext>
          </a:extLst>
        </xdr:cNvPr>
        <xdr:cNvCxnSpPr/>
      </xdr:nvCxnSpPr>
      <xdr:spPr>
        <a:xfrm>
          <a:off x="670560" y="52158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5280" cy="259080"/>
    <xdr:sp macro="" textlink="">
      <xdr:nvSpPr>
        <xdr:cNvPr id="55" name="テキスト ボックス 54">
          <a:extLst>
            <a:ext uri="{FF2B5EF4-FFF2-40B4-BE49-F238E27FC236}">
              <a16:creationId xmlns:a16="http://schemas.microsoft.com/office/drawing/2014/main" id="{0F31D429-A8AF-4F7B-945E-F9A87003ACC5}"/>
            </a:ext>
          </a:extLst>
        </xdr:cNvPr>
        <xdr:cNvSpPr txBox="1"/>
      </xdr:nvSpPr>
      <xdr:spPr>
        <a:xfrm>
          <a:off x="377190" y="50774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D1DE5295-6820-4F4D-97B5-8210E0ACCDCE}"/>
            </a:ext>
          </a:extLst>
        </xdr:cNvPr>
        <xdr:cNvSpPr/>
      </xdr:nvSpPr>
      <xdr:spPr>
        <a:xfrm>
          <a:off x="670560" y="521589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45FBDBCC-25A4-4CF0-91C2-7693B318AF02}"/>
            </a:ext>
          </a:extLst>
        </xdr:cNvPr>
        <xdr:cNvCxnSpPr/>
      </xdr:nvCxnSpPr>
      <xdr:spPr>
        <a:xfrm flipV="1">
          <a:off x="4086225" y="5556885"/>
          <a:ext cx="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24765</xdr:rowOff>
    </xdr:from>
    <xdr:ext cx="405130" cy="259080"/>
    <xdr:sp macro="" textlink="">
      <xdr:nvSpPr>
        <xdr:cNvPr id="58" name="【図書館】&#10;有形固定資産減価償却率最小値テキスト">
          <a:extLst>
            <a:ext uri="{FF2B5EF4-FFF2-40B4-BE49-F238E27FC236}">
              <a16:creationId xmlns:a16="http://schemas.microsoft.com/office/drawing/2014/main" id="{33167ABF-1094-4C1E-97FB-E0DD446652DF}"/>
            </a:ext>
          </a:extLst>
        </xdr:cNvPr>
        <xdr:cNvSpPr txBox="1"/>
      </xdr:nvSpPr>
      <xdr:spPr>
        <a:xfrm>
          <a:off x="4124960" y="70656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99.1</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4ABC6375-D7B5-4C81-9E8F-BB0C19596566}"/>
            </a:ext>
          </a:extLst>
        </xdr:cNvPr>
        <xdr:cNvCxnSpPr/>
      </xdr:nvCxnSpPr>
      <xdr:spPr>
        <a:xfrm>
          <a:off x="4020820" y="706183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143510</xdr:rowOff>
    </xdr:from>
    <xdr:ext cx="405130" cy="255270"/>
    <xdr:sp macro="" textlink="">
      <xdr:nvSpPr>
        <xdr:cNvPr id="60" name="【図書館】&#10;有形固定資産減価償却率最大値テキスト">
          <a:extLst>
            <a:ext uri="{FF2B5EF4-FFF2-40B4-BE49-F238E27FC236}">
              <a16:creationId xmlns:a16="http://schemas.microsoft.com/office/drawing/2014/main" id="{63041187-6F89-43FB-96E4-F6B99FF74D17}"/>
            </a:ext>
          </a:extLst>
        </xdr:cNvPr>
        <xdr:cNvSpPr txBox="1"/>
      </xdr:nvSpPr>
      <xdr:spPr>
        <a:xfrm>
          <a:off x="4124960" y="534035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18.3</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id="{D22B00D6-B4F6-4D96-B7D5-28B1EAACB9ED}"/>
            </a:ext>
          </a:extLst>
        </xdr:cNvPr>
        <xdr:cNvCxnSpPr/>
      </xdr:nvCxnSpPr>
      <xdr:spPr>
        <a:xfrm>
          <a:off x="4020820" y="555688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84455</xdr:rowOff>
    </xdr:from>
    <xdr:ext cx="405130" cy="259080"/>
    <xdr:sp macro="" textlink="">
      <xdr:nvSpPr>
        <xdr:cNvPr id="62" name="【図書館】&#10;有形固定資産減価償却率平均値テキスト">
          <a:extLst>
            <a:ext uri="{FF2B5EF4-FFF2-40B4-BE49-F238E27FC236}">
              <a16:creationId xmlns:a16="http://schemas.microsoft.com/office/drawing/2014/main" id="{3B014C36-EDA1-4B86-8B35-4576C1162AB3}"/>
            </a:ext>
          </a:extLst>
        </xdr:cNvPr>
        <xdr:cNvSpPr txBox="1"/>
      </xdr:nvSpPr>
      <xdr:spPr>
        <a:xfrm>
          <a:off x="4124960" y="59518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63" name="フローチャート: 判断 62">
          <a:extLst>
            <a:ext uri="{FF2B5EF4-FFF2-40B4-BE49-F238E27FC236}">
              <a16:creationId xmlns:a16="http://schemas.microsoft.com/office/drawing/2014/main" id="{7EA2BEB5-6BFD-4226-A3C1-7477BF127DC5}"/>
            </a:ext>
          </a:extLst>
        </xdr:cNvPr>
        <xdr:cNvSpPr/>
      </xdr:nvSpPr>
      <xdr:spPr>
        <a:xfrm>
          <a:off x="403606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a:extLst>
            <a:ext uri="{FF2B5EF4-FFF2-40B4-BE49-F238E27FC236}">
              <a16:creationId xmlns:a16="http://schemas.microsoft.com/office/drawing/2014/main" id="{A994AB56-D2A3-468C-990E-07D1D0D766BF}"/>
            </a:ext>
          </a:extLst>
        </xdr:cNvPr>
        <xdr:cNvSpPr/>
      </xdr:nvSpPr>
      <xdr:spPr>
        <a:xfrm>
          <a:off x="3312160" y="60680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5" name="フローチャート: 判断 64">
          <a:extLst>
            <a:ext uri="{FF2B5EF4-FFF2-40B4-BE49-F238E27FC236}">
              <a16:creationId xmlns:a16="http://schemas.microsoft.com/office/drawing/2014/main" id="{11EC9228-6B1A-4D6D-AEB0-4E385F133345}"/>
            </a:ext>
          </a:extLst>
        </xdr:cNvPr>
        <xdr:cNvSpPr/>
      </xdr:nvSpPr>
      <xdr:spPr>
        <a:xfrm>
          <a:off x="251460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a:extLst>
            <a:ext uri="{FF2B5EF4-FFF2-40B4-BE49-F238E27FC236}">
              <a16:creationId xmlns:a16="http://schemas.microsoft.com/office/drawing/2014/main" id="{4428418E-A9A0-4811-A890-33D8D0F44B0F}"/>
            </a:ext>
          </a:extLst>
        </xdr:cNvPr>
        <xdr:cNvSpPr/>
      </xdr:nvSpPr>
      <xdr:spPr>
        <a:xfrm>
          <a:off x="1739900" y="6037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137795</xdr:rowOff>
    </xdr:from>
    <xdr:to>
      <xdr:col>6</xdr:col>
      <xdr:colOff>38100</xdr:colOff>
      <xdr:row>36</xdr:row>
      <xdr:rowOff>67945</xdr:rowOff>
    </xdr:to>
    <xdr:sp macro="" textlink="">
      <xdr:nvSpPr>
        <xdr:cNvPr id="67" name="フローチャート: 判断 66">
          <a:extLst>
            <a:ext uri="{FF2B5EF4-FFF2-40B4-BE49-F238E27FC236}">
              <a16:creationId xmlns:a16="http://schemas.microsoft.com/office/drawing/2014/main" id="{F7A9BF31-BF4E-4964-81A9-7B208EAC30A9}"/>
            </a:ext>
          </a:extLst>
        </xdr:cNvPr>
        <xdr:cNvSpPr/>
      </xdr:nvSpPr>
      <xdr:spPr>
        <a:xfrm>
          <a:off x="965200" y="60051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B456E91B-5F17-4E27-99D4-388FAC02AF11}"/>
            </a:ext>
          </a:extLst>
        </xdr:cNvPr>
        <xdr:cNvSpPr txBox="1"/>
      </xdr:nvSpPr>
      <xdr:spPr>
        <a:xfrm>
          <a:off x="391922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6B2F229D-0FDF-46F2-B928-C94E2D198053}"/>
            </a:ext>
          </a:extLst>
        </xdr:cNvPr>
        <xdr:cNvSpPr txBox="1"/>
      </xdr:nvSpPr>
      <xdr:spPr>
        <a:xfrm>
          <a:off x="31877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1D9390AF-3FBE-46A7-A573-6934B8453694}"/>
            </a:ext>
          </a:extLst>
        </xdr:cNvPr>
        <xdr:cNvSpPr txBox="1"/>
      </xdr:nvSpPr>
      <xdr:spPr>
        <a:xfrm>
          <a:off x="23977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E485A894-2D54-4593-9831-7B6233AC7D6A}"/>
            </a:ext>
          </a:extLst>
        </xdr:cNvPr>
        <xdr:cNvSpPr txBox="1"/>
      </xdr:nvSpPr>
      <xdr:spPr>
        <a:xfrm>
          <a:off x="16230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3CA07E5B-E7F6-4759-AE62-31E3F075E25E}"/>
            </a:ext>
          </a:extLst>
        </xdr:cNvPr>
        <xdr:cNvSpPr txBox="1"/>
      </xdr:nvSpPr>
      <xdr:spPr>
        <a:xfrm>
          <a:off x="8407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141605</xdr:rowOff>
    </xdr:from>
    <xdr:to>
      <xdr:col>24</xdr:col>
      <xdr:colOff>114300</xdr:colOff>
      <xdr:row>37</xdr:row>
      <xdr:rowOff>71755</xdr:rowOff>
    </xdr:to>
    <xdr:sp macro="" textlink="">
      <xdr:nvSpPr>
        <xdr:cNvPr id="73" name="楕円 72">
          <a:extLst>
            <a:ext uri="{FF2B5EF4-FFF2-40B4-BE49-F238E27FC236}">
              <a16:creationId xmlns:a16="http://schemas.microsoft.com/office/drawing/2014/main" id="{78D459A2-7B29-475C-ABA6-F24848050F69}"/>
            </a:ext>
          </a:extLst>
        </xdr:cNvPr>
        <xdr:cNvSpPr/>
      </xdr:nvSpPr>
      <xdr:spPr>
        <a:xfrm>
          <a:off x="4036060" y="61766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120650</xdr:rowOff>
    </xdr:from>
    <xdr:ext cx="405130" cy="255270"/>
    <xdr:sp macro="" textlink="">
      <xdr:nvSpPr>
        <xdr:cNvPr id="74" name="【図書館】&#10;有形固定資産減価償却率該当値テキスト">
          <a:extLst>
            <a:ext uri="{FF2B5EF4-FFF2-40B4-BE49-F238E27FC236}">
              <a16:creationId xmlns:a16="http://schemas.microsoft.com/office/drawing/2014/main" id="{BCA52FDC-6935-4E89-9A23-99DDFED5F846}"/>
            </a:ext>
          </a:extLst>
        </xdr:cNvPr>
        <xdr:cNvSpPr txBox="1"/>
      </xdr:nvSpPr>
      <xdr:spPr>
        <a:xfrm>
          <a:off x="4124960" y="615569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99695</xdr:rowOff>
    </xdr:from>
    <xdr:to>
      <xdr:col>20</xdr:col>
      <xdr:colOff>38100</xdr:colOff>
      <xdr:row>37</xdr:row>
      <xdr:rowOff>29845</xdr:rowOff>
    </xdr:to>
    <xdr:sp macro="" textlink="">
      <xdr:nvSpPr>
        <xdr:cNvPr id="75" name="楕円 74">
          <a:extLst>
            <a:ext uri="{FF2B5EF4-FFF2-40B4-BE49-F238E27FC236}">
              <a16:creationId xmlns:a16="http://schemas.microsoft.com/office/drawing/2014/main" id="{9F48EB47-CA43-4671-AEE6-5EBA88FCFC96}"/>
            </a:ext>
          </a:extLst>
        </xdr:cNvPr>
        <xdr:cNvSpPr/>
      </xdr:nvSpPr>
      <xdr:spPr>
        <a:xfrm>
          <a:off x="3312160" y="61347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150495</xdr:rowOff>
    </xdr:from>
    <xdr:to>
      <xdr:col>24</xdr:col>
      <xdr:colOff>63500</xdr:colOff>
      <xdr:row>37</xdr:row>
      <xdr:rowOff>20955</xdr:rowOff>
    </xdr:to>
    <xdr:cxnSp macro="">
      <xdr:nvCxnSpPr>
        <xdr:cNvPr id="76" name="直線コネクタ 75">
          <a:extLst>
            <a:ext uri="{FF2B5EF4-FFF2-40B4-BE49-F238E27FC236}">
              <a16:creationId xmlns:a16="http://schemas.microsoft.com/office/drawing/2014/main" id="{E12A0FA6-7AEF-473B-96FE-46FE614ACEF0}"/>
            </a:ext>
          </a:extLst>
        </xdr:cNvPr>
        <xdr:cNvCxnSpPr/>
      </xdr:nvCxnSpPr>
      <xdr:spPr>
        <a:xfrm>
          <a:off x="3355340" y="6185535"/>
          <a:ext cx="73152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57785</xdr:rowOff>
    </xdr:from>
    <xdr:to>
      <xdr:col>15</xdr:col>
      <xdr:colOff>101600</xdr:colOff>
      <xdr:row>36</xdr:row>
      <xdr:rowOff>159385</xdr:rowOff>
    </xdr:to>
    <xdr:sp macro="" textlink="">
      <xdr:nvSpPr>
        <xdr:cNvPr id="77" name="楕円 76">
          <a:extLst>
            <a:ext uri="{FF2B5EF4-FFF2-40B4-BE49-F238E27FC236}">
              <a16:creationId xmlns:a16="http://schemas.microsoft.com/office/drawing/2014/main" id="{D2C9B07E-CD48-4B21-AE65-44A106C63A13}"/>
            </a:ext>
          </a:extLst>
        </xdr:cNvPr>
        <xdr:cNvSpPr/>
      </xdr:nvSpPr>
      <xdr:spPr>
        <a:xfrm>
          <a:off x="25146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109220</xdr:rowOff>
    </xdr:from>
    <xdr:to>
      <xdr:col>19</xdr:col>
      <xdr:colOff>177800</xdr:colOff>
      <xdr:row>36</xdr:row>
      <xdr:rowOff>150495</xdr:rowOff>
    </xdr:to>
    <xdr:cxnSp macro="">
      <xdr:nvCxnSpPr>
        <xdr:cNvPr id="78" name="直線コネクタ 77">
          <a:extLst>
            <a:ext uri="{FF2B5EF4-FFF2-40B4-BE49-F238E27FC236}">
              <a16:creationId xmlns:a16="http://schemas.microsoft.com/office/drawing/2014/main" id="{AA147F83-EEE5-4C21-9D04-62B2C1A0A830}"/>
            </a:ext>
          </a:extLst>
        </xdr:cNvPr>
        <xdr:cNvCxnSpPr/>
      </xdr:nvCxnSpPr>
      <xdr:spPr>
        <a:xfrm>
          <a:off x="2565400" y="6144260"/>
          <a:ext cx="78994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25400</xdr:rowOff>
    </xdr:from>
    <xdr:to>
      <xdr:col>10</xdr:col>
      <xdr:colOff>165100</xdr:colOff>
      <xdr:row>36</xdr:row>
      <xdr:rowOff>127000</xdr:rowOff>
    </xdr:to>
    <xdr:sp macro="" textlink="">
      <xdr:nvSpPr>
        <xdr:cNvPr id="79" name="楕円 78">
          <a:extLst>
            <a:ext uri="{FF2B5EF4-FFF2-40B4-BE49-F238E27FC236}">
              <a16:creationId xmlns:a16="http://schemas.microsoft.com/office/drawing/2014/main" id="{D8F3CAFB-4880-4E4E-81C2-AF48A134389C}"/>
            </a:ext>
          </a:extLst>
        </xdr:cNvPr>
        <xdr:cNvSpPr/>
      </xdr:nvSpPr>
      <xdr:spPr>
        <a:xfrm>
          <a:off x="17399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76200</xdr:rowOff>
    </xdr:from>
    <xdr:to>
      <xdr:col>15</xdr:col>
      <xdr:colOff>50800</xdr:colOff>
      <xdr:row>36</xdr:row>
      <xdr:rowOff>109220</xdr:rowOff>
    </xdr:to>
    <xdr:cxnSp macro="">
      <xdr:nvCxnSpPr>
        <xdr:cNvPr id="80" name="直線コネクタ 79">
          <a:extLst>
            <a:ext uri="{FF2B5EF4-FFF2-40B4-BE49-F238E27FC236}">
              <a16:creationId xmlns:a16="http://schemas.microsoft.com/office/drawing/2014/main" id="{94F4D362-A230-4398-BD6E-1DFC7A98A4E8}"/>
            </a:ext>
          </a:extLst>
        </xdr:cNvPr>
        <xdr:cNvCxnSpPr/>
      </xdr:nvCxnSpPr>
      <xdr:spPr>
        <a:xfrm>
          <a:off x="1790700" y="6111240"/>
          <a:ext cx="7747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156845</xdr:rowOff>
    </xdr:from>
    <xdr:to>
      <xdr:col>6</xdr:col>
      <xdr:colOff>38100</xdr:colOff>
      <xdr:row>36</xdr:row>
      <xdr:rowOff>86995</xdr:rowOff>
    </xdr:to>
    <xdr:sp macro="" textlink="">
      <xdr:nvSpPr>
        <xdr:cNvPr id="81" name="楕円 80">
          <a:extLst>
            <a:ext uri="{FF2B5EF4-FFF2-40B4-BE49-F238E27FC236}">
              <a16:creationId xmlns:a16="http://schemas.microsoft.com/office/drawing/2014/main" id="{74B0C75E-2011-4F9D-B275-3A2FA553DD88}"/>
            </a:ext>
          </a:extLst>
        </xdr:cNvPr>
        <xdr:cNvSpPr/>
      </xdr:nvSpPr>
      <xdr:spPr>
        <a:xfrm>
          <a:off x="965200" y="60242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36195</xdr:rowOff>
    </xdr:from>
    <xdr:to>
      <xdr:col>10</xdr:col>
      <xdr:colOff>114300</xdr:colOff>
      <xdr:row>36</xdr:row>
      <xdr:rowOff>76200</xdr:rowOff>
    </xdr:to>
    <xdr:cxnSp macro="">
      <xdr:nvCxnSpPr>
        <xdr:cNvPr id="82" name="直線コネクタ 81">
          <a:extLst>
            <a:ext uri="{FF2B5EF4-FFF2-40B4-BE49-F238E27FC236}">
              <a16:creationId xmlns:a16="http://schemas.microsoft.com/office/drawing/2014/main" id="{BDC6EA98-B55D-4807-9792-0CA65324FEB5}"/>
            </a:ext>
          </a:extLst>
        </xdr:cNvPr>
        <xdr:cNvCxnSpPr/>
      </xdr:nvCxnSpPr>
      <xdr:spPr>
        <a:xfrm>
          <a:off x="1008380" y="6071235"/>
          <a:ext cx="78232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34</xdr:row>
      <xdr:rowOff>151130</xdr:rowOff>
    </xdr:from>
    <xdr:ext cx="405130" cy="259080"/>
    <xdr:sp macro="" textlink="">
      <xdr:nvSpPr>
        <xdr:cNvPr id="83" name="n_1aveValue【図書館】&#10;有形固定資産減価償却率">
          <a:extLst>
            <a:ext uri="{FF2B5EF4-FFF2-40B4-BE49-F238E27FC236}">
              <a16:creationId xmlns:a16="http://schemas.microsoft.com/office/drawing/2014/main" id="{77E17BF0-D6B1-409E-A583-DE561584E617}"/>
            </a:ext>
          </a:extLst>
        </xdr:cNvPr>
        <xdr:cNvSpPr txBox="1"/>
      </xdr:nvSpPr>
      <xdr:spPr>
        <a:xfrm>
          <a:off x="3170555" y="58508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34</xdr:row>
      <xdr:rowOff>120650</xdr:rowOff>
    </xdr:from>
    <xdr:ext cx="401320" cy="255270"/>
    <xdr:sp macro="" textlink="">
      <xdr:nvSpPr>
        <xdr:cNvPr id="84" name="n_2aveValue【図書館】&#10;有形固定資産減価償却率">
          <a:extLst>
            <a:ext uri="{FF2B5EF4-FFF2-40B4-BE49-F238E27FC236}">
              <a16:creationId xmlns:a16="http://schemas.microsoft.com/office/drawing/2014/main" id="{48EC1456-6E14-4383-9F6B-BD042C37F76C}"/>
            </a:ext>
          </a:extLst>
        </xdr:cNvPr>
        <xdr:cNvSpPr txBox="1"/>
      </xdr:nvSpPr>
      <xdr:spPr>
        <a:xfrm>
          <a:off x="2385695" y="582041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34</xdr:row>
      <xdr:rowOff>116840</xdr:rowOff>
    </xdr:from>
    <xdr:ext cx="401320" cy="259080"/>
    <xdr:sp macro="" textlink="">
      <xdr:nvSpPr>
        <xdr:cNvPr id="85" name="n_3aveValue【図書館】&#10;有形固定資産減価償却率">
          <a:extLst>
            <a:ext uri="{FF2B5EF4-FFF2-40B4-BE49-F238E27FC236}">
              <a16:creationId xmlns:a16="http://schemas.microsoft.com/office/drawing/2014/main" id="{D5E27258-41BA-4431-99FE-FE27699B2E6D}"/>
            </a:ext>
          </a:extLst>
        </xdr:cNvPr>
        <xdr:cNvSpPr txBox="1"/>
      </xdr:nvSpPr>
      <xdr:spPr>
        <a:xfrm>
          <a:off x="1610995" y="581660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34</xdr:row>
      <xdr:rowOff>84455</xdr:rowOff>
    </xdr:from>
    <xdr:ext cx="401320" cy="259080"/>
    <xdr:sp macro="" textlink="">
      <xdr:nvSpPr>
        <xdr:cNvPr id="86" name="n_4aveValue【図書館】&#10;有形固定資産減価償却率">
          <a:extLst>
            <a:ext uri="{FF2B5EF4-FFF2-40B4-BE49-F238E27FC236}">
              <a16:creationId xmlns:a16="http://schemas.microsoft.com/office/drawing/2014/main" id="{26B60114-676A-434E-8191-29091738521C}"/>
            </a:ext>
          </a:extLst>
        </xdr:cNvPr>
        <xdr:cNvSpPr txBox="1"/>
      </xdr:nvSpPr>
      <xdr:spPr>
        <a:xfrm>
          <a:off x="836295" y="578421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37</xdr:row>
      <xdr:rowOff>20955</xdr:rowOff>
    </xdr:from>
    <xdr:ext cx="405130" cy="255270"/>
    <xdr:sp macro="" textlink="">
      <xdr:nvSpPr>
        <xdr:cNvPr id="87" name="n_1mainValue【図書館】&#10;有形固定資産減価償却率">
          <a:extLst>
            <a:ext uri="{FF2B5EF4-FFF2-40B4-BE49-F238E27FC236}">
              <a16:creationId xmlns:a16="http://schemas.microsoft.com/office/drawing/2014/main" id="{D9221E79-4071-48E0-8AE6-048FE54E31FA}"/>
            </a:ext>
          </a:extLst>
        </xdr:cNvPr>
        <xdr:cNvSpPr txBox="1"/>
      </xdr:nvSpPr>
      <xdr:spPr>
        <a:xfrm>
          <a:off x="3170555" y="622363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36</xdr:row>
      <xdr:rowOff>150495</xdr:rowOff>
    </xdr:from>
    <xdr:ext cx="401320" cy="259080"/>
    <xdr:sp macro="" textlink="">
      <xdr:nvSpPr>
        <xdr:cNvPr id="88" name="n_2mainValue【図書館】&#10;有形固定資産減価償却率">
          <a:extLst>
            <a:ext uri="{FF2B5EF4-FFF2-40B4-BE49-F238E27FC236}">
              <a16:creationId xmlns:a16="http://schemas.microsoft.com/office/drawing/2014/main" id="{F84BA56D-1277-4557-9B97-BEF2F089D8AB}"/>
            </a:ext>
          </a:extLst>
        </xdr:cNvPr>
        <xdr:cNvSpPr txBox="1"/>
      </xdr:nvSpPr>
      <xdr:spPr>
        <a:xfrm>
          <a:off x="2385695" y="618553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36</xdr:row>
      <xdr:rowOff>118110</xdr:rowOff>
    </xdr:from>
    <xdr:ext cx="401320" cy="259080"/>
    <xdr:sp macro="" textlink="">
      <xdr:nvSpPr>
        <xdr:cNvPr id="89" name="n_3mainValue【図書館】&#10;有形固定資産減価償却率">
          <a:extLst>
            <a:ext uri="{FF2B5EF4-FFF2-40B4-BE49-F238E27FC236}">
              <a16:creationId xmlns:a16="http://schemas.microsoft.com/office/drawing/2014/main" id="{615E31C4-5980-412A-8389-58FE6E95DF53}"/>
            </a:ext>
          </a:extLst>
        </xdr:cNvPr>
        <xdr:cNvSpPr txBox="1"/>
      </xdr:nvSpPr>
      <xdr:spPr>
        <a:xfrm>
          <a:off x="1610995" y="615315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36</xdr:row>
      <xdr:rowOff>78105</xdr:rowOff>
    </xdr:from>
    <xdr:ext cx="401320" cy="255270"/>
    <xdr:sp macro="" textlink="">
      <xdr:nvSpPr>
        <xdr:cNvPr id="90" name="n_4mainValue【図書館】&#10;有形固定資産減価償却率">
          <a:extLst>
            <a:ext uri="{FF2B5EF4-FFF2-40B4-BE49-F238E27FC236}">
              <a16:creationId xmlns:a16="http://schemas.microsoft.com/office/drawing/2014/main" id="{69F31BCB-60A1-489E-836E-3D2025EF1293}"/>
            </a:ext>
          </a:extLst>
        </xdr:cNvPr>
        <xdr:cNvSpPr txBox="1"/>
      </xdr:nvSpPr>
      <xdr:spPr>
        <a:xfrm>
          <a:off x="836295" y="611314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A81D4D6F-4259-47B7-8856-921BEC77EFC1}"/>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91C8B1E-CAED-469E-B336-B71B407AFF95}"/>
            </a:ext>
          </a:extLst>
        </xdr:cNvPr>
        <xdr:cNvSpPr/>
      </xdr:nvSpPr>
      <xdr:spPr>
        <a:xfrm>
          <a:off x="593090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FC601EC-545A-4422-B224-2348362375CC}"/>
            </a:ext>
          </a:extLst>
        </xdr:cNvPr>
        <xdr:cNvSpPr/>
      </xdr:nvSpPr>
      <xdr:spPr>
        <a:xfrm>
          <a:off x="593090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3B4ABE1-DB1E-41E5-A73A-2A13180174E1}"/>
            </a:ext>
          </a:extLst>
        </xdr:cNvPr>
        <xdr:cNvSpPr/>
      </xdr:nvSpPr>
      <xdr:spPr>
        <a:xfrm>
          <a:off x="683260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E1A73ED-CF4F-4DFC-BB19-286232D947AC}"/>
            </a:ext>
          </a:extLst>
        </xdr:cNvPr>
        <xdr:cNvSpPr/>
      </xdr:nvSpPr>
      <xdr:spPr>
        <a:xfrm>
          <a:off x="683260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146552E1-D048-488F-BBBE-A1F999F33C44}"/>
            </a:ext>
          </a:extLst>
        </xdr:cNvPr>
        <xdr:cNvSpPr/>
      </xdr:nvSpPr>
      <xdr:spPr>
        <a:xfrm>
          <a:off x="78384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8D5D19B-CD89-4806-8147-6783615E3E60}"/>
            </a:ext>
          </a:extLst>
        </xdr:cNvPr>
        <xdr:cNvSpPr/>
      </xdr:nvSpPr>
      <xdr:spPr>
        <a:xfrm>
          <a:off x="78384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E67AEE9-932B-4EC2-9C81-5F3F39DB6986}"/>
            </a:ext>
          </a:extLst>
        </xdr:cNvPr>
        <xdr:cNvSpPr/>
      </xdr:nvSpPr>
      <xdr:spPr>
        <a:xfrm>
          <a:off x="5826760" y="521589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6075" cy="225425"/>
    <xdr:sp macro="" textlink="">
      <xdr:nvSpPr>
        <xdr:cNvPr id="99" name="テキスト ボックス 98">
          <a:extLst>
            <a:ext uri="{FF2B5EF4-FFF2-40B4-BE49-F238E27FC236}">
              <a16:creationId xmlns:a16="http://schemas.microsoft.com/office/drawing/2014/main" id="{48710573-5CF3-4B64-91EB-3A6023649AB6}"/>
            </a:ext>
          </a:extLst>
        </xdr:cNvPr>
        <xdr:cNvSpPr txBox="1"/>
      </xdr:nvSpPr>
      <xdr:spPr>
        <a:xfrm>
          <a:off x="5788660" y="50292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468D292-C5CC-4823-86BB-B52F254228B2}"/>
            </a:ext>
          </a:extLst>
        </xdr:cNvPr>
        <xdr:cNvCxnSpPr/>
      </xdr:nvCxnSpPr>
      <xdr:spPr>
        <a:xfrm>
          <a:off x="5826760" y="74523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38F388CB-CA1D-48FC-98D5-BE46F7629E28}"/>
            </a:ext>
          </a:extLst>
        </xdr:cNvPr>
        <xdr:cNvCxnSpPr/>
      </xdr:nvCxnSpPr>
      <xdr:spPr>
        <a:xfrm>
          <a:off x="5826760" y="700659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162560</xdr:rowOff>
    </xdr:from>
    <xdr:ext cx="463550" cy="259080"/>
    <xdr:sp macro="" textlink="">
      <xdr:nvSpPr>
        <xdr:cNvPr id="102" name="テキスト ボックス 101">
          <a:extLst>
            <a:ext uri="{FF2B5EF4-FFF2-40B4-BE49-F238E27FC236}">
              <a16:creationId xmlns:a16="http://schemas.microsoft.com/office/drawing/2014/main" id="{D82EA829-D7A4-40AE-B153-B5E15B90AF0A}"/>
            </a:ext>
          </a:extLst>
        </xdr:cNvPr>
        <xdr:cNvSpPr txBox="1"/>
      </xdr:nvSpPr>
      <xdr:spPr>
        <a:xfrm>
          <a:off x="5405120" y="68681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A9987683-80E3-4658-A5B2-E5F316A78707}"/>
            </a:ext>
          </a:extLst>
        </xdr:cNvPr>
        <xdr:cNvCxnSpPr/>
      </xdr:nvCxnSpPr>
      <xdr:spPr>
        <a:xfrm>
          <a:off x="5826760" y="655701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38</xdr:row>
      <xdr:rowOff>48260</xdr:rowOff>
    </xdr:from>
    <xdr:ext cx="463550" cy="259080"/>
    <xdr:sp macro="" textlink="">
      <xdr:nvSpPr>
        <xdr:cNvPr id="104" name="テキスト ボックス 103">
          <a:extLst>
            <a:ext uri="{FF2B5EF4-FFF2-40B4-BE49-F238E27FC236}">
              <a16:creationId xmlns:a16="http://schemas.microsoft.com/office/drawing/2014/main" id="{A17FD89D-7EFF-45AA-B403-183EF409B58B}"/>
            </a:ext>
          </a:extLst>
        </xdr:cNvPr>
        <xdr:cNvSpPr txBox="1"/>
      </xdr:nvSpPr>
      <xdr:spPr>
        <a:xfrm>
          <a:off x="5405120" y="641858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68CA079F-63E6-432D-B73A-D4313223DE5E}"/>
            </a:ext>
          </a:extLst>
        </xdr:cNvPr>
        <xdr:cNvCxnSpPr/>
      </xdr:nvCxnSpPr>
      <xdr:spPr>
        <a:xfrm>
          <a:off x="5826760" y="61112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105410</xdr:rowOff>
    </xdr:from>
    <xdr:ext cx="463550" cy="259080"/>
    <xdr:sp macro="" textlink="">
      <xdr:nvSpPr>
        <xdr:cNvPr id="106" name="テキスト ボックス 105">
          <a:extLst>
            <a:ext uri="{FF2B5EF4-FFF2-40B4-BE49-F238E27FC236}">
              <a16:creationId xmlns:a16="http://schemas.microsoft.com/office/drawing/2014/main" id="{F900D36E-8729-417F-98CB-9AE4548B29B4}"/>
            </a:ext>
          </a:extLst>
        </xdr:cNvPr>
        <xdr:cNvSpPr txBox="1"/>
      </xdr:nvSpPr>
      <xdr:spPr>
        <a:xfrm>
          <a:off x="5405120" y="597281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6C118820-A756-4A5B-BEE3-3E3DC6B1F09F}"/>
            </a:ext>
          </a:extLst>
        </xdr:cNvPr>
        <xdr:cNvCxnSpPr/>
      </xdr:nvCxnSpPr>
      <xdr:spPr>
        <a:xfrm>
          <a:off x="5826760" y="566547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162560</xdr:rowOff>
    </xdr:from>
    <xdr:ext cx="463550" cy="259080"/>
    <xdr:sp macro="" textlink="">
      <xdr:nvSpPr>
        <xdr:cNvPr id="108" name="テキスト ボックス 107">
          <a:extLst>
            <a:ext uri="{FF2B5EF4-FFF2-40B4-BE49-F238E27FC236}">
              <a16:creationId xmlns:a16="http://schemas.microsoft.com/office/drawing/2014/main" id="{D2C00155-C23B-479E-95E1-A765B8962941}"/>
            </a:ext>
          </a:extLst>
        </xdr:cNvPr>
        <xdr:cNvSpPr txBox="1"/>
      </xdr:nvSpPr>
      <xdr:spPr>
        <a:xfrm>
          <a:off x="5405120" y="552704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91EBE567-721D-4722-AD52-83EAF36C915C}"/>
            </a:ext>
          </a:extLst>
        </xdr:cNvPr>
        <xdr:cNvCxnSpPr/>
      </xdr:nvCxnSpPr>
      <xdr:spPr>
        <a:xfrm>
          <a:off x="5826760" y="521589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3550" cy="259080"/>
    <xdr:sp macro="" textlink="">
      <xdr:nvSpPr>
        <xdr:cNvPr id="110" name="テキスト ボックス 109">
          <a:extLst>
            <a:ext uri="{FF2B5EF4-FFF2-40B4-BE49-F238E27FC236}">
              <a16:creationId xmlns:a16="http://schemas.microsoft.com/office/drawing/2014/main" id="{74D326DC-63A8-4FF5-87EA-3F8BB69BF863}"/>
            </a:ext>
          </a:extLst>
        </xdr:cNvPr>
        <xdr:cNvSpPr txBox="1"/>
      </xdr:nvSpPr>
      <xdr:spPr>
        <a:xfrm>
          <a:off x="5405120" y="50774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93972666-FCAA-4E72-862B-A6DA7D033C70}"/>
            </a:ext>
          </a:extLst>
        </xdr:cNvPr>
        <xdr:cNvSpPr/>
      </xdr:nvSpPr>
      <xdr:spPr>
        <a:xfrm>
          <a:off x="5826760" y="521589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E6CC2DC1-9838-4CD2-9AB6-783AF29EB456}"/>
            </a:ext>
          </a:extLst>
        </xdr:cNvPr>
        <xdr:cNvCxnSpPr/>
      </xdr:nvCxnSpPr>
      <xdr:spPr>
        <a:xfrm flipV="1">
          <a:off x="9219565" y="5642610"/>
          <a:ext cx="0" cy="1230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0</xdr:rowOff>
    </xdr:from>
    <xdr:ext cx="469900" cy="259080"/>
    <xdr:sp macro="" textlink="">
      <xdr:nvSpPr>
        <xdr:cNvPr id="113" name="【図書館】&#10;一人当たり面積最小値テキスト">
          <a:extLst>
            <a:ext uri="{FF2B5EF4-FFF2-40B4-BE49-F238E27FC236}">
              <a16:creationId xmlns:a16="http://schemas.microsoft.com/office/drawing/2014/main" id="{3A23520D-C216-4355-BE78-F26E2493A14C}"/>
            </a:ext>
          </a:extLst>
        </xdr:cNvPr>
        <xdr:cNvSpPr txBox="1"/>
      </xdr:nvSpPr>
      <xdr:spPr>
        <a:xfrm>
          <a:off x="9258300" y="6873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C89AB503-523B-4B91-BDE8-40BC7A289A04}"/>
            </a:ext>
          </a:extLst>
        </xdr:cNvPr>
        <xdr:cNvCxnSpPr/>
      </xdr:nvCxnSpPr>
      <xdr:spPr>
        <a:xfrm>
          <a:off x="9154160" y="68732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57150</xdr:rowOff>
    </xdr:from>
    <xdr:ext cx="469900" cy="259080"/>
    <xdr:sp macro="" textlink="">
      <xdr:nvSpPr>
        <xdr:cNvPr id="115" name="【図書館】&#10;一人当たり面積最大値テキスト">
          <a:extLst>
            <a:ext uri="{FF2B5EF4-FFF2-40B4-BE49-F238E27FC236}">
              <a16:creationId xmlns:a16="http://schemas.microsoft.com/office/drawing/2014/main" id="{082710FE-9017-46BB-B965-C2F89E31B282}"/>
            </a:ext>
          </a:extLst>
        </xdr:cNvPr>
        <xdr:cNvSpPr txBox="1"/>
      </xdr:nvSpPr>
      <xdr:spPr>
        <a:xfrm>
          <a:off x="9258300" y="5421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0.061</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99AACBC3-1E0B-4404-A6B4-15DB3725C3DE}"/>
            </a:ext>
          </a:extLst>
        </xdr:cNvPr>
        <xdr:cNvCxnSpPr/>
      </xdr:nvCxnSpPr>
      <xdr:spPr>
        <a:xfrm>
          <a:off x="9154160" y="564261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2540</xdr:rowOff>
    </xdr:from>
    <xdr:ext cx="469900" cy="259080"/>
    <xdr:sp macro="" textlink="">
      <xdr:nvSpPr>
        <xdr:cNvPr id="117" name="【図書館】&#10;一人当たり面積平均値テキスト">
          <a:extLst>
            <a:ext uri="{FF2B5EF4-FFF2-40B4-BE49-F238E27FC236}">
              <a16:creationId xmlns:a16="http://schemas.microsoft.com/office/drawing/2014/main" id="{B400153A-F9F9-4A13-9028-58337FD48E2A}"/>
            </a:ext>
          </a:extLst>
        </xdr:cNvPr>
        <xdr:cNvSpPr txBox="1"/>
      </xdr:nvSpPr>
      <xdr:spPr>
        <a:xfrm>
          <a:off x="9258300" y="62052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8" name="フローチャート: 判断 117">
          <a:extLst>
            <a:ext uri="{FF2B5EF4-FFF2-40B4-BE49-F238E27FC236}">
              <a16:creationId xmlns:a16="http://schemas.microsoft.com/office/drawing/2014/main" id="{2727AFC0-23C4-4857-9214-BFC17C7D84D4}"/>
            </a:ext>
          </a:extLst>
        </xdr:cNvPr>
        <xdr:cNvSpPr/>
      </xdr:nvSpPr>
      <xdr:spPr>
        <a:xfrm>
          <a:off x="9192260" y="63538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8FC5E70F-D6C0-4B92-B5D4-63CE90B31B39}"/>
            </a:ext>
          </a:extLst>
        </xdr:cNvPr>
        <xdr:cNvSpPr/>
      </xdr:nvSpPr>
      <xdr:spPr>
        <a:xfrm>
          <a:off x="84455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0" name="フローチャート: 判断 119">
          <a:extLst>
            <a:ext uri="{FF2B5EF4-FFF2-40B4-BE49-F238E27FC236}">
              <a16:creationId xmlns:a16="http://schemas.microsoft.com/office/drawing/2014/main" id="{3E6D83BE-3289-4608-9B70-F70F874FE0C4}"/>
            </a:ext>
          </a:extLst>
        </xdr:cNvPr>
        <xdr:cNvSpPr/>
      </xdr:nvSpPr>
      <xdr:spPr>
        <a:xfrm>
          <a:off x="7670800" y="63728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a:extLst>
            <a:ext uri="{FF2B5EF4-FFF2-40B4-BE49-F238E27FC236}">
              <a16:creationId xmlns:a16="http://schemas.microsoft.com/office/drawing/2014/main" id="{88032172-5430-437E-8E24-340554530AD4}"/>
            </a:ext>
          </a:extLst>
        </xdr:cNvPr>
        <xdr:cNvSpPr/>
      </xdr:nvSpPr>
      <xdr:spPr>
        <a:xfrm>
          <a:off x="687324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2" name="フローチャート: 判断 121">
          <a:extLst>
            <a:ext uri="{FF2B5EF4-FFF2-40B4-BE49-F238E27FC236}">
              <a16:creationId xmlns:a16="http://schemas.microsoft.com/office/drawing/2014/main" id="{9CEEDE9A-DAFC-4CBB-83A7-70EF0E0183D3}"/>
            </a:ext>
          </a:extLst>
        </xdr:cNvPr>
        <xdr:cNvSpPr/>
      </xdr:nvSpPr>
      <xdr:spPr>
        <a:xfrm>
          <a:off x="609854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3" name="テキスト ボックス 122">
          <a:extLst>
            <a:ext uri="{FF2B5EF4-FFF2-40B4-BE49-F238E27FC236}">
              <a16:creationId xmlns:a16="http://schemas.microsoft.com/office/drawing/2014/main" id="{C3879904-EAED-40BC-AD33-BF1306C53B77}"/>
            </a:ext>
          </a:extLst>
        </xdr:cNvPr>
        <xdr:cNvSpPr txBox="1"/>
      </xdr:nvSpPr>
      <xdr:spPr>
        <a:xfrm>
          <a:off x="90525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4" name="テキスト ボックス 123">
          <a:extLst>
            <a:ext uri="{FF2B5EF4-FFF2-40B4-BE49-F238E27FC236}">
              <a16:creationId xmlns:a16="http://schemas.microsoft.com/office/drawing/2014/main" id="{7F854C0A-22FE-41E8-9C2E-79277DA3C693}"/>
            </a:ext>
          </a:extLst>
        </xdr:cNvPr>
        <xdr:cNvSpPr txBox="1"/>
      </xdr:nvSpPr>
      <xdr:spPr>
        <a:xfrm>
          <a:off x="83286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4A9A01C2-3566-4D09-857C-D69DA0CEFC73}"/>
            </a:ext>
          </a:extLst>
        </xdr:cNvPr>
        <xdr:cNvSpPr txBox="1"/>
      </xdr:nvSpPr>
      <xdr:spPr>
        <a:xfrm>
          <a:off x="75463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9B48AC4E-0C37-4A03-9C0D-8640CF43E750}"/>
            </a:ext>
          </a:extLst>
        </xdr:cNvPr>
        <xdr:cNvSpPr txBox="1"/>
      </xdr:nvSpPr>
      <xdr:spPr>
        <a:xfrm>
          <a:off x="67564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FD0EB67B-FD76-44C3-B576-2B7BBB5280DA}"/>
            </a:ext>
          </a:extLst>
        </xdr:cNvPr>
        <xdr:cNvSpPr txBox="1"/>
      </xdr:nvSpPr>
      <xdr:spPr>
        <a:xfrm>
          <a:off x="59817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28" name="楕円 127">
          <a:extLst>
            <a:ext uri="{FF2B5EF4-FFF2-40B4-BE49-F238E27FC236}">
              <a16:creationId xmlns:a16="http://schemas.microsoft.com/office/drawing/2014/main" id="{1013EE0A-E2DB-4B39-A4F9-F1B7DF9FFA84}"/>
            </a:ext>
          </a:extLst>
        </xdr:cNvPr>
        <xdr:cNvSpPr/>
      </xdr:nvSpPr>
      <xdr:spPr>
        <a:xfrm>
          <a:off x="9192260" y="6510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118110</xdr:rowOff>
    </xdr:from>
    <xdr:ext cx="469900" cy="259080"/>
    <xdr:sp macro="" textlink="">
      <xdr:nvSpPr>
        <xdr:cNvPr id="129" name="【図書館】&#10;一人当たり面積該当値テキスト">
          <a:extLst>
            <a:ext uri="{FF2B5EF4-FFF2-40B4-BE49-F238E27FC236}">
              <a16:creationId xmlns:a16="http://schemas.microsoft.com/office/drawing/2014/main" id="{8D663B96-AD0B-49FF-B91C-C21DCAC81C3A}"/>
            </a:ext>
          </a:extLst>
        </xdr:cNvPr>
        <xdr:cNvSpPr txBox="1"/>
      </xdr:nvSpPr>
      <xdr:spPr>
        <a:xfrm>
          <a:off x="9258300" y="6488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139700</xdr:rowOff>
    </xdr:from>
    <xdr:to>
      <xdr:col>50</xdr:col>
      <xdr:colOff>165100</xdr:colOff>
      <xdr:row>39</xdr:row>
      <xdr:rowOff>69850</xdr:rowOff>
    </xdr:to>
    <xdr:sp macro="" textlink="">
      <xdr:nvSpPr>
        <xdr:cNvPr id="130" name="楕円 129">
          <a:extLst>
            <a:ext uri="{FF2B5EF4-FFF2-40B4-BE49-F238E27FC236}">
              <a16:creationId xmlns:a16="http://schemas.microsoft.com/office/drawing/2014/main" id="{229C4EDA-6435-4DAF-9FB5-AA16733639C4}"/>
            </a:ext>
          </a:extLst>
        </xdr:cNvPr>
        <xdr:cNvSpPr/>
      </xdr:nvSpPr>
      <xdr:spPr>
        <a:xfrm>
          <a:off x="8445500" y="651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19050</xdr:rowOff>
    </xdr:from>
    <xdr:to>
      <xdr:col>55</xdr:col>
      <xdr:colOff>0</xdr:colOff>
      <xdr:row>39</xdr:row>
      <xdr:rowOff>19050</xdr:rowOff>
    </xdr:to>
    <xdr:cxnSp macro="">
      <xdr:nvCxnSpPr>
        <xdr:cNvPr id="131" name="直線コネクタ 130">
          <a:extLst>
            <a:ext uri="{FF2B5EF4-FFF2-40B4-BE49-F238E27FC236}">
              <a16:creationId xmlns:a16="http://schemas.microsoft.com/office/drawing/2014/main" id="{204305E9-C361-4EF1-8A82-F6DB7570ED44}"/>
            </a:ext>
          </a:extLst>
        </xdr:cNvPr>
        <xdr:cNvCxnSpPr/>
      </xdr:nvCxnSpPr>
      <xdr:spPr>
        <a:xfrm>
          <a:off x="8496300" y="6557010"/>
          <a:ext cx="7239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32" name="楕円 131">
          <a:extLst>
            <a:ext uri="{FF2B5EF4-FFF2-40B4-BE49-F238E27FC236}">
              <a16:creationId xmlns:a16="http://schemas.microsoft.com/office/drawing/2014/main" id="{7A166042-784D-4A05-AFCE-53466C59593E}"/>
            </a:ext>
          </a:extLst>
        </xdr:cNvPr>
        <xdr:cNvSpPr/>
      </xdr:nvSpPr>
      <xdr:spPr>
        <a:xfrm>
          <a:off x="7670800" y="6510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19050</xdr:rowOff>
    </xdr:from>
    <xdr:to>
      <xdr:col>50</xdr:col>
      <xdr:colOff>114300</xdr:colOff>
      <xdr:row>39</xdr:row>
      <xdr:rowOff>19050</xdr:rowOff>
    </xdr:to>
    <xdr:cxnSp macro="">
      <xdr:nvCxnSpPr>
        <xdr:cNvPr id="133" name="直線コネクタ 132">
          <a:extLst>
            <a:ext uri="{FF2B5EF4-FFF2-40B4-BE49-F238E27FC236}">
              <a16:creationId xmlns:a16="http://schemas.microsoft.com/office/drawing/2014/main" id="{3E9864D9-1ACA-44FA-8C1A-AB4C7E86CCB2}"/>
            </a:ext>
          </a:extLst>
        </xdr:cNvPr>
        <xdr:cNvCxnSpPr/>
      </xdr:nvCxnSpPr>
      <xdr:spPr>
        <a:xfrm>
          <a:off x="7713980" y="6557010"/>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139700</xdr:rowOff>
    </xdr:from>
    <xdr:to>
      <xdr:col>41</xdr:col>
      <xdr:colOff>101600</xdr:colOff>
      <xdr:row>39</xdr:row>
      <xdr:rowOff>69850</xdr:rowOff>
    </xdr:to>
    <xdr:sp macro="" textlink="">
      <xdr:nvSpPr>
        <xdr:cNvPr id="134" name="楕円 133">
          <a:extLst>
            <a:ext uri="{FF2B5EF4-FFF2-40B4-BE49-F238E27FC236}">
              <a16:creationId xmlns:a16="http://schemas.microsoft.com/office/drawing/2014/main" id="{A5F0DD57-D4ED-4A72-93BF-811B1F9EE141}"/>
            </a:ext>
          </a:extLst>
        </xdr:cNvPr>
        <xdr:cNvSpPr/>
      </xdr:nvSpPr>
      <xdr:spPr>
        <a:xfrm>
          <a:off x="6873240" y="651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19050</xdr:rowOff>
    </xdr:from>
    <xdr:to>
      <xdr:col>45</xdr:col>
      <xdr:colOff>177800</xdr:colOff>
      <xdr:row>39</xdr:row>
      <xdr:rowOff>19050</xdr:rowOff>
    </xdr:to>
    <xdr:cxnSp macro="">
      <xdr:nvCxnSpPr>
        <xdr:cNvPr id="135" name="直線コネクタ 134">
          <a:extLst>
            <a:ext uri="{FF2B5EF4-FFF2-40B4-BE49-F238E27FC236}">
              <a16:creationId xmlns:a16="http://schemas.microsoft.com/office/drawing/2014/main" id="{5F246482-9C49-469D-B09C-5CB92DE40D0B}"/>
            </a:ext>
          </a:extLst>
        </xdr:cNvPr>
        <xdr:cNvCxnSpPr/>
      </xdr:nvCxnSpPr>
      <xdr:spPr>
        <a:xfrm>
          <a:off x="6924040" y="6557010"/>
          <a:ext cx="7899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139700</xdr:rowOff>
    </xdr:from>
    <xdr:to>
      <xdr:col>36</xdr:col>
      <xdr:colOff>165100</xdr:colOff>
      <xdr:row>39</xdr:row>
      <xdr:rowOff>69850</xdr:rowOff>
    </xdr:to>
    <xdr:sp macro="" textlink="">
      <xdr:nvSpPr>
        <xdr:cNvPr id="136" name="楕円 135">
          <a:extLst>
            <a:ext uri="{FF2B5EF4-FFF2-40B4-BE49-F238E27FC236}">
              <a16:creationId xmlns:a16="http://schemas.microsoft.com/office/drawing/2014/main" id="{21D305C6-05F3-48E3-A6B8-D7837DE3DFFB}"/>
            </a:ext>
          </a:extLst>
        </xdr:cNvPr>
        <xdr:cNvSpPr/>
      </xdr:nvSpPr>
      <xdr:spPr>
        <a:xfrm>
          <a:off x="6098540" y="651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19050</xdr:rowOff>
    </xdr:from>
    <xdr:to>
      <xdr:col>41</xdr:col>
      <xdr:colOff>50800</xdr:colOff>
      <xdr:row>39</xdr:row>
      <xdr:rowOff>19050</xdr:rowOff>
    </xdr:to>
    <xdr:cxnSp macro="">
      <xdr:nvCxnSpPr>
        <xdr:cNvPr id="137" name="直線コネクタ 136">
          <a:extLst>
            <a:ext uri="{FF2B5EF4-FFF2-40B4-BE49-F238E27FC236}">
              <a16:creationId xmlns:a16="http://schemas.microsoft.com/office/drawing/2014/main" id="{5106CBCF-D6EE-4892-96CD-C8D66BD0811D}"/>
            </a:ext>
          </a:extLst>
        </xdr:cNvPr>
        <xdr:cNvCxnSpPr/>
      </xdr:nvCxnSpPr>
      <xdr:spPr>
        <a:xfrm>
          <a:off x="6149340" y="655701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36</xdr:row>
      <xdr:rowOff>120650</xdr:rowOff>
    </xdr:from>
    <xdr:ext cx="469900" cy="255270"/>
    <xdr:sp macro="" textlink="">
      <xdr:nvSpPr>
        <xdr:cNvPr id="138" name="n_1aveValue【図書館】&#10;一人当たり面積">
          <a:extLst>
            <a:ext uri="{FF2B5EF4-FFF2-40B4-BE49-F238E27FC236}">
              <a16:creationId xmlns:a16="http://schemas.microsoft.com/office/drawing/2014/main" id="{DE026DAF-2A5E-4C1C-A01B-1EA5BD236347}"/>
            </a:ext>
          </a:extLst>
        </xdr:cNvPr>
        <xdr:cNvSpPr txBox="1"/>
      </xdr:nvSpPr>
      <xdr:spPr>
        <a:xfrm>
          <a:off x="8271510" y="615569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36</xdr:row>
      <xdr:rowOff>120650</xdr:rowOff>
    </xdr:from>
    <xdr:ext cx="466090" cy="255270"/>
    <xdr:sp macro="" textlink="">
      <xdr:nvSpPr>
        <xdr:cNvPr id="139" name="n_2aveValue【図書館】&#10;一人当たり面積">
          <a:extLst>
            <a:ext uri="{FF2B5EF4-FFF2-40B4-BE49-F238E27FC236}">
              <a16:creationId xmlns:a16="http://schemas.microsoft.com/office/drawing/2014/main" id="{F39010F4-9B5E-474C-A12A-56B4E9633E1F}"/>
            </a:ext>
          </a:extLst>
        </xdr:cNvPr>
        <xdr:cNvSpPr txBox="1"/>
      </xdr:nvSpPr>
      <xdr:spPr>
        <a:xfrm>
          <a:off x="7509510" y="615569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36</xdr:row>
      <xdr:rowOff>120650</xdr:rowOff>
    </xdr:from>
    <xdr:ext cx="466090" cy="255270"/>
    <xdr:sp macro="" textlink="">
      <xdr:nvSpPr>
        <xdr:cNvPr id="140" name="n_3aveValue【図書館】&#10;一人当たり面積">
          <a:extLst>
            <a:ext uri="{FF2B5EF4-FFF2-40B4-BE49-F238E27FC236}">
              <a16:creationId xmlns:a16="http://schemas.microsoft.com/office/drawing/2014/main" id="{321F6594-3FDE-43D4-9159-927D80F3988D}"/>
            </a:ext>
          </a:extLst>
        </xdr:cNvPr>
        <xdr:cNvSpPr txBox="1"/>
      </xdr:nvSpPr>
      <xdr:spPr>
        <a:xfrm>
          <a:off x="6711950" y="615569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36</xdr:row>
      <xdr:rowOff>143510</xdr:rowOff>
    </xdr:from>
    <xdr:ext cx="466090" cy="255270"/>
    <xdr:sp macro="" textlink="">
      <xdr:nvSpPr>
        <xdr:cNvPr id="141" name="n_4aveValue【図書館】&#10;一人当たり面積">
          <a:extLst>
            <a:ext uri="{FF2B5EF4-FFF2-40B4-BE49-F238E27FC236}">
              <a16:creationId xmlns:a16="http://schemas.microsoft.com/office/drawing/2014/main" id="{ADD53EC5-208B-4C4D-88BD-A29CC9554C03}"/>
            </a:ext>
          </a:extLst>
        </xdr:cNvPr>
        <xdr:cNvSpPr txBox="1"/>
      </xdr:nvSpPr>
      <xdr:spPr>
        <a:xfrm>
          <a:off x="5937250" y="617855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39</xdr:row>
      <xdr:rowOff>60960</xdr:rowOff>
    </xdr:from>
    <xdr:ext cx="469900" cy="259080"/>
    <xdr:sp macro="" textlink="">
      <xdr:nvSpPr>
        <xdr:cNvPr id="142" name="n_1mainValue【図書館】&#10;一人当たり面積">
          <a:extLst>
            <a:ext uri="{FF2B5EF4-FFF2-40B4-BE49-F238E27FC236}">
              <a16:creationId xmlns:a16="http://schemas.microsoft.com/office/drawing/2014/main" id="{92BD7F8D-F248-4466-880A-77489374EC48}"/>
            </a:ext>
          </a:extLst>
        </xdr:cNvPr>
        <xdr:cNvSpPr txBox="1"/>
      </xdr:nvSpPr>
      <xdr:spPr>
        <a:xfrm>
          <a:off x="8271510" y="6598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39</xdr:row>
      <xdr:rowOff>60960</xdr:rowOff>
    </xdr:from>
    <xdr:ext cx="466090" cy="259080"/>
    <xdr:sp macro="" textlink="">
      <xdr:nvSpPr>
        <xdr:cNvPr id="143" name="n_2mainValue【図書館】&#10;一人当たり面積">
          <a:extLst>
            <a:ext uri="{FF2B5EF4-FFF2-40B4-BE49-F238E27FC236}">
              <a16:creationId xmlns:a16="http://schemas.microsoft.com/office/drawing/2014/main" id="{A33031D3-8425-4DBC-9D4A-A5767D292FE0}"/>
            </a:ext>
          </a:extLst>
        </xdr:cNvPr>
        <xdr:cNvSpPr txBox="1"/>
      </xdr:nvSpPr>
      <xdr:spPr>
        <a:xfrm>
          <a:off x="7509510" y="65989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39</xdr:row>
      <xdr:rowOff>60960</xdr:rowOff>
    </xdr:from>
    <xdr:ext cx="466090" cy="259080"/>
    <xdr:sp macro="" textlink="">
      <xdr:nvSpPr>
        <xdr:cNvPr id="144" name="n_3mainValue【図書館】&#10;一人当たり面積">
          <a:extLst>
            <a:ext uri="{FF2B5EF4-FFF2-40B4-BE49-F238E27FC236}">
              <a16:creationId xmlns:a16="http://schemas.microsoft.com/office/drawing/2014/main" id="{EA7456F8-420D-4420-BED5-BBAA504FE059}"/>
            </a:ext>
          </a:extLst>
        </xdr:cNvPr>
        <xdr:cNvSpPr txBox="1"/>
      </xdr:nvSpPr>
      <xdr:spPr>
        <a:xfrm>
          <a:off x="6711950" y="65989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39</xdr:row>
      <xdr:rowOff>60960</xdr:rowOff>
    </xdr:from>
    <xdr:ext cx="466090" cy="259080"/>
    <xdr:sp macro="" textlink="">
      <xdr:nvSpPr>
        <xdr:cNvPr id="145" name="n_4mainValue【図書館】&#10;一人当たり面積">
          <a:extLst>
            <a:ext uri="{FF2B5EF4-FFF2-40B4-BE49-F238E27FC236}">
              <a16:creationId xmlns:a16="http://schemas.microsoft.com/office/drawing/2014/main" id="{390C9A18-E3FC-4FFC-ACF9-AE327D9C471D}"/>
            </a:ext>
          </a:extLst>
        </xdr:cNvPr>
        <xdr:cNvSpPr txBox="1"/>
      </xdr:nvSpPr>
      <xdr:spPr>
        <a:xfrm>
          <a:off x="5937250" y="65989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FEC450BA-0C1E-4B6F-8559-688A32750FBD}"/>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D5B36480-7F55-462E-B79F-DFA3BBB40D09}"/>
            </a:ext>
          </a:extLst>
        </xdr:cNvPr>
        <xdr:cNvSpPr/>
      </xdr:nvSpPr>
      <xdr:spPr>
        <a:xfrm>
          <a:off x="79756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5DADDB35-FDC0-40AF-82DE-B9C83F148FF6}"/>
            </a:ext>
          </a:extLst>
        </xdr:cNvPr>
        <xdr:cNvSpPr/>
      </xdr:nvSpPr>
      <xdr:spPr>
        <a:xfrm>
          <a:off x="79756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47B15002-0603-4176-A16C-0344FAAA755C}"/>
            </a:ext>
          </a:extLst>
        </xdr:cNvPr>
        <xdr:cNvSpPr/>
      </xdr:nvSpPr>
      <xdr:spPr>
        <a:xfrm>
          <a:off x="167640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69C2BB8B-4F16-4642-B9E7-6A0771215036}"/>
            </a:ext>
          </a:extLst>
        </xdr:cNvPr>
        <xdr:cNvSpPr/>
      </xdr:nvSpPr>
      <xdr:spPr>
        <a:xfrm>
          <a:off x="167640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903C6BA-F158-4903-864D-D87CE9D676DE}"/>
            </a:ext>
          </a:extLst>
        </xdr:cNvPr>
        <xdr:cNvSpPr/>
      </xdr:nvSpPr>
      <xdr:spPr>
        <a:xfrm>
          <a:off x="26822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41968655-782E-4574-B35A-72713E500033}"/>
            </a:ext>
          </a:extLst>
        </xdr:cNvPr>
        <xdr:cNvSpPr/>
      </xdr:nvSpPr>
      <xdr:spPr>
        <a:xfrm>
          <a:off x="26822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B85573D1-AA99-4D92-8A72-BAD6BE62FCFE}"/>
            </a:ext>
          </a:extLst>
        </xdr:cNvPr>
        <xdr:cNvSpPr/>
      </xdr:nvSpPr>
      <xdr:spPr>
        <a:xfrm>
          <a:off x="670560" y="894207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4640" cy="225425"/>
    <xdr:sp macro="" textlink="">
      <xdr:nvSpPr>
        <xdr:cNvPr id="154" name="テキスト ボックス 153">
          <a:extLst>
            <a:ext uri="{FF2B5EF4-FFF2-40B4-BE49-F238E27FC236}">
              <a16:creationId xmlns:a16="http://schemas.microsoft.com/office/drawing/2014/main" id="{E5DD7968-6883-4D54-9035-9A39DF7562C2}"/>
            </a:ext>
          </a:extLst>
        </xdr:cNvPr>
        <xdr:cNvSpPr txBox="1"/>
      </xdr:nvSpPr>
      <xdr:spPr>
        <a:xfrm>
          <a:off x="655320" y="875538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6151875A-5B21-4DB9-82AC-DE5B5AED192D}"/>
            </a:ext>
          </a:extLst>
        </xdr:cNvPr>
        <xdr:cNvCxnSpPr/>
      </xdr:nvCxnSpPr>
      <xdr:spPr>
        <a:xfrm>
          <a:off x="670560" y="111785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3550" cy="255270"/>
    <xdr:sp macro="" textlink="">
      <xdr:nvSpPr>
        <xdr:cNvPr id="156" name="テキスト ボックス 155">
          <a:extLst>
            <a:ext uri="{FF2B5EF4-FFF2-40B4-BE49-F238E27FC236}">
              <a16:creationId xmlns:a16="http://schemas.microsoft.com/office/drawing/2014/main" id="{DD066C26-C704-48CF-AA17-3EBC82D4F659}"/>
            </a:ext>
          </a:extLst>
        </xdr:cNvPr>
        <xdr:cNvSpPr txBox="1"/>
      </xdr:nvSpPr>
      <xdr:spPr>
        <a:xfrm>
          <a:off x="271780" y="1104011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ADA727FB-EC35-4E39-8B83-6E381250008C}"/>
            </a:ext>
          </a:extLst>
        </xdr:cNvPr>
        <xdr:cNvCxnSpPr/>
      </xdr:nvCxnSpPr>
      <xdr:spPr>
        <a:xfrm>
          <a:off x="670560" y="108051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3550" cy="259080"/>
    <xdr:sp macro="" textlink="">
      <xdr:nvSpPr>
        <xdr:cNvPr id="158" name="テキスト ボックス 157">
          <a:extLst>
            <a:ext uri="{FF2B5EF4-FFF2-40B4-BE49-F238E27FC236}">
              <a16:creationId xmlns:a16="http://schemas.microsoft.com/office/drawing/2014/main" id="{9AF69863-5C62-4432-8500-B3D119169ABE}"/>
            </a:ext>
          </a:extLst>
        </xdr:cNvPr>
        <xdr:cNvSpPr txBox="1"/>
      </xdr:nvSpPr>
      <xdr:spPr>
        <a:xfrm>
          <a:off x="271780" y="1066673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97511C94-66D0-4A4A-BC37-D5F9B50E7E99}"/>
            </a:ext>
          </a:extLst>
        </xdr:cNvPr>
        <xdr:cNvCxnSpPr/>
      </xdr:nvCxnSpPr>
      <xdr:spPr>
        <a:xfrm>
          <a:off x="670560" y="104317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0" name="テキスト ボックス 159">
          <a:extLst>
            <a:ext uri="{FF2B5EF4-FFF2-40B4-BE49-F238E27FC236}">
              <a16:creationId xmlns:a16="http://schemas.microsoft.com/office/drawing/2014/main" id="{D6822BC5-7D78-4318-B295-B12F8E6311B9}"/>
            </a:ext>
          </a:extLst>
        </xdr:cNvPr>
        <xdr:cNvSpPr txBox="1"/>
      </xdr:nvSpPr>
      <xdr:spPr>
        <a:xfrm>
          <a:off x="335915" y="102933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207E3389-C2B2-4AD2-85B4-ECF88E8EAD40}"/>
            </a:ext>
          </a:extLst>
        </xdr:cNvPr>
        <xdr:cNvCxnSpPr/>
      </xdr:nvCxnSpPr>
      <xdr:spPr>
        <a:xfrm>
          <a:off x="670560" y="100584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5270"/>
    <xdr:sp macro="" textlink="">
      <xdr:nvSpPr>
        <xdr:cNvPr id="162" name="テキスト ボックス 161">
          <a:extLst>
            <a:ext uri="{FF2B5EF4-FFF2-40B4-BE49-F238E27FC236}">
              <a16:creationId xmlns:a16="http://schemas.microsoft.com/office/drawing/2014/main" id="{ECEF9842-1CC6-4C7E-9390-D879C5BE894F}"/>
            </a:ext>
          </a:extLst>
        </xdr:cNvPr>
        <xdr:cNvSpPr txBox="1"/>
      </xdr:nvSpPr>
      <xdr:spPr>
        <a:xfrm>
          <a:off x="335915" y="991997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C3B09635-261C-4713-9575-6511FAA004FC}"/>
            </a:ext>
          </a:extLst>
        </xdr:cNvPr>
        <xdr:cNvCxnSpPr/>
      </xdr:nvCxnSpPr>
      <xdr:spPr>
        <a:xfrm>
          <a:off x="670560" y="96888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4" name="テキスト ボックス 163">
          <a:extLst>
            <a:ext uri="{FF2B5EF4-FFF2-40B4-BE49-F238E27FC236}">
              <a16:creationId xmlns:a16="http://schemas.microsoft.com/office/drawing/2014/main" id="{09535E50-5BCA-40FB-B371-87DB25D0994A}"/>
            </a:ext>
          </a:extLst>
        </xdr:cNvPr>
        <xdr:cNvSpPr txBox="1"/>
      </xdr:nvSpPr>
      <xdr:spPr>
        <a:xfrm>
          <a:off x="335915" y="95504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D60F583A-B9DD-43B2-8FC6-5B0C211448CA}"/>
            </a:ext>
          </a:extLst>
        </xdr:cNvPr>
        <xdr:cNvCxnSpPr/>
      </xdr:nvCxnSpPr>
      <xdr:spPr>
        <a:xfrm>
          <a:off x="670560" y="93154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66" name="テキスト ボックス 165">
          <a:extLst>
            <a:ext uri="{FF2B5EF4-FFF2-40B4-BE49-F238E27FC236}">
              <a16:creationId xmlns:a16="http://schemas.microsoft.com/office/drawing/2014/main" id="{8294C07A-0E2B-4005-A521-DA6926201466}"/>
            </a:ext>
          </a:extLst>
        </xdr:cNvPr>
        <xdr:cNvSpPr txBox="1"/>
      </xdr:nvSpPr>
      <xdr:spPr>
        <a:xfrm>
          <a:off x="335915" y="91770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E5708C01-DF0F-4D1C-871F-272D76E557D9}"/>
            </a:ext>
          </a:extLst>
        </xdr:cNvPr>
        <xdr:cNvCxnSpPr/>
      </xdr:nvCxnSpPr>
      <xdr:spPr>
        <a:xfrm>
          <a:off x="670560" y="89420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5280" cy="255270"/>
    <xdr:sp macro="" textlink="">
      <xdr:nvSpPr>
        <xdr:cNvPr id="168" name="テキスト ボックス 167">
          <a:extLst>
            <a:ext uri="{FF2B5EF4-FFF2-40B4-BE49-F238E27FC236}">
              <a16:creationId xmlns:a16="http://schemas.microsoft.com/office/drawing/2014/main" id="{05DB0CEC-9DA3-452E-9E4E-21BEE8435B2B}"/>
            </a:ext>
          </a:extLst>
        </xdr:cNvPr>
        <xdr:cNvSpPr txBox="1"/>
      </xdr:nvSpPr>
      <xdr:spPr>
        <a:xfrm>
          <a:off x="377190" y="880364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8BE85274-8E9F-41B2-8A6D-1F0BD53EF6BE}"/>
            </a:ext>
          </a:extLst>
        </xdr:cNvPr>
        <xdr:cNvSpPr/>
      </xdr:nvSpPr>
      <xdr:spPr>
        <a:xfrm>
          <a:off x="670560" y="894207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70" name="直線コネクタ 169">
          <a:extLst>
            <a:ext uri="{FF2B5EF4-FFF2-40B4-BE49-F238E27FC236}">
              <a16:creationId xmlns:a16="http://schemas.microsoft.com/office/drawing/2014/main" id="{80527305-2604-498D-A4F8-CE2523E7BE04}"/>
            </a:ext>
          </a:extLst>
        </xdr:cNvPr>
        <xdr:cNvCxnSpPr/>
      </xdr:nvCxnSpPr>
      <xdr:spPr>
        <a:xfrm flipV="1">
          <a:off x="4086225" y="9513570"/>
          <a:ext cx="0" cy="1291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80010</xdr:rowOff>
    </xdr:from>
    <xdr:ext cx="469900" cy="259080"/>
    <xdr:sp macro="" textlink="">
      <xdr:nvSpPr>
        <xdr:cNvPr id="171" name="【体育館・プール】&#10;有形固定資産減価償却率最小値テキスト">
          <a:extLst>
            <a:ext uri="{FF2B5EF4-FFF2-40B4-BE49-F238E27FC236}">
              <a16:creationId xmlns:a16="http://schemas.microsoft.com/office/drawing/2014/main" id="{3251446E-67BF-46FE-8EBF-3A30ED76A661}"/>
            </a:ext>
          </a:extLst>
        </xdr:cNvPr>
        <xdr:cNvSpPr txBox="1"/>
      </xdr:nvSpPr>
      <xdr:spPr>
        <a:xfrm>
          <a:off x="4124960" y="10808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a:extLst>
            <a:ext uri="{FF2B5EF4-FFF2-40B4-BE49-F238E27FC236}">
              <a16:creationId xmlns:a16="http://schemas.microsoft.com/office/drawing/2014/main" id="{2DFA53AB-E166-4261-8DBD-8CCA13930A30}"/>
            </a:ext>
          </a:extLst>
        </xdr:cNvPr>
        <xdr:cNvCxnSpPr/>
      </xdr:nvCxnSpPr>
      <xdr:spPr>
        <a:xfrm>
          <a:off x="4020820" y="108051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72390</xdr:rowOff>
    </xdr:from>
    <xdr:ext cx="405130" cy="259080"/>
    <xdr:sp macro="" textlink="">
      <xdr:nvSpPr>
        <xdr:cNvPr id="173" name="【体育館・プール】&#10;有形固定資産減価償却率最大値テキスト">
          <a:extLst>
            <a:ext uri="{FF2B5EF4-FFF2-40B4-BE49-F238E27FC236}">
              <a16:creationId xmlns:a16="http://schemas.microsoft.com/office/drawing/2014/main" id="{7DF2D209-D062-46AE-A701-54C9302255B6}"/>
            </a:ext>
          </a:extLst>
        </xdr:cNvPr>
        <xdr:cNvSpPr txBox="1"/>
      </xdr:nvSpPr>
      <xdr:spPr>
        <a:xfrm>
          <a:off x="4124960" y="92925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30.6</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4" name="直線コネクタ 173">
          <a:extLst>
            <a:ext uri="{FF2B5EF4-FFF2-40B4-BE49-F238E27FC236}">
              <a16:creationId xmlns:a16="http://schemas.microsoft.com/office/drawing/2014/main" id="{6D2E3477-0266-4185-9066-B17F0F1CCC86}"/>
            </a:ext>
          </a:extLst>
        </xdr:cNvPr>
        <xdr:cNvCxnSpPr/>
      </xdr:nvCxnSpPr>
      <xdr:spPr>
        <a:xfrm>
          <a:off x="4020820" y="95135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80645</xdr:rowOff>
    </xdr:from>
    <xdr:ext cx="405130" cy="259080"/>
    <xdr:sp macro="" textlink="">
      <xdr:nvSpPr>
        <xdr:cNvPr id="175" name="【体育館・プール】&#10;有形固定資産減価償却率平均値テキスト">
          <a:extLst>
            <a:ext uri="{FF2B5EF4-FFF2-40B4-BE49-F238E27FC236}">
              <a16:creationId xmlns:a16="http://schemas.microsoft.com/office/drawing/2014/main" id="{F408C37E-5B72-4783-B43A-3A79597C73DF}"/>
            </a:ext>
          </a:extLst>
        </xdr:cNvPr>
        <xdr:cNvSpPr txBox="1"/>
      </xdr:nvSpPr>
      <xdr:spPr>
        <a:xfrm>
          <a:off x="4124960" y="98037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6" name="フローチャート: 判断 175">
          <a:extLst>
            <a:ext uri="{FF2B5EF4-FFF2-40B4-BE49-F238E27FC236}">
              <a16:creationId xmlns:a16="http://schemas.microsoft.com/office/drawing/2014/main" id="{EAF3FEEA-35D2-4421-BCC8-10E60C075B1F}"/>
            </a:ext>
          </a:extLst>
        </xdr:cNvPr>
        <xdr:cNvSpPr/>
      </xdr:nvSpPr>
      <xdr:spPr>
        <a:xfrm>
          <a:off x="403606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7" name="フローチャート: 判断 176">
          <a:extLst>
            <a:ext uri="{FF2B5EF4-FFF2-40B4-BE49-F238E27FC236}">
              <a16:creationId xmlns:a16="http://schemas.microsoft.com/office/drawing/2014/main" id="{637DC02A-A080-4438-BD01-BE737009CFEF}"/>
            </a:ext>
          </a:extLst>
        </xdr:cNvPr>
        <xdr:cNvSpPr/>
      </xdr:nvSpPr>
      <xdr:spPr>
        <a:xfrm>
          <a:off x="3312160" y="99199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8" name="フローチャート: 判断 177">
          <a:extLst>
            <a:ext uri="{FF2B5EF4-FFF2-40B4-BE49-F238E27FC236}">
              <a16:creationId xmlns:a16="http://schemas.microsoft.com/office/drawing/2014/main" id="{24058B92-364D-42F3-93D0-8AFA66BD6038}"/>
            </a:ext>
          </a:extLst>
        </xdr:cNvPr>
        <xdr:cNvSpPr/>
      </xdr:nvSpPr>
      <xdr:spPr>
        <a:xfrm>
          <a:off x="25146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79" name="フローチャート: 判断 178">
          <a:extLst>
            <a:ext uri="{FF2B5EF4-FFF2-40B4-BE49-F238E27FC236}">
              <a16:creationId xmlns:a16="http://schemas.microsoft.com/office/drawing/2014/main" id="{EA3F6CAC-1353-4CD8-B1BA-B5C591AA6F11}"/>
            </a:ext>
          </a:extLst>
        </xdr:cNvPr>
        <xdr:cNvSpPr/>
      </xdr:nvSpPr>
      <xdr:spPr>
        <a:xfrm>
          <a:off x="1739900" y="9879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145415</xdr:rowOff>
    </xdr:from>
    <xdr:to>
      <xdr:col>6</xdr:col>
      <xdr:colOff>38100</xdr:colOff>
      <xdr:row>59</xdr:row>
      <xdr:rowOff>75565</xdr:rowOff>
    </xdr:to>
    <xdr:sp macro="" textlink="">
      <xdr:nvSpPr>
        <xdr:cNvPr id="180" name="フローチャート: 判断 179">
          <a:extLst>
            <a:ext uri="{FF2B5EF4-FFF2-40B4-BE49-F238E27FC236}">
              <a16:creationId xmlns:a16="http://schemas.microsoft.com/office/drawing/2014/main" id="{D644DD2D-ED4B-4274-830F-A5FEC17C279B}"/>
            </a:ext>
          </a:extLst>
        </xdr:cNvPr>
        <xdr:cNvSpPr/>
      </xdr:nvSpPr>
      <xdr:spPr>
        <a:xfrm>
          <a:off x="965200" y="98685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5270"/>
    <xdr:sp macro="" textlink="">
      <xdr:nvSpPr>
        <xdr:cNvPr id="181" name="テキスト ボックス 180">
          <a:extLst>
            <a:ext uri="{FF2B5EF4-FFF2-40B4-BE49-F238E27FC236}">
              <a16:creationId xmlns:a16="http://schemas.microsoft.com/office/drawing/2014/main" id="{5E02D009-347A-4D85-A6CF-535D6B4B517E}"/>
            </a:ext>
          </a:extLst>
        </xdr:cNvPr>
        <xdr:cNvSpPr txBox="1"/>
      </xdr:nvSpPr>
      <xdr:spPr>
        <a:xfrm>
          <a:off x="3919220" y="111760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5270"/>
    <xdr:sp macro="" textlink="">
      <xdr:nvSpPr>
        <xdr:cNvPr id="182" name="テキスト ボックス 181">
          <a:extLst>
            <a:ext uri="{FF2B5EF4-FFF2-40B4-BE49-F238E27FC236}">
              <a16:creationId xmlns:a16="http://schemas.microsoft.com/office/drawing/2014/main" id="{0D477EBF-77B8-4DFD-B710-1B3B27D7D5A6}"/>
            </a:ext>
          </a:extLst>
        </xdr:cNvPr>
        <xdr:cNvSpPr txBox="1"/>
      </xdr:nvSpPr>
      <xdr:spPr>
        <a:xfrm>
          <a:off x="3187700" y="111760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5270"/>
    <xdr:sp macro="" textlink="">
      <xdr:nvSpPr>
        <xdr:cNvPr id="183" name="テキスト ボックス 182">
          <a:extLst>
            <a:ext uri="{FF2B5EF4-FFF2-40B4-BE49-F238E27FC236}">
              <a16:creationId xmlns:a16="http://schemas.microsoft.com/office/drawing/2014/main" id="{AC808167-CC68-4114-8DE6-0ADDDB19B284}"/>
            </a:ext>
          </a:extLst>
        </xdr:cNvPr>
        <xdr:cNvSpPr txBox="1"/>
      </xdr:nvSpPr>
      <xdr:spPr>
        <a:xfrm>
          <a:off x="2397760" y="111760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5270"/>
    <xdr:sp macro="" textlink="">
      <xdr:nvSpPr>
        <xdr:cNvPr id="184" name="テキスト ボックス 183">
          <a:extLst>
            <a:ext uri="{FF2B5EF4-FFF2-40B4-BE49-F238E27FC236}">
              <a16:creationId xmlns:a16="http://schemas.microsoft.com/office/drawing/2014/main" id="{74E80D44-AA18-466F-8A0C-27DBF4792A4C}"/>
            </a:ext>
          </a:extLst>
        </xdr:cNvPr>
        <xdr:cNvSpPr txBox="1"/>
      </xdr:nvSpPr>
      <xdr:spPr>
        <a:xfrm>
          <a:off x="1623060" y="111760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5270"/>
    <xdr:sp macro="" textlink="">
      <xdr:nvSpPr>
        <xdr:cNvPr id="185" name="テキスト ボックス 184">
          <a:extLst>
            <a:ext uri="{FF2B5EF4-FFF2-40B4-BE49-F238E27FC236}">
              <a16:creationId xmlns:a16="http://schemas.microsoft.com/office/drawing/2014/main" id="{E2C168C5-1470-425D-9D3E-41CC29D0075E}"/>
            </a:ext>
          </a:extLst>
        </xdr:cNvPr>
        <xdr:cNvSpPr txBox="1"/>
      </xdr:nvSpPr>
      <xdr:spPr>
        <a:xfrm>
          <a:off x="840740" y="111760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59</xdr:row>
      <xdr:rowOff>114935</xdr:rowOff>
    </xdr:from>
    <xdr:to>
      <xdr:col>24</xdr:col>
      <xdr:colOff>114300</xdr:colOff>
      <xdr:row>60</xdr:row>
      <xdr:rowOff>45085</xdr:rowOff>
    </xdr:to>
    <xdr:sp macro="" textlink="">
      <xdr:nvSpPr>
        <xdr:cNvPr id="186" name="楕円 185">
          <a:extLst>
            <a:ext uri="{FF2B5EF4-FFF2-40B4-BE49-F238E27FC236}">
              <a16:creationId xmlns:a16="http://schemas.microsoft.com/office/drawing/2014/main" id="{3DC97199-36D1-4F95-A90E-25C107AF2A6A}"/>
            </a:ext>
          </a:extLst>
        </xdr:cNvPr>
        <xdr:cNvSpPr/>
      </xdr:nvSpPr>
      <xdr:spPr>
        <a:xfrm>
          <a:off x="4036060" y="10005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93345</xdr:rowOff>
    </xdr:from>
    <xdr:ext cx="405130" cy="259080"/>
    <xdr:sp macro="" textlink="">
      <xdr:nvSpPr>
        <xdr:cNvPr id="187" name="【体育館・プール】&#10;有形固定資産減価償却率該当値テキスト">
          <a:extLst>
            <a:ext uri="{FF2B5EF4-FFF2-40B4-BE49-F238E27FC236}">
              <a16:creationId xmlns:a16="http://schemas.microsoft.com/office/drawing/2014/main" id="{F4D43FC7-0450-4D4A-9CF7-4E18866209FB}"/>
            </a:ext>
          </a:extLst>
        </xdr:cNvPr>
        <xdr:cNvSpPr txBox="1"/>
      </xdr:nvSpPr>
      <xdr:spPr>
        <a:xfrm>
          <a:off x="4124960" y="99841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61595</xdr:rowOff>
    </xdr:from>
    <xdr:to>
      <xdr:col>20</xdr:col>
      <xdr:colOff>38100</xdr:colOff>
      <xdr:row>59</xdr:row>
      <xdr:rowOff>163195</xdr:rowOff>
    </xdr:to>
    <xdr:sp macro="" textlink="">
      <xdr:nvSpPr>
        <xdr:cNvPr id="188" name="楕円 187">
          <a:extLst>
            <a:ext uri="{FF2B5EF4-FFF2-40B4-BE49-F238E27FC236}">
              <a16:creationId xmlns:a16="http://schemas.microsoft.com/office/drawing/2014/main" id="{838F6D57-F9C4-4E08-A386-307D0C02C9DE}"/>
            </a:ext>
          </a:extLst>
        </xdr:cNvPr>
        <xdr:cNvSpPr/>
      </xdr:nvSpPr>
      <xdr:spPr>
        <a:xfrm>
          <a:off x="3312160" y="99523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112395</xdr:rowOff>
    </xdr:from>
    <xdr:to>
      <xdr:col>24</xdr:col>
      <xdr:colOff>63500</xdr:colOff>
      <xdr:row>59</xdr:row>
      <xdr:rowOff>166370</xdr:rowOff>
    </xdr:to>
    <xdr:cxnSp macro="">
      <xdr:nvCxnSpPr>
        <xdr:cNvPr id="189" name="直線コネクタ 188">
          <a:extLst>
            <a:ext uri="{FF2B5EF4-FFF2-40B4-BE49-F238E27FC236}">
              <a16:creationId xmlns:a16="http://schemas.microsoft.com/office/drawing/2014/main" id="{C4029B70-FE06-4E2E-80E0-093D80B17871}"/>
            </a:ext>
          </a:extLst>
        </xdr:cNvPr>
        <xdr:cNvCxnSpPr/>
      </xdr:nvCxnSpPr>
      <xdr:spPr>
        <a:xfrm>
          <a:off x="3355340" y="10003155"/>
          <a:ext cx="73152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33020</xdr:rowOff>
    </xdr:from>
    <xdr:to>
      <xdr:col>15</xdr:col>
      <xdr:colOff>101600</xdr:colOff>
      <xdr:row>59</xdr:row>
      <xdr:rowOff>134620</xdr:rowOff>
    </xdr:to>
    <xdr:sp macro="" textlink="">
      <xdr:nvSpPr>
        <xdr:cNvPr id="190" name="楕円 189">
          <a:extLst>
            <a:ext uri="{FF2B5EF4-FFF2-40B4-BE49-F238E27FC236}">
              <a16:creationId xmlns:a16="http://schemas.microsoft.com/office/drawing/2014/main" id="{F9CA7B19-89AF-47AB-A63D-B6D26E15849B}"/>
            </a:ext>
          </a:extLst>
        </xdr:cNvPr>
        <xdr:cNvSpPr/>
      </xdr:nvSpPr>
      <xdr:spPr>
        <a:xfrm>
          <a:off x="25146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83820</xdr:rowOff>
    </xdr:from>
    <xdr:to>
      <xdr:col>19</xdr:col>
      <xdr:colOff>177800</xdr:colOff>
      <xdr:row>59</xdr:row>
      <xdr:rowOff>112395</xdr:rowOff>
    </xdr:to>
    <xdr:cxnSp macro="">
      <xdr:nvCxnSpPr>
        <xdr:cNvPr id="191" name="直線コネクタ 190">
          <a:extLst>
            <a:ext uri="{FF2B5EF4-FFF2-40B4-BE49-F238E27FC236}">
              <a16:creationId xmlns:a16="http://schemas.microsoft.com/office/drawing/2014/main" id="{95D00CDE-A839-4F79-A3C8-21EF97A417DC}"/>
            </a:ext>
          </a:extLst>
        </xdr:cNvPr>
        <xdr:cNvCxnSpPr/>
      </xdr:nvCxnSpPr>
      <xdr:spPr>
        <a:xfrm>
          <a:off x="2565400" y="9974580"/>
          <a:ext cx="78994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170180</xdr:rowOff>
    </xdr:from>
    <xdr:to>
      <xdr:col>10</xdr:col>
      <xdr:colOff>165100</xdr:colOff>
      <xdr:row>59</xdr:row>
      <xdr:rowOff>100330</xdr:rowOff>
    </xdr:to>
    <xdr:sp macro="" textlink="">
      <xdr:nvSpPr>
        <xdr:cNvPr id="192" name="楕円 191">
          <a:extLst>
            <a:ext uri="{FF2B5EF4-FFF2-40B4-BE49-F238E27FC236}">
              <a16:creationId xmlns:a16="http://schemas.microsoft.com/office/drawing/2014/main" id="{7063D2E1-3BAF-4AA1-B22B-C9AF3A853E19}"/>
            </a:ext>
          </a:extLst>
        </xdr:cNvPr>
        <xdr:cNvSpPr/>
      </xdr:nvSpPr>
      <xdr:spPr>
        <a:xfrm>
          <a:off x="1739900" y="9893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49530</xdr:rowOff>
    </xdr:from>
    <xdr:to>
      <xdr:col>15</xdr:col>
      <xdr:colOff>50800</xdr:colOff>
      <xdr:row>59</xdr:row>
      <xdr:rowOff>83820</xdr:rowOff>
    </xdr:to>
    <xdr:cxnSp macro="">
      <xdr:nvCxnSpPr>
        <xdr:cNvPr id="193" name="直線コネクタ 192">
          <a:extLst>
            <a:ext uri="{FF2B5EF4-FFF2-40B4-BE49-F238E27FC236}">
              <a16:creationId xmlns:a16="http://schemas.microsoft.com/office/drawing/2014/main" id="{2B819930-5085-4877-90F8-6F9CA8313F46}"/>
            </a:ext>
          </a:extLst>
        </xdr:cNvPr>
        <xdr:cNvCxnSpPr/>
      </xdr:nvCxnSpPr>
      <xdr:spPr>
        <a:xfrm>
          <a:off x="1790700" y="9940290"/>
          <a:ext cx="7747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122555</xdr:rowOff>
    </xdr:from>
    <xdr:to>
      <xdr:col>6</xdr:col>
      <xdr:colOff>38100</xdr:colOff>
      <xdr:row>59</xdr:row>
      <xdr:rowOff>52705</xdr:rowOff>
    </xdr:to>
    <xdr:sp macro="" textlink="">
      <xdr:nvSpPr>
        <xdr:cNvPr id="194" name="楕円 193">
          <a:extLst>
            <a:ext uri="{FF2B5EF4-FFF2-40B4-BE49-F238E27FC236}">
              <a16:creationId xmlns:a16="http://schemas.microsoft.com/office/drawing/2014/main" id="{F924A0EE-51B4-4B70-B7D2-1DAFB9E4B43B}"/>
            </a:ext>
          </a:extLst>
        </xdr:cNvPr>
        <xdr:cNvSpPr/>
      </xdr:nvSpPr>
      <xdr:spPr>
        <a:xfrm>
          <a:off x="965200" y="98456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1905</xdr:rowOff>
    </xdr:from>
    <xdr:to>
      <xdr:col>10</xdr:col>
      <xdr:colOff>114300</xdr:colOff>
      <xdr:row>59</xdr:row>
      <xdr:rowOff>49530</xdr:rowOff>
    </xdr:to>
    <xdr:cxnSp macro="">
      <xdr:nvCxnSpPr>
        <xdr:cNvPr id="195" name="直線コネクタ 194">
          <a:extLst>
            <a:ext uri="{FF2B5EF4-FFF2-40B4-BE49-F238E27FC236}">
              <a16:creationId xmlns:a16="http://schemas.microsoft.com/office/drawing/2014/main" id="{478FC3AA-7E37-4438-B4C1-0FF7B8808220}"/>
            </a:ext>
          </a:extLst>
        </xdr:cNvPr>
        <xdr:cNvCxnSpPr/>
      </xdr:nvCxnSpPr>
      <xdr:spPr>
        <a:xfrm>
          <a:off x="1008380" y="9892665"/>
          <a:ext cx="78232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57</xdr:row>
      <xdr:rowOff>147320</xdr:rowOff>
    </xdr:from>
    <xdr:ext cx="405130" cy="259080"/>
    <xdr:sp macro="" textlink="">
      <xdr:nvSpPr>
        <xdr:cNvPr id="196" name="n_1aveValue【体育館・プール】&#10;有形固定資産減価償却率">
          <a:extLst>
            <a:ext uri="{FF2B5EF4-FFF2-40B4-BE49-F238E27FC236}">
              <a16:creationId xmlns:a16="http://schemas.microsoft.com/office/drawing/2014/main" id="{F313B2C1-5077-4F87-A38D-69CD90E05A25}"/>
            </a:ext>
          </a:extLst>
        </xdr:cNvPr>
        <xdr:cNvSpPr txBox="1"/>
      </xdr:nvSpPr>
      <xdr:spPr>
        <a:xfrm>
          <a:off x="3170555" y="97028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57</xdr:row>
      <xdr:rowOff>128270</xdr:rowOff>
    </xdr:from>
    <xdr:ext cx="401320" cy="259080"/>
    <xdr:sp macro="" textlink="">
      <xdr:nvSpPr>
        <xdr:cNvPr id="197" name="n_2aveValue【体育館・プール】&#10;有形固定資産減価償却率">
          <a:extLst>
            <a:ext uri="{FF2B5EF4-FFF2-40B4-BE49-F238E27FC236}">
              <a16:creationId xmlns:a16="http://schemas.microsoft.com/office/drawing/2014/main" id="{AA65FB14-1943-4C15-BF7E-85D9D6A8C25A}"/>
            </a:ext>
          </a:extLst>
        </xdr:cNvPr>
        <xdr:cNvSpPr txBox="1"/>
      </xdr:nvSpPr>
      <xdr:spPr>
        <a:xfrm>
          <a:off x="2385695" y="968375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57</xdr:row>
      <xdr:rowOff>103505</xdr:rowOff>
    </xdr:from>
    <xdr:ext cx="401320" cy="259080"/>
    <xdr:sp macro="" textlink="">
      <xdr:nvSpPr>
        <xdr:cNvPr id="198" name="n_3aveValue【体育館・プール】&#10;有形固定資産減価償却率">
          <a:extLst>
            <a:ext uri="{FF2B5EF4-FFF2-40B4-BE49-F238E27FC236}">
              <a16:creationId xmlns:a16="http://schemas.microsoft.com/office/drawing/2014/main" id="{31F9DAC1-E39F-48EB-AB6D-9B0145A19A79}"/>
            </a:ext>
          </a:extLst>
        </xdr:cNvPr>
        <xdr:cNvSpPr txBox="1"/>
      </xdr:nvSpPr>
      <xdr:spPr>
        <a:xfrm>
          <a:off x="1610995" y="965898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66675</xdr:rowOff>
    </xdr:from>
    <xdr:ext cx="401320" cy="255270"/>
    <xdr:sp macro="" textlink="">
      <xdr:nvSpPr>
        <xdr:cNvPr id="199" name="n_4aveValue【体育館・プール】&#10;有形固定資産減価償却率">
          <a:extLst>
            <a:ext uri="{FF2B5EF4-FFF2-40B4-BE49-F238E27FC236}">
              <a16:creationId xmlns:a16="http://schemas.microsoft.com/office/drawing/2014/main" id="{CB41ED0F-819E-4439-9A89-CED155E63811}"/>
            </a:ext>
          </a:extLst>
        </xdr:cNvPr>
        <xdr:cNvSpPr txBox="1"/>
      </xdr:nvSpPr>
      <xdr:spPr>
        <a:xfrm>
          <a:off x="836295" y="995743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59</xdr:row>
      <xdr:rowOff>154940</xdr:rowOff>
    </xdr:from>
    <xdr:ext cx="405130" cy="255270"/>
    <xdr:sp macro="" textlink="">
      <xdr:nvSpPr>
        <xdr:cNvPr id="200" name="n_1mainValue【体育館・プール】&#10;有形固定資産減価償却率">
          <a:extLst>
            <a:ext uri="{FF2B5EF4-FFF2-40B4-BE49-F238E27FC236}">
              <a16:creationId xmlns:a16="http://schemas.microsoft.com/office/drawing/2014/main" id="{872DD5E6-219A-48D5-AB85-68A6F0BA1708}"/>
            </a:ext>
          </a:extLst>
        </xdr:cNvPr>
        <xdr:cNvSpPr txBox="1"/>
      </xdr:nvSpPr>
      <xdr:spPr>
        <a:xfrm>
          <a:off x="3170555" y="1004570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59</xdr:row>
      <xdr:rowOff>125730</xdr:rowOff>
    </xdr:from>
    <xdr:ext cx="401320" cy="259080"/>
    <xdr:sp macro="" textlink="">
      <xdr:nvSpPr>
        <xdr:cNvPr id="201" name="n_2mainValue【体育館・プール】&#10;有形固定資産減価償却率">
          <a:extLst>
            <a:ext uri="{FF2B5EF4-FFF2-40B4-BE49-F238E27FC236}">
              <a16:creationId xmlns:a16="http://schemas.microsoft.com/office/drawing/2014/main" id="{4907DD39-F8AF-4403-AB27-F40AB205F751}"/>
            </a:ext>
          </a:extLst>
        </xdr:cNvPr>
        <xdr:cNvSpPr txBox="1"/>
      </xdr:nvSpPr>
      <xdr:spPr>
        <a:xfrm>
          <a:off x="2385695" y="1001649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59</xdr:row>
      <xdr:rowOff>91440</xdr:rowOff>
    </xdr:from>
    <xdr:ext cx="401320" cy="259080"/>
    <xdr:sp macro="" textlink="">
      <xdr:nvSpPr>
        <xdr:cNvPr id="202" name="n_3mainValue【体育館・プール】&#10;有形固定資産減価償却率">
          <a:extLst>
            <a:ext uri="{FF2B5EF4-FFF2-40B4-BE49-F238E27FC236}">
              <a16:creationId xmlns:a16="http://schemas.microsoft.com/office/drawing/2014/main" id="{4C39A4D9-F59D-4BFF-A6B5-E572BFDEB156}"/>
            </a:ext>
          </a:extLst>
        </xdr:cNvPr>
        <xdr:cNvSpPr txBox="1"/>
      </xdr:nvSpPr>
      <xdr:spPr>
        <a:xfrm>
          <a:off x="1610995" y="998220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57</xdr:row>
      <xdr:rowOff>69215</xdr:rowOff>
    </xdr:from>
    <xdr:ext cx="401320" cy="259080"/>
    <xdr:sp macro="" textlink="">
      <xdr:nvSpPr>
        <xdr:cNvPr id="203" name="n_4mainValue【体育館・プール】&#10;有形固定資産減価償却率">
          <a:extLst>
            <a:ext uri="{FF2B5EF4-FFF2-40B4-BE49-F238E27FC236}">
              <a16:creationId xmlns:a16="http://schemas.microsoft.com/office/drawing/2014/main" id="{C6D04187-0723-4861-AA7C-A5595A1C6C0E}"/>
            </a:ext>
          </a:extLst>
        </xdr:cNvPr>
        <xdr:cNvSpPr txBox="1"/>
      </xdr:nvSpPr>
      <xdr:spPr>
        <a:xfrm>
          <a:off x="836295" y="962469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CDE00751-3671-4FB5-96C4-70A116D223AA}"/>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2BAD452E-7FA0-4601-B505-AA4B752D4DDD}"/>
            </a:ext>
          </a:extLst>
        </xdr:cNvPr>
        <xdr:cNvSpPr/>
      </xdr:nvSpPr>
      <xdr:spPr>
        <a:xfrm>
          <a:off x="593090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93606428-5493-4E84-9150-09BDF866966A}"/>
            </a:ext>
          </a:extLst>
        </xdr:cNvPr>
        <xdr:cNvSpPr/>
      </xdr:nvSpPr>
      <xdr:spPr>
        <a:xfrm>
          <a:off x="593090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83C2B69A-60FF-4E13-8EA7-C34EFB083190}"/>
            </a:ext>
          </a:extLst>
        </xdr:cNvPr>
        <xdr:cNvSpPr/>
      </xdr:nvSpPr>
      <xdr:spPr>
        <a:xfrm>
          <a:off x="683260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845D520C-7616-450E-80D5-A670FE5D8196}"/>
            </a:ext>
          </a:extLst>
        </xdr:cNvPr>
        <xdr:cNvSpPr/>
      </xdr:nvSpPr>
      <xdr:spPr>
        <a:xfrm>
          <a:off x="683260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5EA665EB-FE43-44B2-A72B-10C4C5FFA869}"/>
            </a:ext>
          </a:extLst>
        </xdr:cNvPr>
        <xdr:cNvSpPr/>
      </xdr:nvSpPr>
      <xdr:spPr>
        <a:xfrm>
          <a:off x="78384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5E083E54-3250-40BF-8FB9-5261C1AE704B}"/>
            </a:ext>
          </a:extLst>
        </xdr:cNvPr>
        <xdr:cNvSpPr/>
      </xdr:nvSpPr>
      <xdr:spPr>
        <a:xfrm>
          <a:off x="78384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0.249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422970B1-C5D0-49BA-81F3-76A7D47DF01F}"/>
            </a:ext>
          </a:extLst>
        </xdr:cNvPr>
        <xdr:cNvSpPr/>
      </xdr:nvSpPr>
      <xdr:spPr>
        <a:xfrm>
          <a:off x="5826760" y="894207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6075" cy="225425"/>
    <xdr:sp macro="" textlink="">
      <xdr:nvSpPr>
        <xdr:cNvPr id="212" name="テキスト ボックス 211">
          <a:extLst>
            <a:ext uri="{FF2B5EF4-FFF2-40B4-BE49-F238E27FC236}">
              <a16:creationId xmlns:a16="http://schemas.microsoft.com/office/drawing/2014/main" id="{0590D627-7A8F-49F5-963B-6BB9B76C3CF4}"/>
            </a:ext>
          </a:extLst>
        </xdr:cNvPr>
        <xdr:cNvSpPr txBox="1"/>
      </xdr:nvSpPr>
      <xdr:spPr>
        <a:xfrm>
          <a:off x="5788660" y="875538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210D5B59-85C0-489A-94F9-8F98305FAEF5}"/>
            </a:ext>
          </a:extLst>
        </xdr:cNvPr>
        <xdr:cNvCxnSpPr/>
      </xdr:nvCxnSpPr>
      <xdr:spPr>
        <a:xfrm>
          <a:off x="5826760" y="111785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C32A127D-C54C-4400-8187-C5DCA4D627C5}"/>
            </a:ext>
          </a:extLst>
        </xdr:cNvPr>
        <xdr:cNvCxnSpPr/>
      </xdr:nvCxnSpPr>
      <xdr:spPr>
        <a:xfrm>
          <a:off x="5826760" y="107289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29210</xdr:rowOff>
    </xdr:from>
    <xdr:ext cx="463550" cy="255270"/>
    <xdr:sp macro="" textlink="">
      <xdr:nvSpPr>
        <xdr:cNvPr id="215" name="テキスト ボックス 214">
          <a:extLst>
            <a:ext uri="{FF2B5EF4-FFF2-40B4-BE49-F238E27FC236}">
              <a16:creationId xmlns:a16="http://schemas.microsoft.com/office/drawing/2014/main" id="{2E09E489-0120-4EEE-8689-BAC8CBFA717F}"/>
            </a:ext>
          </a:extLst>
        </xdr:cNvPr>
        <xdr:cNvSpPr txBox="1"/>
      </xdr:nvSpPr>
      <xdr:spPr>
        <a:xfrm>
          <a:off x="5405120" y="1059053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97902180-59EB-41D3-A8D9-68BF3061573C}"/>
            </a:ext>
          </a:extLst>
        </xdr:cNvPr>
        <xdr:cNvCxnSpPr/>
      </xdr:nvCxnSpPr>
      <xdr:spPr>
        <a:xfrm>
          <a:off x="5826760" y="1028319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60</xdr:row>
      <xdr:rowOff>86360</xdr:rowOff>
    </xdr:from>
    <xdr:ext cx="463550" cy="255270"/>
    <xdr:sp macro="" textlink="">
      <xdr:nvSpPr>
        <xdr:cNvPr id="217" name="テキスト ボックス 216">
          <a:extLst>
            <a:ext uri="{FF2B5EF4-FFF2-40B4-BE49-F238E27FC236}">
              <a16:creationId xmlns:a16="http://schemas.microsoft.com/office/drawing/2014/main" id="{237A0383-C9D9-497A-A0B3-86593D75089D}"/>
            </a:ext>
          </a:extLst>
        </xdr:cNvPr>
        <xdr:cNvSpPr txBox="1"/>
      </xdr:nvSpPr>
      <xdr:spPr>
        <a:xfrm>
          <a:off x="5405120" y="10144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8C5B6EA3-D50E-4297-A02F-5A2E31FC34D2}"/>
            </a:ext>
          </a:extLst>
        </xdr:cNvPr>
        <xdr:cNvCxnSpPr/>
      </xdr:nvCxnSpPr>
      <xdr:spPr>
        <a:xfrm>
          <a:off x="5826760" y="983742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57</xdr:row>
      <xdr:rowOff>143510</xdr:rowOff>
    </xdr:from>
    <xdr:ext cx="463550" cy="255270"/>
    <xdr:sp macro="" textlink="">
      <xdr:nvSpPr>
        <xdr:cNvPr id="219" name="テキスト ボックス 218">
          <a:extLst>
            <a:ext uri="{FF2B5EF4-FFF2-40B4-BE49-F238E27FC236}">
              <a16:creationId xmlns:a16="http://schemas.microsoft.com/office/drawing/2014/main" id="{499838A5-2444-4E04-9C2A-F25F990D90FF}"/>
            </a:ext>
          </a:extLst>
        </xdr:cNvPr>
        <xdr:cNvSpPr txBox="1"/>
      </xdr:nvSpPr>
      <xdr:spPr>
        <a:xfrm>
          <a:off x="5405120" y="969899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FB628B08-B1E4-499E-8104-A8E2B61A20BC}"/>
            </a:ext>
          </a:extLst>
        </xdr:cNvPr>
        <xdr:cNvCxnSpPr/>
      </xdr:nvCxnSpPr>
      <xdr:spPr>
        <a:xfrm>
          <a:off x="5826760" y="93878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55</xdr:row>
      <xdr:rowOff>29210</xdr:rowOff>
    </xdr:from>
    <xdr:ext cx="463550" cy="255270"/>
    <xdr:sp macro="" textlink="">
      <xdr:nvSpPr>
        <xdr:cNvPr id="221" name="テキスト ボックス 220">
          <a:extLst>
            <a:ext uri="{FF2B5EF4-FFF2-40B4-BE49-F238E27FC236}">
              <a16:creationId xmlns:a16="http://schemas.microsoft.com/office/drawing/2014/main" id="{C2FD2B27-E00F-48C4-AA27-1A511006B107}"/>
            </a:ext>
          </a:extLst>
        </xdr:cNvPr>
        <xdr:cNvSpPr txBox="1"/>
      </xdr:nvSpPr>
      <xdr:spPr>
        <a:xfrm>
          <a:off x="5405120" y="924941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83303B52-43C3-4013-8EDE-87CF688DDA83}"/>
            </a:ext>
          </a:extLst>
        </xdr:cNvPr>
        <xdr:cNvCxnSpPr/>
      </xdr:nvCxnSpPr>
      <xdr:spPr>
        <a:xfrm>
          <a:off x="5826760" y="894207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3550" cy="255270"/>
    <xdr:sp macro="" textlink="">
      <xdr:nvSpPr>
        <xdr:cNvPr id="223" name="テキスト ボックス 222">
          <a:extLst>
            <a:ext uri="{FF2B5EF4-FFF2-40B4-BE49-F238E27FC236}">
              <a16:creationId xmlns:a16="http://schemas.microsoft.com/office/drawing/2014/main" id="{6BB6D076-DCC0-43CA-BDC6-F4013FDA9649}"/>
            </a:ext>
          </a:extLst>
        </xdr:cNvPr>
        <xdr:cNvSpPr txBox="1"/>
      </xdr:nvSpPr>
      <xdr:spPr>
        <a:xfrm>
          <a:off x="5405120" y="880364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E8C562A3-70F7-4F1E-8EC1-241F79E02617}"/>
            </a:ext>
          </a:extLst>
        </xdr:cNvPr>
        <xdr:cNvSpPr/>
      </xdr:nvSpPr>
      <xdr:spPr>
        <a:xfrm>
          <a:off x="5826760" y="894207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157480</xdr:rowOff>
    </xdr:to>
    <xdr:cxnSp macro="">
      <xdr:nvCxnSpPr>
        <xdr:cNvPr id="225" name="直線コネクタ 224">
          <a:extLst>
            <a:ext uri="{FF2B5EF4-FFF2-40B4-BE49-F238E27FC236}">
              <a16:creationId xmlns:a16="http://schemas.microsoft.com/office/drawing/2014/main" id="{CE8C2A61-A9A2-45D9-A384-E357003C9556}"/>
            </a:ext>
          </a:extLst>
        </xdr:cNvPr>
        <xdr:cNvCxnSpPr/>
      </xdr:nvCxnSpPr>
      <xdr:spPr>
        <a:xfrm flipV="1">
          <a:off x="9219565" y="9387840"/>
          <a:ext cx="0" cy="1330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161290</xdr:rowOff>
    </xdr:from>
    <xdr:ext cx="469900" cy="259080"/>
    <xdr:sp macro="" textlink="">
      <xdr:nvSpPr>
        <xdr:cNvPr id="226" name="【体育館・プール】&#10;一人当たり面積最小値テキスト">
          <a:extLst>
            <a:ext uri="{FF2B5EF4-FFF2-40B4-BE49-F238E27FC236}">
              <a16:creationId xmlns:a16="http://schemas.microsoft.com/office/drawing/2014/main" id="{19F1F196-A2DE-486F-BA67-6C1B4C81E8B1}"/>
            </a:ext>
          </a:extLst>
        </xdr:cNvPr>
        <xdr:cNvSpPr txBox="1"/>
      </xdr:nvSpPr>
      <xdr:spPr>
        <a:xfrm>
          <a:off x="9258300" y="10722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157480</xdr:rowOff>
    </xdr:from>
    <xdr:to>
      <xdr:col>55</xdr:col>
      <xdr:colOff>88900</xdr:colOff>
      <xdr:row>63</xdr:row>
      <xdr:rowOff>157480</xdr:rowOff>
    </xdr:to>
    <xdr:cxnSp macro="">
      <xdr:nvCxnSpPr>
        <xdr:cNvPr id="227" name="直線コネクタ 226">
          <a:extLst>
            <a:ext uri="{FF2B5EF4-FFF2-40B4-BE49-F238E27FC236}">
              <a16:creationId xmlns:a16="http://schemas.microsoft.com/office/drawing/2014/main" id="{F9E4D9F7-B164-4D46-829A-B50DCD360F42}"/>
            </a:ext>
          </a:extLst>
        </xdr:cNvPr>
        <xdr:cNvCxnSpPr/>
      </xdr:nvCxnSpPr>
      <xdr:spPr>
        <a:xfrm>
          <a:off x="9154160" y="107188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118110</xdr:rowOff>
    </xdr:from>
    <xdr:ext cx="469900" cy="259080"/>
    <xdr:sp macro="" textlink="">
      <xdr:nvSpPr>
        <xdr:cNvPr id="228" name="【体育館・プール】&#10;一人当たり面積最大値テキスト">
          <a:extLst>
            <a:ext uri="{FF2B5EF4-FFF2-40B4-BE49-F238E27FC236}">
              <a16:creationId xmlns:a16="http://schemas.microsoft.com/office/drawing/2014/main" id="{E5C06551-C40D-432A-889A-75B68CA4466A}"/>
            </a:ext>
          </a:extLst>
        </xdr:cNvPr>
        <xdr:cNvSpPr txBox="1"/>
      </xdr:nvSpPr>
      <xdr:spPr>
        <a:xfrm>
          <a:off x="9258300" y="9170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0.600</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9" name="直線コネクタ 228">
          <a:extLst>
            <a:ext uri="{FF2B5EF4-FFF2-40B4-BE49-F238E27FC236}">
              <a16:creationId xmlns:a16="http://schemas.microsoft.com/office/drawing/2014/main" id="{F8857A35-A779-4331-BA9D-9EA8FA49C53F}"/>
            </a:ext>
          </a:extLst>
        </xdr:cNvPr>
        <xdr:cNvCxnSpPr/>
      </xdr:nvCxnSpPr>
      <xdr:spPr>
        <a:xfrm>
          <a:off x="9154160" y="93878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3175</xdr:rowOff>
    </xdr:from>
    <xdr:ext cx="469900" cy="259080"/>
    <xdr:sp macro="" textlink="">
      <xdr:nvSpPr>
        <xdr:cNvPr id="230" name="【体育館・プール】&#10;一人当たり面積平均値テキスト">
          <a:extLst>
            <a:ext uri="{FF2B5EF4-FFF2-40B4-BE49-F238E27FC236}">
              <a16:creationId xmlns:a16="http://schemas.microsoft.com/office/drawing/2014/main" id="{26094EF1-33D0-4008-8B3E-5D905CFB8DE8}"/>
            </a:ext>
          </a:extLst>
        </xdr:cNvPr>
        <xdr:cNvSpPr txBox="1"/>
      </xdr:nvSpPr>
      <xdr:spPr>
        <a:xfrm>
          <a:off x="9258300" y="103968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24765</xdr:rowOff>
    </xdr:from>
    <xdr:to>
      <xdr:col>55</xdr:col>
      <xdr:colOff>50800</xdr:colOff>
      <xdr:row>62</xdr:row>
      <xdr:rowOff>126365</xdr:rowOff>
    </xdr:to>
    <xdr:sp macro="" textlink="">
      <xdr:nvSpPr>
        <xdr:cNvPr id="231" name="フローチャート: 判断 230">
          <a:extLst>
            <a:ext uri="{FF2B5EF4-FFF2-40B4-BE49-F238E27FC236}">
              <a16:creationId xmlns:a16="http://schemas.microsoft.com/office/drawing/2014/main" id="{BCCB8994-0C99-488B-BBA0-E05AB4A15B1F}"/>
            </a:ext>
          </a:extLst>
        </xdr:cNvPr>
        <xdr:cNvSpPr/>
      </xdr:nvSpPr>
      <xdr:spPr>
        <a:xfrm>
          <a:off x="9192260" y="104184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26670</xdr:rowOff>
    </xdr:from>
    <xdr:to>
      <xdr:col>50</xdr:col>
      <xdr:colOff>165100</xdr:colOff>
      <xdr:row>62</xdr:row>
      <xdr:rowOff>128270</xdr:rowOff>
    </xdr:to>
    <xdr:sp macro="" textlink="">
      <xdr:nvSpPr>
        <xdr:cNvPr id="232" name="フローチャート: 判断 231">
          <a:extLst>
            <a:ext uri="{FF2B5EF4-FFF2-40B4-BE49-F238E27FC236}">
              <a16:creationId xmlns:a16="http://schemas.microsoft.com/office/drawing/2014/main" id="{7C50FEC2-B1DC-491E-BD69-7F6AD721022D}"/>
            </a:ext>
          </a:extLst>
        </xdr:cNvPr>
        <xdr:cNvSpPr/>
      </xdr:nvSpPr>
      <xdr:spPr>
        <a:xfrm>
          <a:off x="8445500" y="1042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3" name="フローチャート: 判断 232">
          <a:extLst>
            <a:ext uri="{FF2B5EF4-FFF2-40B4-BE49-F238E27FC236}">
              <a16:creationId xmlns:a16="http://schemas.microsoft.com/office/drawing/2014/main" id="{6C833D1F-B3AF-426D-BBEC-C02D67D545F1}"/>
            </a:ext>
          </a:extLst>
        </xdr:cNvPr>
        <xdr:cNvSpPr/>
      </xdr:nvSpPr>
      <xdr:spPr>
        <a:xfrm>
          <a:off x="7670800" y="104228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33655</xdr:rowOff>
    </xdr:from>
    <xdr:to>
      <xdr:col>41</xdr:col>
      <xdr:colOff>101600</xdr:colOff>
      <xdr:row>62</xdr:row>
      <xdr:rowOff>135255</xdr:rowOff>
    </xdr:to>
    <xdr:sp macro="" textlink="">
      <xdr:nvSpPr>
        <xdr:cNvPr id="234" name="フローチャート: 判断 233">
          <a:extLst>
            <a:ext uri="{FF2B5EF4-FFF2-40B4-BE49-F238E27FC236}">
              <a16:creationId xmlns:a16="http://schemas.microsoft.com/office/drawing/2014/main" id="{1A9463DD-593D-499A-B4B6-D356021F4CB2}"/>
            </a:ext>
          </a:extLst>
        </xdr:cNvPr>
        <xdr:cNvSpPr/>
      </xdr:nvSpPr>
      <xdr:spPr>
        <a:xfrm>
          <a:off x="6873240" y="1042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33655</xdr:rowOff>
    </xdr:from>
    <xdr:to>
      <xdr:col>36</xdr:col>
      <xdr:colOff>165100</xdr:colOff>
      <xdr:row>62</xdr:row>
      <xdr:rowOff>135255</xdr:rowOff>
    </xdr:to>
    <xdr:sp macro="" textlink="">
      <xdr:nvSpPr>
        <xdr:cNvPr id="235" name="フローチャート: 判断 234">
          <a:extLst>
            <a:ext uri="{FF2B5EF4-FFF2-40B4-BE49-F238E27FC236}">
              <a16:creationId xmlns:a16="http://schemas.microsoft.com/office/drawing/2014/main" id="{50EFC19E-8F80-4835-888B-7F45C8F06BCD}"/>
            </a:ext>
          </a:extLst>
        </xdr:cNvPr>
        <xdr:cNvSpPr/>
      </xdr:nvSpPr>
      <xdr:spPr>
        <a:xfrm>
          <a:off x="6098540" y="1042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5270"/>
    <xdr:sp macro="" textlink="">
      <xdr:nvSpPr>
        <xdr:cNvPr id="236" name="テキスト ボックス 235">
          <a:extLst>
            <a:ext uri="{FF2B5EF4-FFF2-40B4-BE49-F238E27FC236}">
              <a16:creationId xmlns:a16="http://schemas.microsoft.com/office/drawing/2014/main" id="{62DCB6EA-D3BF-4B22-A175-DD2CC1EF4CBA}"/>
            </a:ext>
          </a:extLst>
        </xdr:cNvPr>
        <xdr:cNvSpPr txBox="1"/>
      </xdr:nvSpPr>
      <xdr:spPr>
        <a:xfrm>
          <a:off x="9052560" y="111760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5270"/>
    <xdr:sp macro="" textlink="">
      <xdr:nvSpPr>
        <xdr:cNvPr id="237" name="テキスト ボックス 236">
          <a:extLst>
            <a:ext uri="{FF2B5EF4-FFF2-40B4-BE49-F238E27FC236}">
              <a16:creationId xmlns:a16="http://schemas.microsoft.com/office/drawing/2014/main" id="{A13C6D4C-6F2B-49B0-939A-55B97087170D}"/>
            </a:ext>
          </a:extLst>
        </xdr:cNvPr>
        <xdr:cNvSpPr txBox="1"/>
      </xdr:nvSpPr>
      <xdr:spPr>
        <a:xfrm>
          <a:off x="8328660" y="111760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5270"/>
    <xdr:sp macro="" textlink="">
      <xdr:nvSpPr>
        <xdr:cNvPr id="238" name="テキスト ボックス 237">
          <a:extLst>
            <a:ext uri="{FF2B5EF4-FFF2-40B4-BE49-F238E27FC236}">
              <a16:creationId xmlns:a16="http://schemas.microsoft.com/office/drawing/2014/main" id="{164A80DD-130B-41D8-9A09-E1051AF11A5C}"/>
            </a:ext>
          </a:extLst>
        </xdr:cNvPr>
        <xdr:cNvSpPr txBox="1"/>
      </xdr:nvSpPr>
      <xdr:spPr>
        <a:xfrm>
          <a:off x="7546340" y="111760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5270"/>
    <xdr:sp macro="" textlink="">
      <xdr:nvSpPr>
        <xdr:cNvPr id="239" name="テキスト ボックス 238">
          <a:extLst>
            <a:ext uri="{FF2B5EF4-FFF2-40B4-BE49-F238E27FC236}">
              <a16:creationId xmlns:a16="http://schemas.microsoft.com/office/drawing/2014/main" id="{0504527F-B747-4C61-9C1D-6D6DBB5D6F95}"/>
            </a:ext>
          </a:extLst>
        </xdr:cNvPr>
        <xdr:cNvSpPr txBox="1"/>
      </xdr:nvSpPr>
      <xdr:spPr>
        <a:xfrm>
          <a:off x="6756400" y="111760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5270"/>
    <xdr:sp macro="" textlink="">
      <xdr:nvSpPr>
        <xdr:cNvPr id="240" name="テキスト ボックス 239">
          <a:extLst>
            <a:ext uri="{FF2B5EF4-FFF2-40B4-BE49-F238E27FC236}">
              <a16:creationId xmlns:a16="http://schemas.microsoft.com/office/drawing/2014/main" id="{A232941E-5F02-4315-BA35-3CD507C28EC5}"/>
            </a:ext>
          </a:extLst>
        </xdr:cNvPr>
        <xdr:cNvSpPr txBox="1"/>
      </xdr:nvSpPr>
      <xdr:spPr>
        <a:xfrm>
          <a:off x="5981700" y="111760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61</xdr:row>
      <xdr:rowOff>29210</xdr:rowOff>
    </xdr:from>
    <xdr:to>
      <xdr:col>55</xdr:col>
      <xdr:colOff>50800</xdr:colOff>
      <xdr:row>61</xdr:row>
      <xdr:rowOff>130810</xdr:rowOff>
    </xdr:to>
    <xdr:sp macro="" textlink="">
      <xdr:nvSpPr>
        <xdr:cNvPr id="241" name="楕円 240">
          <a:extLst>
            <a:ext uri="{FF2B5EF4-FFF2-40B4-BE49-F238E27FC236}">
              <a16:creationId xmlns:a16="http://schemas.microsoft.com/office/drawing/2014/main" id="{59B05996-69DD-4A32-AE0B-F3FFC46D87B7}"/>
            </a:ext>
          </a:extLst>
        </xdr:cNvPr>
        <xdr:cNvSpPr/>
      </xdr:nvSpPr>
      <xdr:spPr>
        <a:xfrm>
          <a:off x="9192260" y="102552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52070</xdr:rowOff>
    </xdr:from>
    <xdr:ext cx="469900" cy="255270"/>
    <xdr:sp macro="" textlink="">
      <xdr:nvSpPr>
        <xdr:cNvPr id="242" name="【体育館・プール】&#10;一人当たり面積該当値テキスト">
          <a:extLst>
            <a:ext uri="{FF2B5EF4-FFF2-40B4-BE49-F238E27FC236}">
              <a16:creationId xmlns:a16="http://schemas.microsoft.com/office/drawing/2014/main" id="{4C381F85-26DE-487D-AE6B-BC2E3DB6F0AB}"/>
            </a:ext>
          </a:extLst>
        </xdr:cNvPr>
        <xdr:cNvSpPr txBox="1"/>
      </xdr:nvSpPr>
      <xdr:spPr>
        <a:xfrm>
          <a:off x="9258300" y="1011047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0.190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61</xdr:row>
      <xdr:rowOff>40640</xdr:rowOff>
    </xdr:from>
    <xdr:to>
      <xdr:col>50</xdr:col>
      <xdr:colOff>165100</xdr:colOff>
      <xdr:row>61</xdr:row>
      <xdr:rowOff>142240</xdr:rowOff>
    </xdr:to>
    <xdr:sp macro="" textlink="">
      <xdr:nvSpPr>
        <xdr:cNvPr id="243" name="楕円 242">
          <a:extLst>
            <a:ext uri="{FF2B5EF4-FFF2-40B4-BE49-F238E27FC236}">
              <a16:creationId xmlns:a16="http://schemas.microsoft.com/office/drawing/2014/main" id="{2CA95966-495E-4486-890E-F685849A3C2B}"/>
            </a:ext>
          </a:extLst>
        </xdr:cNvPr>
        <xdr:cNvSpPr/>
      </xdr:nvSpPr>
      <xdr:spPr>
        <a:xfrm>
          <a:off x="84455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80010</xdr:rowOff>
    </xdr:from>
    <xdr:to>
      <xdr:col>55</xdr:col>
      <xdr:colOff>0</xdr:colOff>
      <xdr:row>61</xdr:row>
      <xdr:rowOff>91440</xdr:rowOff>
    </xdr:to>
    <xdr:cxnSp macro="">
      <xdr:nvCxnSpPr>
        <xdr:cNvPr id="244" name="直線コネクタ 243">
          <a:extLst>
            <a:ext uri="{FF2B5EF4-FFF2-40B4-BE49-F238E27FC236}">
              <a16:creationId xmlns:a16="http://schemas.microsoft.com/office/drawing/2014/main" id="{93EB2D75-F0CC-46C6-991D-842A613868AB}"/>
            </a:ext>
          </a:extLst>
        </xdr:cNvPr>
        <xdr:cNvCxnSpPr/>
      </xdr:nvCxnSpPr>
      <xdr:spPr>
        <a:xfrm flipV="1">
          <a:off x="8496300" y="10306050"/>
          <a:ext cx="7239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38100</xdr:rowOff>
    </xdr:from>
    <xdr:to>
      <xdr:col>46</xdr:col>
      <xdr:colOff>38100</xdr:colOff>
      <xdr:row>61</xdr:row>
      <xdr:rowOff>139700</xdr:rowOff>
    </xdr:to>
    <xdr:sp macro="" textlink="">
      <xdr:nvSpPr>
        <xdr:cNvPr id="245" name="楕円 244">
          <a:extLst>
            <a:ext uri="{FF2B5EF4-FFF2-40B4-BE49-F238E27FC236}">
              <a16:creationId xmlns:a16="http://schemas.microsoft.com/office/drawing/2014/main" id="{FEAF169A-0740-440A-B00F-C7B1EF95F470}"/>
            </a:ext>
          </a:extLst>
        </xdr:cNvPr>
        <xdr:cNvSpPr/>
      </xdr:nvSpPr>
      <xdr:spPr>
        <a:xfrm>
          <a:off x="7670800" y="102641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88900</xdr:rowOff>
    </xdr:from>
    <xdr:to>
      <xdr:col>50</xdr:col>
      <xdr:colOff>114300</xdr:colOff>
      <xdr:row>61</xdr:row>
      <xdr:rowOff>91440</xdr:rowOff>
    </xdr:to>
    <xdr:cxnSp macro="">
      <xdr:nvCxnSpPr>
        <xdr:cNvPr id="246" name="直線コネクタ 245">
          <a:extLst>
            <a:ext uri="{FF2B5EF4-FFF2-40B4-BE49-F238E27FC236}">
              <a16:creationId xmlns:a16="http://schemas.microsoft.com/office/drawing/2014/main" id="{2CEBEE67-906B-4C1E-BD78-B392E30B054C}"/>
            </a:ext>
          </a:extLst>
        </xdr:cNvPr>
        <xdr:cNvCxnSpPr/>
      </xdr:nvCxnSpPr>
      <xdr:spPr>
        <a:xfrm>
          <a:off x="7713980" y="10314940"/>
          <a:ext cx="78232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38100</xdr:rowOff>
    </xdr:from>
    <xdr:to>
      <xdr:col>41</xdr:col>
      <xdr:colOff>101600</xdr:colOff>
      <xdr:row>61</xdr:row>
      <xdr:rowOff>139700</xdr:rowOff>
    </xdr:to>
    <xdr:sp macro="" textlink="">
      <xdr:nvSpPr>
        <xdr:cNvPr id="247" name="楕円 246">
          <a:extLst>
            <a:ext uri="{FF2B5EF4-FFF2-40B4-BE49-F238E27FC236}">
              <a16:creationId xmlns:a16="http://schemas.microsoft.com/office/drawing/2014/main" id="{C9143A01-7A92-488C-B390-CCC651698F61}"/>
            </a:ext>
          </a:extLst>
        </xdr:cNvPr>
        <xdr:cNvSpPr/>
      </xdr:nvSpPr>
      <xdr:spPr>
        <a:xfrm>
          <a:off x="6873240" y="102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88900</xdr:rowOff>
    </xdr:from>
    <xdr:to>
      <xdr:col>45</xdr:col>
      <xdr:colOff>177800</xdr:colOff>
      <xdr:row>61</xdr:row>
      <xdr:rowOff>88900</xdr:rowOff>
    </xdr:to>
    <xdr:cxnSp macro="">
      <xdr:nvCxnSpPr>
        <xdr:cNvPr id="248" name="直線コネクタ 247">
          <a:extLst>
            <a:ext uri="{FF2B5EF4-FFF2-40B4-BE49-F238E27FC236}">
              <a16:creationId xmlns:a16="http://schemas.microsoft.com/office/drawing/2014/main" id="{073D92D5-B517-44B8-835A-F205F21BE850}"/>
            </a:ext>
          </a:extLst>
        </xdr:cNvPr>
        <xdr:cNvCxnSpPr/>
      </xdr:nvCxnSpPr>
      <xdr:spPr>
        <a:xfrm>
          <a:off x="6924040" y="10314940"/>
          <a:ext cx="7899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49530</xdr:rowOff>
    </xdr:from>
    <xdr:to>
      <xdr:col>36</xdr:col>
      <xdr:colOff>165100</xdr:colOff>
      <xdr:row>61</xdr:row>
      <xdr:rowOff>151130</xdr:rowOff>
    </xdr:to>
    <xdr:sp macro="" textlink="">
      <xdr:nvSpPr>
        <xdr:cNvPr id="249" name="楕円 248">
          <a:extLst>
            <a:ext uri="{FF2B5EF4-FFF2-40B4-BE49-F238E27FC236}">
              <a16:creationId xmlns:a16="http://schemas.microsoft.com/office/drawing/2014/main" id="{05EE601E-1D99-43CD-A0D9-39F59F8A0102}"/>
            </a:ext>
          </a:extLst>
        </xdr:cNvPr>
        <xdr:cNvSpPr/>
      </xdr:nvSpPr>
      <xdr:spPr>
        <a:xfrm>
          <a:off x="6098540" y="1027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88900</xdr:rowOff>
    </xdr:from>
    <xdr:to>
      <xdr:col>41</xdr:col>
      <xdr:colOff>50800</xdr:colOff>
      <xdr:row>61</xdr:row>
      <xdr:rowOff>100330</xdr:rowOff>
    </xdr:to>
    <xdr:cxnSp macro="">
      <xdr:nvCxnSpPr>
        <xdr:cNvPr id="250" name="直線コネクタ 249">
          <a:extLst>
            <a:ext uri="{FF2B5EF4-FFF2-40B4-BE49-F238E27FC236}">
              <a16:creationId xmlns:a16="http://schemas.microsoft.com/office/drawing/2014/main" id="{43671F0D-EDA9-40AF-9C0A-EF794429296E}"/>
            </a:ext>
          </a:extLst>
        </xdr:cNvPr>
        <xdr:cNvCxnSpPr/>
      </xdr:nvCxnSpPr>
      <xdr:spPr>
        <a:xfrm flipV="1">
          <a:off x="6149340" y="10314940"/>
          <a:ext cx="7747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62</xdr:row>
      <xdr:rowOff>119380</xdr:rowOff>
    </xdr:from>
    <xdr:ext cx="469900" cy="259080"/>
    <xdr:sp macro="" textlink="">
      <xdr:nvSpPr>
        <xdr:cNvPr id="251" name="n_1aveValue【体育館・プール】&#10;一人当たり面積">
          <a:extLst>
            <a:ext uri="{FF2B5EF4-FFF2-40B4-BE49-F238E27FC236}">
              <a16:creationId xmlns:a16="http://schemas.microsoft.com/office/drawing/2014/main" id="{41A75629-9CD1-49D9-81A5-219240656729}"/>
            </a:ext>
          </a:extLst>
        </xdr:cNvPr>
        <xdr:cNvSpPr txBox="1"/>
      </xdr:nvSpPr>
      <xdr:spPr>
        <a:xfrm>
          <a:off x="8271510" y="10513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62</xdr:row>
      <xdr:rowOff>121920</xdr:rowOff>
    </xdr:from>
    <xdr:ext cx="466090" cy="255270"/>
    <xdr:sp macro="" textlink="">
      <xdr:nvSpPr>
        <xdr:cNvPr id="252" name="n_2aveValue【体育館・プール】&#10;一人当たり面積">
          <a:extLst>
            <a:ext uri="{FF2B5EF4-FFF2-40B4-BE49-F238E27FC236}">
              <a16:creationId xmlns:a16="http://schemas.microsoft.com/office/drawing/2014/main" id="{CD9C8BCE-4CF3-4E40-B299-055AA98486A3}"/>
            </a:ext>
          </a:extLst>
        </xdr:cNvPr>
        <xdr:cNvSpPr txBox="1"/>
      </xdr:nvSpPr>
      <xdr:spPr>
        <a:xfrm>
          <a:off x="7509510" y="1051560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62</xdr:row>
      <xdr:rowOff>126365</xdr:rowOff>
    </xdr:from>
    <xdr:ext cx="466090" cy="259080"/>
    <xdr:sp macro="" textlink="">
      <xdr:nvSpPr>
        <xdr:cNvPr id="253" name="n_3aveValue【体育館・プール】&#10;一人当たり面積">
          <a:extLst>
            <a:ext uri="{FF2B5EF4-FFF2-40B4-BE49-F238E27FC236}">
              <a16:creationId xmlns:a16="http://schemas.microsoft.com/office/drawing/2014/main" id="{BAF0AFAD-A268-4514-AD4A-006711EB81F4}"/>
            </a:ext>
          </a:extLst>
        </xdr:cNvPr>
        <xdr:cNvSpPr txBox="1"/>
      </xdr:nvSpPr>
      <xdr:spPr>
        <a:xfrm>
          <a:off x="6711950" y="105200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62</xdr:row>
      <xdr:rowOff>126365</xdr:rowOff>
    </xdr:from>
    <xdr:ext cx="466090" cy="259080"/>
    <xdr:sp macro="" textlink="">
      <xdr:nvSpPr>
        <xdr:cNvPr id="254" name="n_4aveValue【体育館・プール】&#10;一人当たり面積">
          <a:extLst>
            <a:ext uri="{FF2B5EF4-FFF2-40B4-BE49-F238E27FC236}">
              <a16:creationId xmlns:a16="http://schemas.microsoft.com/office/drawing/2014/main" id="{3A20F62B-3382-43FD-B33E-1B0A285BF694}"/>
            </a:ext>
          </a:extLst>
        </xdr:cNvPr>
        <xdr:cNvSpPr txBox="1"/>
      </xdr:nvSpPr>
      <xdr:spPr>
        <a:xfrm>
          <a:off x="5937250" y="105200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59</xdr:row>
      <xdr:rowOff>158750</xdr:rowOff>
    </xdr:from>
    <xdr:ext cx="469900" cy="259080"/>
    <xdr:sp macro="" textlink="">
      <xdr:nvSpPr>
        <xdr:cNvPr id="255" name="n_1mainValue【体育館・プール】&#10;一人当たり面積">
          <a:extLst>
            <a:ext uri="{FF2B5EF4-FFF2-40B4-BE49-F238E27FC236}">
              <a16:creationId xmlns:a16="http://schemas.microsoft.com/office/drawing/2014/main" id="{474FBD47-B28D-41E2-BC8A-CFB9A880A7D3}"/>
            </a:ext>
          </a:extLst>
        </xdr:cNvPr>
        <xdr:cNvSpPr txBox="1"/>
      </xdr:nvSpPr>
      <xdr:spPr>
        <a:xfrm>
          <a:off x="8271510" y="10049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59</xdr:row>
      <xdr:rowOff>156210</xdr:rowOff>
    </xdr:from>
    <xdr:ext cx="466090" cy="255270"/>
    <xdr:sp macro="" textlink="">
      <xdr:nvSpPr>
        <xdr:cNvPr id="256" name="n_2mainValue【体育館・プール】&#10;一人当たり面積">
          <a:extLst>
            <a:ext uri="{FF2B5EF4-FFF2-40B4-BE49-F238E27FC236}">
              <a16:creationId xmlns:a16="http://schemas.microsoft.com/office/drawing/2014/main" id="{6D356C27-7446-4A5D-9B9D-07E98355F5CC}"/>
            </a:ext>
          </a:extLst>
        </xdr:cNvPr>
        <xdr:cNvSpPr txBox="1"/>
      </xdr:nvSpPr>
      <xdr:spPr>
        <a:xfrm>
          <a:off x="7509510" y="1004697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59</xdr:row>
      <xdr:rowOff>156210</xdr:rowOff>
    </xdr:from>
    <xdr:ext cx="466090" cy="255270"/>
    <xdr:sp macro="" textlink="">
      <xdr:nvSpPr>
        <xdr:cNvPr id="257" name="n_3mainValue【体育館・プール】&#10;一人当たり面積">
          <a:extLst>
            <a:ext uri="{FF2B5EF4-FFF2-40B4-BE49-F238E27FC236}">
              <a16:creationId xmlns:a16="http://schemas.microsoft.com/office/drawing/2014/main" id="{0062BD35-103E-43CB-9065-1498A29D3114}"/>
            </a:ext>
          </a:extLst>
        </xdr:cNvPr>
        <xdr:cNvSpPr txBox="1"/>
      </xdr:nvSpPr>
      <xdr:spPr>
        <a:xfrm>
          <a:off x="6711950" y="1004697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59</xdr:row>
      <xdr:rowOff>167640</xdr:rowOff>
    </xdr:from>
    <xdr:ext cx="466090" cy="255270"/>
    <xdr:sp macro="" textlink="">
      <xdr:nvSpPr>
        <xdr:cNvPr id="258" name="n_4mainValue【体育館・プール】&#10;一人当たり面積">
          <a:extLst>
            <a:ext uri="{FF2B5EF4-FFF2-40B4-BE49-F238E27FC236}">
              <a16:creationId xmlns:a16="http://schemas.microsoft.com/office/drawing/2014/main" id="{1D125E02-4B9F-4DC2-A88D-457AA101F598}"/>
            </a:ext>
          </a:extLst>
        </xdr:cNvPr>
        <xdr:cNvSpPr txBox="1"/>
      </xdr:nvSpPr>
      <xdr:spPr>
        <a:xfrm>
          <a:off x="5937250" y="1005840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D7B537E-E6D4-4B95-97B1-B5BD7785ADBE}"/>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6AEFD389-39C1-456E-AD8A-C101690E751C}"/>
            </a:ext>
          </a:extLst>
        </xdr:cNvPr>
        <xdr:cNvSpPr/>
      </xdr:nvSpPr>
      <xdr:spPr>
        <a:xfrm>
          <a:off x="79756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8AD6BD25-396C-44EC-AB6A-51370F0DCF80}"/>
            </a:ext>
          </a:extLst>
        </xdr:cNvPr>
        <xdr:cNvSpPr/>
      </xdr:nvSpPr>
      <xdr:spPr>
        <a:xfrm>
          <a:off x="79756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3E000220-214D-41AE-85AC-D705C2593598}"/>
            </a:ext>
          </a:extLst>
        </xdr:cNvPr>
        <xdr:cNvSpPr/>
      </xdr:nvSpPr>
      <xdr:spPr>
        <a:xfrm>
          <a:off x="167640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7004CD2A-2561-4C7B-A0ED-7BC522660A66}"/>
            </a:ext>
          </a:extLst>
        </xdr:cNvPr>
        <xdr:cNvSpPr/>
      </xdr:nvSpPr>
      <xdr:spPr>
        <a:xfrm>
          <a:off x="167640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5B6E15E1-DE27-44A9-894F-0FD1F4DD4632}"/>
            </a:ext>
          </a:extLst>
        </xdr:cNvPr>
        <xdr:cNvSpPr/>
      </xdr:nvSpPr>
      <xdr:spPr>
        <a:xfrm>
          <a:off x="26822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D44193BA-148E-4102-99BB-6590352D90A3}"/>
            </a:ext>
          </a:extLst>
        </xdr:cNvPr>
        <xdr:cNvSpPr/>
      </xdr:nvSpPr>
      <xdr:spPr>
        <a:xfrm>
          <a:off x="26822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402DD5F4-5CC8-492C-A49B-3DC4D3EB08BC}"/>
            </a:ext>
          </a:extLst>
        </xdr:cNvPr>
        <xdr:cNvSpPr/>
      </xdr:nvSpPr>
      <xdr:spPr>
        <a:xfrm>
          <a:off x="670560" y="1266825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4640" cy="221615"/>
    <xdr:sp macro="" textlink="">
      <xdr:nvSpPr>
        <xdr:cNvPr id="267" name="テキスト ボックス 266">
          <a:extLst>
            <a:ext uri="{FF2B5EF4-FFF2-40B4-BE49-F238E27FC236}">
              <a16:creationId xmlns:a16="http://schemas.microsoft.com/office/drawing/2014/main" id="{E81E3E34-5EF9-4E9A-8501-6AD9FA7B6854}"/>
            </a:ext>
          </a:extLst>
        </xdr:cNvPr>
        <xdr:cNvSpPr txBox="1"/>
      </xdr:nvSpPr>
      <xdr:spPr>
        <a:xfrm>
          <a:off x="655320" y="1248156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368C9251-C71B-41DA-86CE-4EE14BE68D90}"/>
            </a:ext>
          </a:extLst>
        </xdr:cNvPr>
        <xdr:cNvCxnSpPr/>
      </xdr:nvCxnSpPr>
      <xdr:spPr>
        <a:xfrm>
          <a:off x="670560" y="149047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3550" cy="259080"/>
    <xdr:sp macro="" textlink="">
      <xdr:nvSpPr>
        <xdr:cNvPr id="269" name="テキスト ボックス 268">
          <a:extLst>
            <a:ext uri="{FF2B5EF4-FFF2-40B4-BE49-F238E27FC236}">
              <a16:creationId xmlns:a16="http://schemas.microsoft.com/office/drawing/2014/main" id="{E73B18AB-088F-4911-800B-4AB5AC3F4FC0}"/>
            </a:ext>
          </a:extLst>
        </xdr:cNvPr>
        <xdr:cNvSpPr txBox="1"/>
      </xdr:nvSpPr>
      <xdr:spPr>
        <a:xfrm>
          <a:off x="271780" y="1476248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5CB60F0D-55FA-41AD-BB4C-761A06621974}"/>
            </a:ext>
          </a:extLst>
        </xdr:cNvPr>
        <xdr:cNvCxnSpPr/>
      </xdr:nvCxnSpPr>
      <xdr:spPr>
        <a:xfrm>
          <a:off x="670560" y="144551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67310</xdr:rowOff>
    </xdr:from>
    <xdr:ext cx="463550" cy="259080"/>
    <xdr:sp macro="" textlink="">
      <xdr:nvSpPr>
        <xdr:cNvPr id="271" name="テキスト ボックス 270">
          <a:extLst>
            <a:ext uri="{FF2B5EF4-FFF2-40B4-BE49-F238E27FC236}">
              <a16:creationId xmlns:a16="http://schemas.microsoft.com/office/drawing/2014/main" id="{84761571-4B9E-4A24-A66F-866F322E849D}"/>
            </a:ext>
          </a:extLst>
        </xdr:cNvPr>
        <xdr:cNvSpPr txBox="1"/>
      </xdr:nvSpPr>
      <xdr:spPr>
        <a:xfrm>
          <a:off x="271780" y="1431671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D076CDB3-E3A7-4237-842C-033CB896A602}"/>
            </a:ext>
          </a:extLst>
        </xdr:cNvPr>
        <xdr:cNvCxnSpPr/>
      </xdr:nvCxnSpPr>
      <xdr:spPr>
        <a:xfrm>
          <a:off x="670560" y="140093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124460</xdr:rowOff>
    </xdr:from>
    <xdr:ext cx="403225" cy="259080"/>
    <xdr:sp macro="" textlink="">
      <xdr:nvSpPr>
        <xdr:cNvPr id="273" name="テキスト ボックス 272">
          <a:extLst>
            <a:ext uri="{FF2B5EF4-FFF2-40B4-BE49-F238E27FC236}">
              <a16:creationId xmlns:a16="http://schemas.microsoft.com/office/drawing/2014/main" id="{4DEB1305-A750-4DD3-93C2-4BCC5E81C036}"/>
            </a:ext>
          </a:extLst>
        </xdr:cNvPr>
        <xdr:cNvSpPr txBox="1"/>
      </xdr:nvSpPr>
      <xdr:spPr>
        <a:xfrm>
          <a:off x="335915" y="138709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FFBDCB9F-171C-4A98-B027-AA714AD25437}"/>
            </a:ext>
          </a:extLst>
        </xdr:cNvPr>
        <xdr:cNvCxnSpPr/>
      </xdr:nvCxnSpPr>
      <xdr:spPr>
        <a:xfrm>
          <a:off x="670560" y="135636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10160</xdr:rowOff>
    </xdr:from>
    <xdr:ext cx="403225" cy="259080"/>
    <xdr:sp macro="" textlink="">
      <xdr:nvSpPr>
        <xdr:cNvPr id="275" name="テキスト ボックス 274">
          <a:extLst>
            <a:ext uri="{FF2B5EF4-FFF2-40B4-BE49-F238E27FC236}">
              <a16:creationId xmlns:a16="http://schemas.microsoft.com/office/drawing/2014/main" id="{DCEDA1DF-0F0F-4F6B-B60F-4DAB3BD41C5B}"/>
            </a:ext>
          </a:extLst>
        </xdr:cNvPr>
        <xdr:cNvSpPr txBox="1"/>
      </xdr:nvSpPr>
      <xdr:spPr>
        <a:xfrm>
          <a:off x="335915" y="13421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20865C7B-0A59-4D16-9B3B-0DB5050E9E1E}"/>
            </a:ext>
          </a:extLst>
        </xdr:cNvPr>
        <xdr:cNvCxnSpPr/>
      </xdr:nvCxnSpPr>
      <xdr:spPr>
        <a:xfrm>
          <a:off x="670560" y="131140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77</xdr:row>
      <xdr:rowOff>67310</xdr:rowOff>
    </xdr:from>
    <xdr:ext cx="403225" cy="259080"/>
    <xdr:sp macro="" textlink="">
      <xdr:nvSpPr>
        <xdr:cNvPr id="277" name="テキスト ボックス 276">
          <a:extLst>
            <a:ext uri="{FF2B5EF4-FFF2-40B4-BE49-F238E27FC236}">
              <a16:creationId xmlns:a16="http://schemas.microsoft.com/office/drawing/2014/main" id="{FBC1EA90-B6D4-48EE-B4CB-8C28C1662F9F}"/>
            </a:ext>
          </a:extLst>
        </xdr:cNvPr>
        <xdr:cNvSpPr txBox="1"/>
      </xdr:nvSpPr>
      <xdr:spPr>
        <a:xfrm>
          <a:off x="335915" y="129755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E39672E6-D15B-4E32-BFE7-8EB77A4EEFF4}"/>
            </a:ext>
          </a:extLst>
        </xdr:cNvPr>
        <xdr:cNvCxnSpPr/>
      </xdr:nvCxnSpPr>
      <xdr:spPr>
        <a:xfrm>
          <a:off x="670560" y="126682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124460</xdr:rowOff>
    </xdr:from>
    <xdr:ext cx="403225" cy="259080"/>
    <xdr:sp macro="" textlink="">
      <xdr:nvSpPr>
        <xdr:cNvPr id="279" name="テキスト ボックス 278">
          <a:extLst>
            <a:ext uri="{FF2B5EF4-FFF2-40B4-BE49-F238E27FC236}">
              <a16:creationId xmlns:a16="http://schemas.microsoft.com/office/drawing/2014/main" id="{99A2CDD4-B613-4283-84DA-8AA0E85F3BF9}"/>
            </a:ext>
          </a:extLst>
        </xdr:cNvPr>
        <xdr:cNvSpPr txBox="1"/>
      </xdr:nvSpPr>
      <xdr:spPr>
        <a:xfrm>
          <a:off x="335915" y="125298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E19328D4-87C0-46F5-83B2-2F4349BFF06A}"/>
            </a:ext>
          </a:extLst>
        </xdr:cNvPr>
        <xdr:cNvSpPr/>
      </xdr:nvSpPr>
      <xdr:spPr>
        <a:xfrm>
          <a:off x="670560" y="1266825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149860</xdr:rowOff>
    </xdr:from>
    <xdr:to>
      <xdr:col>24</xdr:col>
      <xdr:colOff>62865</xdr:colOff>
      <xdr:row>85</xdr:row>
      <xdr:rowOff>118110</xdr:rowOff>
    </xdr:to>
    <xdr:cxnSp macro="">
      <xdr:nvCxnSpPr>
        <xdr:cNvPr id="281" name="直線コネクタ 280">
          <a:extLst>
            <a:ext uri="{FF2B5EF4-FFF2-40B4-BE49-F238E27FC236}">
              <a16:creationId xmlns:a16="http://schemas.microsoft.com/office/drawing/2014/main" id="{62E31EF0-D9CC-40B3-93A9-E71A35DDD42E}"/>
            </a:ext>
          </a:extLst>
        </xdr:cNvPr>
        <xdr:cNvCxnSpPr/>
      </xdr:nvCxnSpPr>
      <xdr:spPr>
        <a:xfrm flipV="1">
          <a:off x="4086225" y="13058140"/>
          <a:ext cx="0" cy="1309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121920</xdr:rowOff>
    </xdr:from>
    <xdr:ext cx="405130" cy="255270"/>
    <xdr:sp macro="" textlink="">
      <xdr:nvSpPr>
        <xdr:cNvPr id="282" name="【福祉施設】&#10;有形固定資産減価償却率最小値テキスト">
          <a:extLst>
            <a:ext uri="{FF2B5EF4-FFF2-40B4-BE49-F238E27FC236}">
              <a16:creationId xmlns:a16="http://schemas.microsoft.com/office/drawing/2014/main" id="{1378DD2E-55E9-4F3C-BD85-8F63E54CFC63}"/>
            </a:ext>
          </a:extLst>
        </xdr:cNvPr>
        <xdr:cNvSpPr txBox="1"/>
      </xdr:nvSpPr>
      <xdr:spPr>
        <a:xfrm>
          <a:off x="4124960" y="1437132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dr:col>23</xdr:col>
      <xdr:colOff>165100</xdr:colOff>
      <xdr:row>85</xdr:row>
      <xdr:rowOff>118110</xdr:rowOff>
    </xdr:from>
    <xdr:to>
      <xdr:col>24</xdr:col>
      <xdr:colOff>152400</xdr:colOff>
      <xdr:row>85</xdr:row>
      <xdr:rowOff>118110</xdr:rowOff>
    </xdr:to>
    <xdr:cxnSp macro="">
      <xdr:nvCxnSpPr>
        <xdr:cNvPr id="283" name="直線コネクタ 282">
          <a:extLst>
            <a:ext uri="{FF2B5EF4-FFF2-40B4-BE49-F238E27FC236}">
              <a16:creationId xmlns:a16="http://schemas.microsoft.com/office/drawing/2014/main" id="{EAD9AF14-7058-4E2C-915D-CA749AB3AF7E}"/>
            </a:ext>
          </a:extLst>
        </xdr:cNvPr>
        <xdr:cNvCxnSpPr/>
      </xdr:nvCxnSpPr>
      <xdr:spPr>
        <a:xfrm>
          <a:off x="4020820" y="1436751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96520</xdr:rowOff>
    </xdr:from>
    <xdr:ext cx="405130" cy="259080"/>
    <xdr:sp macro="" textlink="">
      <xdr:nvSpPr>
        <xdr:cNvPr id="284" name="【福祉施設】&#10;有形固定資産減価償却率最大値テキスト">
          <a:extLst>
            <a:ext uri="{FF2B5EF4-FFF2-40B4-BE49-F238E27FC236}">
              <a16:creationId xmlns:a16="http://schemas.microsoft.com/office/drawing/2014/main" id="{3BE07768-90FB-435A-B26F-7ADA6D16F7D6}"/>
            </a:ext>
          </a:extLst>
        </xdr:cNvPr>
        <xdr:cNvSpPr txBox="1"/>
      </xdr:nvSpPr>
      <xdr:spPr>
        <a:xfrm>
          <a:off x="4124960" y="128371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37.4</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149860</xdr:rowOff>
    </xdr:from>
    <xdr:to>
      <xdr:col>24</xdr:col>
      <xdr:colOff>152400</xdr:colOff>
      <xdr:row>77</xdr:row>
      <xdr:rowOff>149860</xdr:rowOff>
    </xdr:to>
    <xdr:cxnSp macro="">
      <xdr:nvCxnSpPr>
        <xdr:cNvPr id="285" name="直線コネクタ 284">
          <a:extLst>
            <a:ext uri="{FF2B5EF4-FFF2-40B4-BE49-F238E27FC236}">
              <a16:creationId xmlns:a16="http://schemas.microsoft.com/office/drawing/2014/main" id="{79297020-4FC2-4E06-B2C9-4FE2CF04E9F3}"/>
            </a:ext>
          </a:extLst>
        </xdr:cNvPr>
        <xdr:cNvCxnSpPr/>
      </xdr:nvCxnSpPr>
      <xdr:spPr>
        <a:xfrm>
          <a:off x="4020820" y="130581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54610</xdr:rowOff>
    </xdr:from>
    <xdr:ext cx="405130" cy="255270"/>
    <xdr:sp macro="" textlink="">
      <xdr:nvSpPr>
        <xdr:cNvPr id="286" name="【福祉施設】&#10;有形固定資産減価償却率平均値テキスト">
          <a:extLst>
            <a:ext uri="{FF2B5EF4-FFF2-40B4-BE49-F238E27FC236}">
              <a16:creationId xmlns:a16="http://schemas.microsoft.com/office/drawing/2014/main" id="{3042FF0A-47D3-4170-8A61-033CEB5C8ED0}"/>
            </a:ext>
          </a:extLst>
        </xdr:cNvPr>
        <xdr:cNvSpPr txBox="1"/>
      </xdr:nvSpPr>
      <xdr:spPr>
        <a:xfrm>
          <a:off x="4124960" y="13465810"/>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80</xdr:row>
      <xdr:rowOff>76200</xdr:rowOff>
    </xdr:from>
    <xdr:to>
      <xdr:col>24</xdr:col>
      <xdr:colOff>114300</xdr:colOff>
      <xdr:row>81</xdr:row>
      <xdr:rowOff>6350</xdr:rowOff>
    </xdr:to>
    <xdr:sp macro="" textlink="">
      <xdr:nvSpPr>
        <xdr:cNvPr id="287" name="フローチャート: 判断 286">
          <a:extLst>
            <a:ext uri="{FF2B5EF4-FFF2-40B4-BE49-F238E27FC236}">
              <a16:creationId xmlns:a16="http://schemas.microsoft.com/office/drawing/2014/main" id="{18DBC3E9-47F6-47E2-A432-39D239EBC92B}"/>
            </a:ext>
          </a:extLst>
        </xdr:cNvPr>
        <xdr:cNvSpPr/>
      </xdr:nvSpPr>
      <xdr:spPr>
        <a:xfrm>
          <a:off x="4036060" y="13487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40640</xdr:rowOff>
    </xdr:from>
    <xdr:to>
      <xdr:col>20</xdr:col>
      <xdr:colOff>38100</xdr:colOff>
      <xdr:row>80</xdr:row>
      <xdr:rowOff>141605</xdr:rowOff>
    </xdr:to>
    <xdr:sp macro="" textlink="">
      <xdr:nvSpPr>
        <xdr:cNvPr id="288" name="フローチャート: 判断 287">
          <a:extLst>
            <a:ext uri="{FF2B5EF4-FFF2-40B4-BE49-F238E27FC236}">
              <a16:creationId xmlns:a16="http://schemas.microsoft.com/office/drawing/2014/main" id="{5423B362-E149-42DB-A6BC-FCB776461BE5}"/>
            </a:ext>
          </a:extLst>
        </xdr:cNvPr>
        <xdr:cNvSpPr/>
      </xdr:nvSpPr>
      <xdr:spPr>
        <a:xfrm>
          <a:off x="3312160" y="13451840"/>
          <a:ext cx="7874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12700</xdr:rowOff>
    </xdr:from>
    <xdr:to>
      <xdr:col>15</xdr:col>
      <xdr:colOff>101600</xdr:colOff>
      <xdr:row>80</xdr:row>
      <xdr:rowOff>114300</xdr:rowOff>
    </xdr:to>
    <xdr:sp macro="" textlink="">
      <xdr:nvSpPr>
        <xdr:cNvPr id="289" name="フローチャート: 判断 288">
          <a:extLst>
            <a:ext uri="{FF2B5EF4-FFF2-40B4-BE49-F238E27FC236}">
              <a16:creationId xmlns:a16="http://schemas.microsoft.com/office/drawing/2014/main" id="{5477DD53-7AA0-41DF-AC59-342966403C04}"/>
            </a:ext>
          </a:extLst>
        </xdr:cNvPr>
        <xdr:cNvSpPr/>
      </xdr:nvSpPr>
      <xdr:spPr>
        <a:xfrm>
          <a:off x="2514600" y="134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0" name="フローチャート: 判断 289">
          <a:extLst>
            <a:ext uri="{FF2B5EF4-FFF2-40B4-BE49-F238E27FC236}">
              <a16:creationId xmlns:a16="http://schemas.microsoft.com/office/drawing/2014/main" id="{823267ED-5EFE-4C38-BC7B-3C0270338E3D}"/>
            </a:ext>
          </a:extLst>
        </xdr:cNvPr>
        <xdr:cNvSpPr/>
      </xdr:nvSpPr>
      <xdr:spPr>
        <a:xfrm>
          <a:off x="1739900" y="13390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110490</xdr:rowOff>
    </xdr:from>
    <xdr:to>
      <xdr:col>6</xdr:col>
      <xdr:colOff>38100</xdr:colOff>
      <xdr:row>80</xdr:row>
      <xdr:rowOff>40640</xdr:rowOff>
    </xdr:to>
    <xdr:sp macro="" textlink="">
      <xdr:nvSpPr>
        <xdr:cNvPr id="291" name="フローチャート: 判断 290">
          <a:extLst>
            <a:ext uri="{FF2B5EF4-FFF2-40B4-BE49-F238E27FC236}">
              <a16:creationId xmlns:a16="http://schemas.microsoft.com/office/drawing/2014/main" id="{6EECB791-9627-49BA-B921-3A93F1964C5A}"/>
            </a:ext>
          </a:extLst>
        </xdr:cNvPr>
        <xdr:cNvSpPr/>
      </xdr:nvSpPr>
      <xdr:spPr>
        <a:xfrm>
          <a:off x="965200" y="13354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2" name="テキスト ボックス 291">
          <a:extLst>
            <a:ext uri="{FF2B5EF4-FFF2-40B4-BE49-F238E27FC236}">
              <a16:creationId xmlns:a16="http://schemas.microsoft.com/office/drawing/2014/main" id="{4C34FFEF-1FAE-40C6-8607-4C1923CD4A11}"/>
            </a:ext>
          </a:extLst>
        </xdr:cNvPr>
        <xdr:cNvSpPr txBox="1"/>
      </xdr:nvSpPr>
      <xdr:spPr>
        <a:xfrm>
          <a:off x="391922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3" name="テキスト ボックス 292">
          <a:extLst>
            <a:ext uri="{FF2B5EF4-FFF2-40B4-BE49-F238E27FC236}">
              <a16:creationId xmlns:a16="http://schemas.microsoft.com/office/drawing/2014/main" id="{F5859192-BB3B-4BE3-844D-C01E9E4AF880}"/>
            </a:ext>
          </a:extLst>
        </xdr:cNvPr>
        <xdr:cNvSpPr txBox="1"/>
      </xdr:nvSpPr>
      <xdr:spPr>
        <a:xfrm>
          <a:off x="31877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94" name="テキスト ボックス 293">
          <a:extLst>
            <a:ext uri="{FF2B5EF4-FFF2-40B4-BE49-F238E27FC236}">
              <a16:creationId xmlns:a16="http://schemas.microsoft.com/office/drawing/2014/main" id="{5E31A480-A6E8-4C44-B381-D42462104F5A}"/>
            </a:ext>
          </a:extLst>
        </xdr:cNvPr>
        <xdr:cNvSpPr txBox="1"/>
      </xdr:nvSpPr>
      <xdr:spPr>
        <a:xfrm>
          <a:off x="23977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95" name="テキスト ボックス 294">
          <a:extLst>
            <a:ext uri="{FF2B5EF4-FFF2-40B4-BE49-F238E27FC236}">
              <a16:creationId xmlns:a16="http://schemas.microsoft.com/office/drawing/2014/main" id="{7FDBBED2-D290-4F83-9F2D-D587F31E5797}"/>
            </a:ext>
          </a:extLst>
        </xdr:cNvPr>
        <xdr:cNvSpPr txBox="1"/>
      </xdr:nvSpPr>
      <xdr:spPr>
        <a:xfrm>
          <a:off x="16230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96" name="テキスト ボックス 295">
          <a:extLst>
            <a:ext uri="{FF2B5EF4-FFF2-40B4-BE49-F238E27FC236}">
              <a16:creationId xmlns:a16="http://schemas.microsoft.com/office/drawing/2014/main" id="{09CBC970-8C9B-4590-A18B-DCDDCCF582F3}"/>
            </a:ext>
          </a:extLst>
        </xdr:cNvPr>
        <xdr:cNvSpPr txBox="1"/>
      </xdr:nvSpPr>
      <xdr:spPr>
        <a:xfrm>
          <a:off x="8407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79</xdr:row>
      <xdr:rowOff>35560</xdr:rowOff>
    </xdr:from>
    <xdr:to>
      <xdr:col>24</xdr:col>
      <xdr:colOff>114300</xdr:colOff>
      <xdr:row>79</xdr:row>
      <xdr:rowOff>137160</xdr:rowOff>
    </xdr:to>
    <xdr:sp macro="" textlink="">
      <xdr:nvSpPr>
        <xdr:cNvPr id="297" name="楕円 296">
          <a:extLst>
            <a:ext uri="{FF2B5EF4-FFF2-40B4-BE49-F238E27FC236}">
              <a16:creationId xmlns:a16="http://schemas.microsoft.com/office/drawing/2014/main" id="{2992F99F-9C40-4DD6-B4BB-329F113E2BBE}"/>
            </a:ext>
          </a:extLst>
        </xdr:cNvPr>
        <xdr:cNvSpPr/>
      </xdr:nvSpPr>
      <xdr:spPr>
        <a:xfrm>
          <a:off x="4036060" y="1327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58420</xdr:rowOff>
    </xdr:from>
    <xdr:ext cx="405130" cy="259080"/>
    <xdr:sp macro="" textlink="">
      <xdr:nvSpPr>
        <xdr:cNvPr id="298" name="【福祉施設】&#10;有形固定資産減価償却率該当値テキスト">
          <a:extLst>
            <a:ext uri="{FF2B5EF4-FFF2-40B4-BE49-F238E27FC236}">
              <a16:creationId xmlns:a16="http://schemas.microsoft.com/office/drawing/2014/main" id="{9606FE90-3D82-4E90-8E7D-F38E574784E2}"/>
            </a:ext>
          </a:extLst>
        </xdr:cNvPr>
        <xdr:cNvSpPr txBox="1"/>
      </xdr:nvSpPr>
      <xdr:spPr>
        <a:xfrm>
          <a:off x="4124960" y="13134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79</xdr:row>
      <xdr:rowOff>24130</xdr:rowOff>
    </xdr:from>
    <xdr:to>
      <xdr:col>20</xdr:col>
      <xdr:colOff>38100</xdr:colOff>
      <xdr:row>79</xdr:row>
      <xdr:rowOff>125730</xdr:rowOff>
    </xdr:to>
    <xdr:sp macro="" textlink="">
      <xdr:nvSpPr>
        <xdr:cNvPr id="299" name="楕円 298">
          <a:extLst>
            <a:ext uri="{FF2B5EF4-FFF2-40B4-BE49-F238E27FC236}">
              <a16:creationId xmlns:a16="http://schemas.microsoft.com/office/drawing/2014/main" id="{2EAB6EB0-F23F-4C8E-B514-8D9B2ECE5FB1}"/>
            </a:ext>
          </a:extLst>
        </xdr:cNvPr>
        <xdr:cNvSpPr/>
      </xdr:nvSpPr>
      <xdr:spPr>
        <a:xfrm>
          <a:off x="3312160" y="132676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74930</xdr:rowOff>
    </xdr:from>
    <xdr:to>
      <xdr:col>24</xdr:col>
      <xdr:colOff>63500</xdr:colOff>
      <xdr:row>79</xdr:row>
      <xdr:rowOff>86360</xdr:rowOff>
    </xdr:to>
    <xdr:cxnSp macro="">
      <xdr:nvCxnSpPr>
        <xdr:cNvPr id="300" name="直線コネクタ 299">
          <a:extLst>
            <a:ext uri="{FF2B5EF4-FFF2-40B4-BE49-F238E27FC236}">
              <a16:creationId xmlns:a16="http://schemas.microsoft.com/office/drawing/2014/main" id="{4D44B4CC-8358-470E-81A2-F820E825B83A}"/>
            </a:ext>
          </a:extLst>
        </xdr:cNvPr>
        <xdr:cNvCxnSpPr/>
      </xdr:nvCxnSpPr>
      <xdr:spPr>
        <a:xfrm>
          <a:off x="3355340" y="13318490"/>
          <a:ext cx="73152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19050</xdr:rowOff>
    </xdr:from>
    <xdr:to>
      <xdr:col>15</xdr:col>
      <xdr:colOff>101600</xdr:colOff>
      <xdr:row>79</xdr:row>
      <xdr:rowOff>120650</xdr:rowOff>
    </xdr:to>
    <xdr:sp macro="" textlink="">
      <xdr:nvSpPr>
        <xdr:cNvPr id="301" name="楕円 300">
          <a:extLst>
            <a:ext uri="{FF2B5EF4-FFF2-40B4-BE49-F238E27FC236}">
              <a16:creationId xmlns:a16="http://schemas.microsoft.com/office/drawing/2014/main" id="{70E7804F-40DC-41BB-905A-5C72DF451DCC}"/>
            </a:ext>
          </a:extLst>
        </xdr:cNvPr>
        <xdr:cNvSpPr/>
      </xdr:nvSpPr>
      <xdr:spPr>
        <a:xfrm>
          <a:off x="2514600" y="1326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69850</xdr:rowOff>
    </xdr:from>
    <xdr:to>
      <xdr:col>19</xdr:col>
      <xdr:colOff>177800</xdr:colOff>
      <xdr:row>79</xdr:row>
      <xdr:rowOff>74930</xdr:rowOff>
    </xdr:to>
    <xdr:cxnSp macro="">
      <xdr:nvCxnSpPr>
        <xdr:cNvPr id="302" name="直線コネクタ 301">
          <a:extLst>
            <a:ext uri="{FF2B5EF4-FFF2-40B4-BE49-F238E27FC236}">
              <a16:creationId xmlns:a16="http://schemas.microsoft.com/office/drawing/2014/main" id="{989CAD2E-54DE-4519-BCBE-0D1C2604D897}"/>
            </a:ext>
          </a:extLst>
        </xdr:cNvPr>
        <xdr:cNvCxnSpPr/>
      </xdr:nvCxnSpPr>
      <xdr:spPr>
        <a:xfrm>
          <a:off x="2565400" y="13313410"/>
          <a:ext cx="78994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135890</xdr:rowOff>
    </xdr:from>
    <xdr:to>
      <xdr:col>10</xdr:col>
      <xdr:colOff>165100</xdr:colOff>
      <xdr:row>79</xdr:row>
      <xdr:rowOff>66040</xdr:rowOff>
    </xdr:to>
    <xdr:sp macro="" textlink="">
      <xdr:nvSpPr>
        <xdr:cNvPr id="303" name="楕円 302">
          <a:extLst>
            <a:ext uri="{FF2B5EF4-FFF2-40B4-BE49-F238E27FC236}">
              <a16:creationId xmlns:a16="http://schemas.microsoft.com/office/drawing/2014/main" id="{13199901-AEB7-44DF-820F-44DAD01BC130}"/>
            </a:ext>
          </a:extLst>
        </xdr:cNvPr>
        <xdr:cNvSpPr/>
      </xdr:nvSpPr>
      <xdr:spPr>
        <a:xfrm>
          <a:off x="1739900" y="13211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15240</xdr:rowOff>
    </xdr:from>
    <xdr:to>
      <xdr:col>15</xdr:col>
      <xdr:colOff>50800</xdr:colOff>
      <xdr:row>79</xdr:row>
      <xdr:rowOff>69850</xdr:rowOff>
    </xdr:to>
    <xdr:cxnSp macro="">
      <xdr:nvCxnSpPr>
        <xdr:cNvPr id="304" name="直線コネクタ 303">
          <a:extLst>
            <a:ext uri="{FF2B5EF4-FFF2-40B4-BE49-F238E27FC236}">
              <a16:creationId xmlns:a16="http://schemas.microsoft.com/office/drawing/2014/main" id="{7B99580B-786B-46D5-8176-6900E183DC7A}"/>
            </a:ext>
          </a:extLst>
        </xdr:cNvPr>
        <xdr:cNvCxnSpPr/>
      </xdr:nvCxnSpPr>
      <xdr:spPr>
        <a:xfrm>
          <a:off x="1790700" y="13258800"/>
          <a:ext cx="7747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1270</xdr:rowOff>
    </xdr:from>
    <xdr:to>
      <xdr:col>6</xdr:col>
      <xdr:colOff>38100</xdr:colOff>
      <xdr:row>79</xdr:row>
      <xdr:rowOff>102870</xdr:rowOff>
    </xdr:to>
    <xdr:sp macro="" textlink="">
      <xdr:nvSpPr>
        <xdr:cNvPr id="305" name="楕円 304">
          <a:extLst>
            <a:ext uri="{FF2B5EF4-FFF2-40B4-BE49-F238E27FC236}">
              <a16:creationId xmlns:a16="http://schemas.microsoft.com/office/drawing/2014/main" id="{2E75165F-95F6-4DEF-BCA3-8EEA7435FC61}"/>
            </a:ext>
          </a:extLst>
        </xdr:cNvPr>
        <xdr:cNvSpPr/>
      </xdr:nvSpPr>
      <xdr:spPr>
        <a:xfrm>
          <a:off x="965200" y="132448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15240</xdr:rowOff>
    </xdr:from>
    <xdr:to>
      <xdr:col>10</xdr:col>
      <xdr:colOff>114300</xdr:colOff>
      <xdr:row>79</xdr:row>
      <xdr:rowOff>52070</xdr:rowOff>
    </xdr:to>
    <xdr:cxnSp macro="">
      <xdr:nvCxnSpPr>
        <xdr:cNvPr id="306" name="直線コネクタ 305">
          <a:extLst>
            <a:ext uri="{FF2B5EF4-FFF2-40B4-BE49-F238E27FC236}">
              <a16:creationId xmlns:a16="http://schemas.microsoft.com/office/drawing/2014/main" id="{276DF0B9-47F2-4FFB-B2FF-37BAC0E2CF70}"/>
            </a:ext>
          </a:extLst>
        </xdr:cNvPr>
        <xdr:cNvCxnSpPr/>
      </xdr:nvCxnSpPr>
      <xdr:spPr>
        <a:xfrm flipV="1">
          <a:off x="1008380" y="13258800"/>
          <a:ext cx="78232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80</xdr:row>
      <xdr:rowOff>132715</xdr:rowOff>
    </xdr:from>
    <xdr:ext cx="405130" cy="255270"/>
    <xdr:sp macro="" textlink="">
      <xdr:nvSpPr>
        <xdr:cNvPr id="307" name="n_1aveValue【福祉施設】&#10;有形固定資産減価償却率">
          <a:extLst>
            <a:ext uri="{FF2B5EF4-FFF2-40B4-BE49-F238E27FC236}">
              <a16:creationId xmlns:a16="http://schemas.microsoft.com/office/drawing/2014/main" id="{2F0F06FA-1F2B-4C80-9586-3ACA8A40B42E}"/>
            </a:ext>
          </a:extLst>
        </xdr:cNvPr>
        <xdr:cNvSpPr txBox="1"/>
      </xdr:nvSpPr>
      <xdr:spPr>
        <a:xfrm>
          <a:off x="3170555" y="1354391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105410</xdr:rowOff>
    </xdr:from>
    <xdr:ext cx="401320" cy="259080"/>
    <xdr:sp macro="" textlink="">
      <xdr:nvSpPr>
        <xdr:cNvPr id="308" name="n_2aveValue【福祉施設】&#10;有形固定資産減価償却率">
          <a:extLst>
            <a:ext uri="{FF2B5EF4-FFF2-40B4-BE49-F238E27FC236}">
              <a16:creationId xmlns:a16="http://schemas.microsoft.com/office/drawing/2014/main" id="{CEDD104F-8498-4AD7-A55C-3ED51E070543}"/>
            </a:ext>
          </a:extLst>
        </xdr:cNvPr>
        <xdr:cNvSpPr txBox="1"/>
      </xdr:nvSpPr>
      <xdr:spPr>
        <a:xfrm>
          <a:off x="2385695" y="1351661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80</xdr:row>
      <xdr:rowOff>68580</xdr:rowOff>
    </xdr:from>
    <xdr:ext cx="401320" cy="259080"/>
    <xdr:sp macro="" textlink="">
      <xdr:nvSpPr>
        <xdr:cNvPr id="309" name="n_3aveValue【福祉施設】&#10;有形固定資産減価償却率">
          <a:extLst>
            <a:ext uri="{FF2B5EF4-FFF2-40B4-BE49-F238E27FC236}">
              <a16:creationId xmlns:a16="http://schemas.microsoft.com/office/drawing/2014/main" id="{D171E0CE-0315-4FE7-A819-BDF488443AE5}"/>
            </a:ext>
          </a:extLst>
        </xdr:cNvPr>
        <xdr:cNvSpPr txBox="1"/>
      </xdr:nvSpPr>
      <xdr:spPr>
        <a:xfrm>
          <a:off x="1610995" y="1347978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31750</xdr:rowOff>
    </xdr:from>
    <xdr:ext cx="401320" cy="255270"/>
    <xdr:sp macro="" textlink="">
      <xdr:nvSpPr>
        <xdr:cNvPr id="310" name="n_4aveValue【福祉施設】&#10;有形固定資産減価償却率">
          <a:extLst>
            <a:ext uri="{FF2B5EF4-FFF2-40B4-BE49-F238E27FC236}">
              <a16:creationId xmlns:a16="http://schemas.microsoft.com/office/drawing/2014/main" id="{4999BF70-EA60-4F98-8F5E-DE6FDA977632}"/>
            </a:ext>
          </a:extLst>
        </xdr:cNvPr>
        <xdr:cNvSpPr txBox="1"/>
      </xdr:nvSpPr>
      <xdr:spPr>
        <a:xfrm>
          <a:off x="836295" y="1344295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77</xdr:row>
      <xdr:rowOff>142240</xdr:rowOff>
    </xdr:from>
    <xdr:ext cx="405130" cy="259080"/>
    <xdr:sp macro="" textlink="">
      <xdr:nvSpPr>
        <xdr:cNvPr id="311" name="n_1mainValue【福祉施設】&#10;有形固定資産減価償却率">
          <a:extLst>
            <a:ext uri="{FF2B5EF4-FFF2-40B4-BE49-F238E27FC236}">
              <a16:creationId xmlns:a16="http://schemas.microsoft.com/office/drawing/2014/main" id="{0F9CC20D-52CC-41C5-9481-617AE6587E5A}"/>
            </a:ext>
          </a:extLst>
        </xdr:cNvPr>
        <xdr:cNvSpPr txBox="1"/>
      </xdr:nvSpPr>
      <xdr:spPr>
        <a:xfrm>
          <a:off x="3170555" y="130505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77</xdr:row>
      <xdr:rowOff>137160</xdr:rowOff>
    </xdr:from>
    <xdr:ext cx="401320" cy="259080"/>
    <xdr:sp macro="" textlink="">
      <xdr:nvSpPr>
        <xdr:cNvPr id="312" name="n_2mainValue【福祉施設】&#10;有形固定資産減価償却率">
          <a:extLst>
            <a:ext uri="{FF2B5EF4-FFF2-40B4-BE49-F238E27FC236}">
              <a16:creationId xmlns:a16="http://schemas.microsoft.com/office/drawing/2014/main" id="{691C70FF-9B2E-4639-AD21-4A37A45C0759}"/>
            </a:ext>
          </a:extLst>
        </xdr:cNvPr>
        <xdr:cNvSpPr txBox="1"/>
      </xdr:nvSpPr>
      <xdr:spPr>
        <a:xfrm>
          <a:off x="2385695" y="1304544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77</xdr:row>
      <xdr:rowOff>82550</xdr:rowOff>
    </xdr:from>
    <xdr:ext cx="401320" cy="259080"/>
    <xdr:sp macro="" textlink="">
      <xdr:nvSpPr>
        <xdr:cNvPr id="313" name="n_3mainValue【福祉施設】&#10;有形固定資産減価償却率">
          <a:extLst>
            <a:ext uri="{FF2B5EF4-FFF2-40B4-BE49-F238E27FC236}">
              <a16:creationId xmlns:a16="http://schemas.microsoft.com/office/drawing/2014/main" id="{02C5E8C6-C7B1-4009-97D9-E826DFF466B2}"/>
            </a:ext>
          </a:extLst>
        </xdr:cNvPr>
        <xdr:cNvSpPr txBox="1"/>
      </xdr:nvSpPr>
      <xdr:spPr>
        <a:xfrm>
          <a:off x="1610995" y="1299083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77</xdr:row>
      <xdr:rowOff>119380</xdr:rowOff>
    </xdr:from>
    <xdr:ext cx="401320" cy="259080"/>
    <xdr:sp macro="" textlink="">
      <xdr:nvSpPr>
        <xdr:cNvPr id="314" name="n_4mainValue【福祉施設】&#10;有形固定資産減価償却率">
          <a:extLst>
            <a:ext uri="{FF2B5EF4-FFF2-40B4-BE49-F238E27FC236}">
              <a16:creationId xmlns:a16="http://schemas.microsoft.com/office/drawing/2014/main" id="{92EC34AF-E462-4579-9742-9D939381C06B}"/>
            </a:ext>
          </a:extLst>
        </xdr:cNvPr>
        <xdr:cNvSpPr txBox="1"/>
      </xdr:nvSpPr>
      <xdr:spPr>
        <a:xfrm>
          <a:off x="836295" y="130276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7FCA637E-49A1-4E7A-99F9-105DEF37B7B1}"/>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5C4F7CF5-064F-4501-B2A5-CC57A7CD604D}"/>
            </a:ext>
          </a:extLst>
        </xdr:cNvPr>
        <xdr:cNvSpPr/>
      </xdr:nvSpPr>
      <xdr:spPr>
        <a:xfrm>
          <a:off x="593090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2F78B633-D5A0-4799-AE56-13CE3DFF874A}"/>
            </a:ext>
          </a:extLst>
        </xdr:cNvPr>
        <xdr:cNvSpPr/>
      </xdr:nvSpPr>
      <xdr:spPr>
        <a:xfrm>
          <a:off x="593090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7936AF70-87E9-47A1-BA4C-E36746C2888E}"/>
            </a:ext>
          </a:extLst>
        </xdr:cNvPr>
        <xdr:cNvSpPr/>
      </xdr:nvSpPr>
      <xdr:spPr>
        <a:xfrm>
          <a:off x="683260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0EC7D948-1B29-44DB-ACE2-9F76073BB27F}"/>
            </a:ext>
          </a:extLst>
        </xdr:cNvPr>
        <xdr:cNvSpPr/>
      </xdr:nvSpPr>
      <xdr:spPr>
        <a:xfrm>
          <a:off x="683260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3A7286E9-5AEE-440A-B430-14C9F7E078CE}"/>
            </a:ext>
          </a:extLst>
        </xdr:cNvPr>
        <xdr:cNvSpPr/>
      </xdr:nvSpPr>
      <xdr:spPr>
        <a:xfrm>
          <a:off x="78384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BFBB6546-F53B-4867-83F8-7E639CB9ED05}"/>
            </a:ext>
          </a:extLst>
        </xdr:cNvPr>
        <xdr:cNvSpPr/>
      </xdr:nvSpPr>
      <xdr:spPr>
        <a:xfrm>
          <a:off x="78384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09E62201-29A6-4167-BA91-56B769F88243}"/>
            </a:ext>
          </a:extLst>
        </xdr:cNvPr>
        <xdr:cNvSpPr/>
      </xdr:nvSpPr>
      <xdr:spPr>
        <a:xfrm>
          <a:off x="5826760" y="1266825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6075" cy="221615"/>
    <xdr:sp macro="" textlink="">
      <xdr:nvSpPr>
        <xdr:cNvPr id="323" name="テキスト ボックス 322">
          <a:extLst>
            <a:ext uri="{FF2B5EF4-FFF2-40B4-BE49-F238E27FC236}">
              <a16:creationId xmlns:a16="http://schemas.microsoft.com/office/drawing/2014/main" id="{DF709503-7D4B-4A1B-A293-09CC59ADFD3B}"/>
            </a:ext>
          </a:extLst>
        </xdr:cNvPr>
        <xdr:cNvSpPr txBox="1"/>
      </xdr:nvSpPr>
      <xdr:spPr>
        <a:xfrm>
          <a:off x="5788660" y="1248156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8919A996-0459-4D31-B2DE-3B1A657956C6}"/>
            </a:ext>
          </a:extLst>
        </xdr:cNvPr>
        <xdr:cNvCxnSpPr/>
      </xdr:nvCxnSpPr>
      <xdr:spPr>
        <a:xfrm>
          <a:off x="5826760" y="1490472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168910</xdr:rowOff>
    </xdr:from>
    <xdr:to>
      <xdr:col>59</xdr:col>
      <xdr:colOff>50800</xdr:colOff>
      <xdr:row>86</xdr:row>
      <xdr:rowOff>168910</xdr:rowOff>
    </xdr:to>
    <xdr:cxnSp macro="">
      <xdr:nvCxnSpPr>
        <xdr:cNvPr id="325" name="直線コネクタ 324">
          <a:extLst>
            <a:ext uri="{FF2B5EF4-FFF2-40B4-BE49-F238E27FC236}">
              <a16:creationId xmlns:a16="http://schemas.microsoft.com/office/drawing/2014/main" id="{D2AED41A-D064-4106-8CA4-969A0A7EA4F1}"/>
            </a:ext>
          </a:extLst>
        </xdr:cNvPr>
        <xdr:cNvCxnSpPr/>
      </xdr:nvCxnSpPr>
      <xdr:spPr>
        <a:xfrm>
          <a:off x="5826760" y="145859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26670</xdr:rowOff>
    </xdr:from>
    <xdr:ext cx="463550" cy="259080"/>
    <xdr:sp macro="" textlink="">
      <xdr:nvSpPr>
        <xdr:cNvPr id="326" name="テキスト ボックス 325">
          <a:extLst>
            <a:ext uri="{FF2B5EF4-FFF2-40B4-BE49-F238E27FC236}">
              <a16:creationId xmlns:a16="http://schemas.microsoft.com/office/drawing/2014/main" id="{FC81728F-B28D-4321-B49F-C451B9834454}"/>
            </a:ext>
          </a:extLst>
        </xdr:cNvPr>
        <xdr:cNvSpPr txBox="1"/>
      </xdr:nvSpPr>
      <xdr:spPr>
        <a:xfrm>
          <a:off x="5405120" y="1444371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327" name="直線コネクタ 326">
          <a:extLst>
            <a:ext uri="{FF2B5EF4-FFF2-40B4-BE49-F238E27FC236}">
              <a16:creationId xmlns:a16="http://schemas.microsoft.com/office/drawing/2014/main" id="{A730FCCD-DD5E-435A-ABF3-A81BD24AA054}"/>
            </a:ext>
          </a:extLst>
        </xdr:cNvPr>
        <xdr:cNvCxnSpPr/>
      </xdr:nvCxnSpPr>
      <xdr:spPr>
        <a:xfrm>
          <a:off x="5826760" y="1426273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42545</xdr:rowOff>
    </xdr:from>
    <xdr:ext cx="463550" cy="255270"/>
    <xdr:sp macro="" textlink="">
      <xdr:nvSpPr>
        <xdr:cNvPr id="328" name="テキスト ボックス 327">
          <a:extLst>
            <a:ext uri="{FF2B5EF4-FFF2-40B4-BE49-F238E27FC236}">
              <a16:creationId xmlns:a16="http://schemas.microsoft.com/office/drawing/2014/main" id="{9288FCD2-335C-44BE-A89A-7FD1D93723EF}"/>
            </a:ext>
          </a:extLst>
        </xdr:cNvPr>
        <xdr:cNvSpPr txBox="1"/>
      </xdr:nvSpPr>
      <xdr:spPr>
        <a:xfrm>
          <a:off x="5405120" y="1412430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29845</xdr:rowOff>
    </xdr:from>
    <xdr:to>
      <xdr:col>59</xdr:col>
      <xdr:colOff>50800</xdr:colOff>
      <xdr:row>83</xdr:row>
      <xdr:rowOff>29845</xdr:rowOff>
    </xdr:to>
    <xdr:cxnSp macro="">
      <xdr:nvCxnSpPr>
        <xdr:cNvPr id="329" name="直線コネクタ 328">
          <a:extLst>
            <a:ext uri="{FF2B5EF4-FFF2-40B4-BE49-F238E27FC236}">
              <a16:creationId xmlns:a16="http://schemas.microsoft.com/office/drawing/2014/main" id="{C3E5A6D5-D767-4F35-BF98-C1F1935E479A}"/>
            </a:ext>
          </a:extLst>
        </xdr:cNvPr>
        <xdr:cNvCxnSpPr/>
      </xdr:nvCxnSpPr>
      <xdr:spPr>
        <a:xfrm>
          <a:off x="5826760" y="1394396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59055</xdr:rowOff>
    </xdr:from>
    <xdr:ext cx="463550" cy="259080"/>
    <xdr:sp macro="" textlink="">
      <xdr:nvSpPr>
        <xdr:cNvPr id="330" name="テキスト ボックス 329">
          <a:extLst>
            <a:ext uri="{FF2B5EF4-FFF2-40B4-BE49-F238E27FC236}">
              <a16:creationId xmlns:a16="http://schemas.microsoft.com/office/drawing/2014/main" id="{89199588-B672-4928-8A3F-63B08C5C494A}"/>
            </a:ext>
          </a:extLst>
        </xdr:cNvPr>
        <xdr:cNvSpPr txBox="1"/>
      </xdr:nvSpPr>
      <xdr:spPr>
        <a:xfrm>
          <a:off x="5405120" y="1380553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46355</xdr:rowOff>
    </xdr:from>
    <xdr:to>
      <xdr:col>59</xdr:col>
      <xdr:colOff>50800</xdr:colOff>
      <xdr:row>81</xdr:row>
      <xdr:rowOff>46355</xdr:rowOff>
    </xdr:to>
    <xdr:cxnSp macro="">
      <xdr:nvCxnSpPr>
        <xdr:cNvPr id="331" name="直線コネクタ 330">
          <a:extLst>
            <a:ext uri="{FF2B5EF4-FFF2-40B4-BE49-F238E27FC236}">
              <a16:creationId xmlns:a16="http://schemas.microsoft.com/office/drawing/2014/main" id="{76D5B46C-536C-43FA-ADB8-A249FD677DBA}"/>
            </a:ext>
          </a:extLst>
        </xdr:cNvPr>
        <xdr:cNvCxnSpPr/>
      </xdr:nvCxnSpPr>
      <xdr:spPr>
        <a:xfrm>
          <a:off x="5826760" y="1362519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75565</xdr:rowOff>
    </xdr:from>
    <xdr:ext cx="463550" cy="255270"/>
    <xdr:sp macro="" textlink="">
      <xdr:nvSpPr>
        <xdr:cNvPr id="332" name="テキスト ボックス 331">
          <a:extLst>
            <a:ext uri="{FF2B5EF4-FFF2-40B4-BE49-F238E27FC236}">
              <a16:creationId xmlns:a16="http://schemas.microsoft.com/office/drawing/2014/main" id="{1480CB57-699D-48F7-8B59-B7A204776609}"/>
            </a:ext>
          </a:extLst>
        </xdr:cNvPr>
        <xdr:cNvSpPr txBox="1"/>
      </xdr:nvSpPr>
      <xdr:spPr>
        <a:xfrm>
          <a:off x="5405120" y="1348676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63500</xdr:rowOff>
    </xdr:from>
    <xdr:to>
      <xdr:col>59</xdr:col>
      <xdr:colOff>50800</xdr:colOff>
      <xdr:row>79</xdr:row>
      <xdr:rowOff>63500</xdr:rowOff>
    </xdr:to>
    <xdr:cxnSp macro="">
      <xdr:nvCxnSpPr>
        <xdr:cNvPr id="333" name="直線コネクタ 332">
          <a:extLst>
            <a:ext uri="{FF2B5EF4-FFF2-40B4-BE49-F238E27FC236}">
              <a16:creationId xmlns:a16="http://schemas.microsoft.com/office/drawing/2014/main" id="{5D1E2D6B-6935-4E65-8A7F-7DE62E3E5FA8}"/>
            </a:ext>
          </a:extLst>
        </xdr:cNvPr>
        <xdr:cNvCxnSpPr/>
      </xdr:nvCxnSpPr>
      <xdr:spPr>
        <a:xfrm>
          <a:off x="5826760" y="133070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92075</xdr:rowOff>
    </xdr:from>
    <xdr:ext cx="463550" cy="259080"/>
    <xdr:sp macro="" textlink="">
      <xdr:nvSpPr>
        <xdr:cNvPr id="334" name="テキスト ボックス 333">
          <a:extLst>
            <a:ext uri="{FF2B5EF4-FFF2-40B4-BE49-F238E27FC236}">
              <a16:creationId xmlns:a16="http://schemas.microsoft.com/office/drawing/2014/main" id="{20EB12EB-6C91-4E3B-9925-01BF90900EBD}"/>
            </a:ext>
          </a:extLst>
        </xdr:cNvPr>
        <xdr:cNvSpPr txBox="1"/>
      </xdr:nvSpPr>
      <xdr:spPr>
        <a:xfrm>
          <a:off x="5405120" y="1316799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78740</xdr:rowOff>
    </xdr:from>
    <xdr:to>
      <xdr:col>59</xdr:col>
      <xdr:colOff>50800</xdr:colOff>
      <xdr:row>77</xdr:row>
      <xdr:rowOff>78740</xdr:rowOff>
    </xdr:to>
    <xdr:cxnSp macro="">
      <xdr:nvCxnSpPr>
        <xdr:cNvPr id="335" name="直線コネクタ 334">
          <a:extLst>
            <a:ext uri="{FF2B5EF4-FFF2-40B4-BE49-F238E27FC236}">
              <a16:creationId xmlns:a16="http://schemas.microsoft.com/office/drawing/2014/main" id="{A10141C3-B31F-4FF2-BB67-1937381DFCA3}"/>
            </a:ext>
          </a:extLst>
        </xdr:cNvPr>
        <xdr:cNvCxnSpPr/>
      </xdr:nvCxnSpPr>
      <xdr:spPr>
        <a:xfrm>
          <a:off x="5826760" y="1298702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107950</xdr:rowOff>
    </xdr:from>
    <xdr:ext cx="463550" cy="259080"/>
    <xdr:sp macro="" textlink="">
      <xdr:nvSpPr>
        <xdr:cNvPr id="336" name="テキスト ボックス 335">
          <a:extLst>
            <a:ext uri="{FF2B5EF4-FFF2-40B4-BE49-F238E27FC236}">
              <a16:creationId xmlns:a16="http://schemas.microsoft.com/office/drawing/2014/main" id="{46D8BB4F-48A1-487B-AFE9-682E7D60A76E}"/>
            </a:ext>
          </a:extLst>
        </xdr:cNvPr>
        <xdr:cNvSpPr txBox="1"/>
      </xdr:nvSpPr>
      <xdr:spPr>
        <a:xfrm>
          <a:off x="5405120" y="1284859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C5698FC0-F47D-413E-A860-90170EC4D7A5}"/>
            </a:ext>
          </a:extLst>
        </xdr:cNvPr>
        <xdr:cNvCxnSpPr/>
      </xdr:nvCxnSpPr>
      <xdr:spPr>
        <a:xfrm>
          <a:off x="5826760" y="126682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3550" cy="259080"/>
    <xdr:sp macro="" textlink="">
      <xdr:nvSpPr>
        <xdr:cNvPr id="338" name="テキスト ボックス 337">
          <a:extLst>
            <a:ext uri="{FF2B5EF4-FFF2-40B4-BE49-F238E27FC236}">
              <a16:creationId xmlns:a16="http://schemas.microsoft.com/office/drawing/2014/main" id="{5B702ED6-F59D-4AA1-BCAB-FA3715FE71E9}"/>
            </a:ext>
          </a:extLst>
        </xdr:cNvPr>
        <xdr:cNvSpPr txBox="1"/>
      </xdr:nvSpPr>
      <xdr:spPr>
        <a:xfrm>
          <a:off x="5405120" y="1252982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1EC1B906-7517-4FFC-A233-60F0798D31B2}"/>
            </a:ext>
          </a:extLst>
        </xdr:cNvPr>
        <xdr:cNvSpPr/>
      </xdr:nvSpPr>
      <xdr:spPr>
        <a:xfrm>
          <a:off x="5826760" y="1266825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78740</xdr:rowOff>
    </xdr:from>
    <xdr:to>
      <xdr:col>54</xdr:col>
      <xdr:colOff>189865</xdr:colOff>
      <xdr:row>86</xdr:row>
      <xdr:rowOff>81915</xdr:rowOff>
    </xdr:to>
    <xdr:cxnSp macro="">
      <xdr:nvCxnSpPr>
        <xdr:cNvPr id="340" name="直線コネクタ 339">
          <a:extLst>
            <a:ext uri="{FF2B5EF4-FFF2-40B4-BE49-F238E27FC236}">
              <a16:creationId xmlns:a16="http://schemas.microsoft.com/office/drawing/2014/main" id="{044C6AC9-0894-4C69-BB51-6DE353317B39}"/>
            </a:ext>
          </a:extLst>
        </xdr:cNvPr>
        <xdr:cNvCxnSpPr/>
      </xdr:nvCxnSpPr>
      <xdr:spPr>
        <a:xfrm flipV="1">
          <a:off x="9219565" y="12987020"/>
          <a:ext cx="0" cy="1511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86360</xdr:rowOff>
    </xdr:from>
    <xdr:ext cx="469900" cy="255270"/>
    <xdr:sp macro="" textlink="">
      <xdr:nvSpPr>
        <xdr:cNvPr id="341" name="【福祉施設】&#10;一人当たり面積最小値テキスト">
          <a:extLst>
            <a:ext uri="{FF2B5EF4-FFF2-40B4-BE49-F238E27FC236}">
              <a16:creationId xmlns:a16="http://schemas.microsoft.com/office/drawing/2014/main" id="{42880222-1CE9-4CBE-843B-FCCAB8AB74DB}"/>
            </a:ext>
          </a:extLst>
        </xdr:cNvPr>
        <xdr:cNvSpPr txBox="1"/>
      </xdr:nvSpPr>
      <xdr:spPr>
        <a:xfrm>
          <a:off x="9258300" y="1450340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81915</xdr:rowOff>
    </xdr:from>
    <xdr:to>
      <xdr:col>55</xdr:col>
      <xdr:colOff>88900</xdr:colOff>
      <xdr:row>86</xdr:row>
      <xdr:rowOff>81915</xdr:rowOff>
    </xdr:to>
    <xdr:cxnSp macro="">
      <xdr:nvCxnSpPr>
        <xdr:cNvPr id="342" name="直線コネクタ 341">
          <a:extLst>
            <a:ext uri="{FF2B5EF4-FFF2-40B4-BE49-F238E27FC236}">
              <a16:creationId xmlns:a16="http://schemas.microsoft.com/office/drawing/2014/main" id="{73D9945E-4F9B-492A-BF95-4916671B79A5}"/>
            </a:ext>
          </a:extLst>
        </xdr:cNvPr>
        <xdr:cNvCxnSpPr/>
      </xdr:nvCxnSpPr>
      <xdr:spPr>
        <a:xfrm>
          <a:off x="9154160" y="1449895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25400</xdr:rowOff>
    </xdr:from>
    <xdr:ext cx="469900" cy="259080"/>
    <xdr:sp macro="" textlink="">
      <xdr:nvSpPr>
        <xdr:cNvPr id="343" name="【福祉施設】&#10;一人当たり面積最大値テキスト">
          <a:extLst>
            <a:ext uri="{FF2B5EF4-FFF2-40B4-BE49-F238E27FC236}">
              <a16:creationId xmlns:a16="http://schemas.microsoft.com/office/drawing/2014/main" id="{FB5CD5BC-49A1-4C22-9B46-3B916BD17505}"/>
            </a:ext>
          </a:extLst>
        </xdr:cNvPr>
        <xdr:cNvSpPr txBox="1"/>
      </xdr:nvSpPr>
      <xdr:spPr>
        <a:xfrm>
          <a:off x="9258300" y="127660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0.150</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78740</xdr:rowOff>
    </xdr:from>
    <xdr:to>
      <xdr:col>55</xdr:col>
      <xdr:colOff>88900</xdr:colOff>
      <xdr:row>77</xdr:row>
      <xdr:rowOff>78740</xdr:rowOff>
    </xdr:to>
    <xdr:cxnSp macro="">
      <xdr:nvCxnSpPr>
        <xdr:cNvPr id="344" name="直線コネクタ 343">
          <a:extLst>
            <a:ext uri="{FF2B5EF4-FFF2-40B4-BE49-F238E27FC236}">
              <a16:creationId xmlns:a16="http://schemas.microsoft.com/office/drawing/2014/main" id="{0A1172BF-8CFA-4676-B59A-48D20C39B5FA}"/>
            </a:ext>
          </a:extLst>
        </xdr:cNvPr>
        <xdr:cNvCxnSpPr/>
      </xdr:nvCxnSpPr>
      <xdr:spPr>
        <a:xfrm>
          <a:off x="9154160" y="129870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44450</xdr:rowOff>
    </xdr:from>
    <xdr:ext cx="469900" cy="259080"/>
    <xdr:sp macro="" textlink="">
      <xdr:nvSpPr>
        <xdr:cNvPr id="345" name="【福祉施設】&#10;一人当たり面積平均値テキスト">
          <a:extLst>
            <a:ext uri="{FF2B5EF4-FFF2-40B4-BE49-F238E27FC236}">
              <a16:creationId xmlns:a16="http://schemas.microsoft.com/office/drawing/2014/main" id="{B460BDF2-AF79-4598-860C-90A28DE187FB}"/>
            </a:ext>
          </a:extLst>
        </xdr:cNvPr>
        <xdr:cNvSpPr txBox="1"/>
      </xdr:nvSpPr>
      <xdr:spPr>
        <a:xfrm>
          <a:off x="9258300" y="139585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66040</xdr:rowOff>
    </xdr:from>
    <xdr:to>
      <xdr:col>55</xdr:col>
      <xdr:colOff>50800</xdr:colOff>
      <xdr:row>83</xdr:row>
      <xdr:rowOff>167640</xdr:rowOff>
    </xdr:to>
    <xdr:sp macro="" textlink="">
      <xdr:nvSpPr>
        <xdr:cNvPr id="346" name="フローチャート: 判断 345">
          <a:extLst>
            <a:ext uri="{FF2B5EF4-FFF2-40B4-BE49-F238E27FC236}">
              <a16:creationId xmlns:a16="http://schemas.microsoft.com/office/drawing/2014/main" id="{9496B3E0-1E8C-42E3-93F7-596C642CB773}"/>
            </a:ext>
          </a:extLst>
        </xdr:cNvPr>
        <xdr:cNvSpPr/>
      </xdr:nvSpPr>
      <xdr:spPr>
        <a:xfrm>
          <a:off x="9192260" y="139801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66040</xdr:rowOff>
    </xdr:from>
    <xdr:to>
      <xdr:col>50</xdr:col>
      <xdr:colOff>165100</xdr:colOff>
      <xdr:row>83</xdr:row>
      <xdr:rowOff>167640</xdr:rowOff>
    </xdr:to>
    <xdr:sp macro="" textlink="">
      <xdr:nvSpPr>
        <xdr:cNvPr id="347" name="フローチャート: 判断 346">
          <a:extLst>
            <a:ext uri="{FF2B5EF4-FFF2-40B4-BE49-F238E27FC236}">
              <a16:creationId xmlns:a16="http://schemas.microsoft.com/office/drawing/2014/main" id="{B6AB9669-E6D1-483D-9D5D-FFC0A7559CB9}"/>
            </a:ext>
          </a:extLst>
        </xdr:cNvPr>
        <xdr:cNvSpPr/>
      </xdr:nvSpPr>
      <xdr:spPr>
        <a:xfrm>
          <a:off x="8445500" y="139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66040</xdr:rowOff>
    </xdr:from>
    <xdr:to>
      <xdr:col>46</xdr:col>
      <xdr:colOff>38100</xdr:colOff>
      <xdr:row>83</xdr:row>
      <xdr:rowOff>167640</xdr:rowOff>
    </xdr:to>
    <xdr:sp macro="" textlink="">
      <xdr:nvSpPr>
        <xdr:cNvPr id="348" name="フローチャート: 判断 347">
          <a:extLst>
            <a:ext uri="{FF2B5EF4-FFF2-40B4-BE49-F238E27FC236}">
              <a16:creationId xmlns:a16="http://schemas.microsoft.com/office/drawing/2014/main" id="{0785A433-1E3C-414B-B3D9-40388D6CE132}"/>
            </a:ext>
          </a:extLst>
        </xdr:cNvPr>
        <xdr:cNvSpPr/>
      </xdr:nvSpPr>
      <xdr:spPr>
        <a:xfrm>
          <a:off x="7670800" y="139801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76835</xdr:rowOff>
    </xdr:from>
    <xdr:to>
      <xdr:col>41</xdr:col>
      <xdr:colOff>101600</xdr:colOff>
      <xdr:row>84</xdr:row>
      <xdr:rowOff>6985</xdr:rowOff>
    </xdr:to>
    <xdr:sp macro="" textlink="">
      <xdr:nvSpPr>
        <xdr:cNvPr id="349" name="フローチャート: 判断 348">
          <a:extLst>
            <a:ext uri="{FF2B5EF4-FFF2-40B4-BE49-F238E27FC236}">
              <a16:creationId xmlns:a16="http://schemas.microsoft.com/office/drawing/2014/main" id="{497720E0-5A44-499A-A86B-21AAEA4FD835}"/>
            </a:ext>
          </a:extLst>
        </xdr:cNvPr>
        <xdr:cNvSpPr/>
      </xdr:nvSpPr>
      <xdr:spPr>
        <a:xfrm>
          <a:off x="6873240" y="139909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76835</xdr:rowOff>
    </xdr:from>
    <xdr:to>
      <xdr:col>36</xdr:col>
      <xdr:colOff>165100</xdr:colOff>
      <xdr:row>84</xdr:row>
      <xdr:rowOff>6985</xdr:rowOff>
    </xdr:to>
    <xdr:sp macro="" textlink="">
      <xdr:nvSpPr>
        <xdr:cNvPr id="350" name="フローチャート: 判断 349">
          <a:extLst>
            <a:ext uri="{FF2B5EF4-FFF2-40B4-BE49-F238E27FC236}">
              <a16:creationId xmlns:a16="http://schemas.microsoft.com/office/drawing/2014/main" id="{308D647B-2297-4EB3-A961-B666E85FE0E5}"/>
            </a:ext>
          </a:extLst>
        </xdr:cNvPr>
        <xdr:cNvSpPr/>
      </xdr:nvSpPr>
      <xdr:spPr>
        <a:xfrm>
          <a:off x="6098540" y="139909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1" name="テキスト ボックス 350">
          <a:extLst>
            <a:ext uri="{FF2B5EF4-FFF2-40B4-BE49-F238E27FC236}">
              <a16:creationId xmlns:a16="http://schemas.microsoft.com/office/drawing/2014/main" id="{B54C929B-3100-451D-BD0E-7830D7F408A5}"/>
            </a:ext>
          </a:extLst>
        </xdr:cNvPr>
        <xdr:cNvSpPr txBox="1"/>
      </xdr:nvSpPr>
      <xdr:spPr>
        <a:xfrm>
          <a:off x="90525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2" name="テキスト ボックス 351">
          <a:extLst>
            <a:ext uri="{FF2B5EF4-FFF2-40B4-BE49-F238E27FC236}">
              <a16:creationId xmlns:a16="http://schemas.microsoft.com/office/drawing/2014/main" id="{0A97B9AB-B7F2-4BD8-84A0-7402D9F5CA67}"/>
            </a:ext>
          </a:extLst>
        </xdr:cNvPr>
        <xdr:cNvSpPr txBox="1"/>
      </xdr:nvSpPr>
      <xdr:spPr>
        <a:xfrm>
          <a:off x="83286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3" name="テキスト ボックス 352">
          <a:extLst>
            <a:ext uri="{FF2B5EF4-FFF2-40B4-BE49-F238E27FC236}">
              <a16:creationId xmlns:a16="http://schemas.microsoft.com/office/drawing/2014/main" id="{8CB6212A-FEE7-43FC-B3F3-EA5746A8083E}"/>
            </a:ext>
          </a:extLst>
        </xdr:cNvPr>
        <xdr:cNvSpPr txBox="1"/>
      </xdr:nvSpPr>
      <xdr:spPr>
        <a:xfrm>
          <a:off x="75463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4" name="テキスト ボックス 353">
          <a:extLst>
            <a:ext uri="{FF2B5EF4-FFF2-40B4-BE49-F238E27FC236}">
              <a16:creationId xmlns:a16="http://schemas.microsoft.com/office/drawing/2014/main" id="{3022F53E-5150-488E-9720-A829041A60FA}"/>
            </a:ext>
          </a:extLst>
        </xdr:cNvPr>
        <xdr:cNvSpPr txBox="1"/>
      </xdr:nvSpPr>
      <xdr:spPr>
        <a:xfrm>
          <a:off x="67564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5" name="テキスト ボックス 354">
          <a:extLst>
            <a:ext uri="{FF2B5EF4-FFF2-40B4-BE49-F238E27FC236}">
              <a16:creationId xmlns:a16="http://schemas.microsoft.com/office/drawing/2014/main" id="{7EED1658-298D-4D4B-89B7-854B2D7E140C}"/>
            </a:ext>
          </a:extLst>
        </xdr:cNvPr>
        <xdr:cNvSpPr txBox="1"/>
      </xdr:nvSpPr>
      <xdr:spPr>
        <a:xfrm>
          <a:off x="59817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81</xdr:row>
      <xdr:rowOff>169545</xdr:rowOff>
    </xdr:from>
    <xdr:to>
      <xdr:col>55</xdr:col>
      <xdr:colOff>50800</xdr:colOff>
      <xdr:row>82</xdr:row>
      <xdr:rowOff>99695</xdr:rowOff>
    </xdr:to>
    <xdr:sp macro="" textlink="">
      <xdr:nvSpPr>
        <xdr:cNvPr id="356" name="楕円 355">
          <a:extLst>
            <a:ext uri="{FF2B5EF4-FFF2-40B4-BE49-F238E27FC236}">
              <a16:creationId xmlns:a16="http://schemas.microsoft.com/office/drawing/2014/main" id="{EDD96491-24F6-462B-A4E1-1C741BD5CCD9}"/>
            </a:ext>
          </a:extLst>
        </xdr:cNvPr>
        <xdr:cNvSpPr/>
      </xdr:nvSpPr>
      <xdr:spPr>
        <a:xfrm>
          <a:off x="9192260" y="137483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20955</xdr:rowOff>
    </xdr:from>
    <xdr:ext cx="469900" cy="255270"/>
    <xdr:sp macro="" textlink="">
      <xdr:nvSpPr>
        <xdr:cNvPr id="357" name="【福祉施設】&#10;一人当たり面積該当値テキスト">
          <a:extLst>
            <a:ext uri="{FF2B5EF4-FFF2-40B4-BE49-F238E27FC236}">
              <a16:creationId xmlns:a16="http://schemas.microsoft.com/office/drawing/2014/main" id="{0B88F1E7-45E9-4548-8B32-311A9692C427}"/>
            </a:ext>
          </a:extLst>
        </xdr:cNvPr>
        <xdr:cNvSpPr txBox="1"/>
      </xdr:nvSpPr>
      <xdr:spPr>
        <a:xfrm>
          <a:off x="9258300" y="1359979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82</xdr:row>
      <xdr:rowOff>52705</xdr:rowOff>
    </xdr:from>
    <xdr:to>
      <xdr:col>50</xdr:col>
      <xdr:colOff>165100</xdr:colOff>
      <xdr:row>82</xdr:row>
      <xdr:rowOff>154940</xdr:rowOff>
    </xdr:to>
    <xdr:sp macro="" textlink="">
      <xdr:nvSpPr>
        <xdr:cNvPr id="358" name="楕円 357">
          <a:extLst>
            <a:ext uri="{FF2B5EF4-FFF2-40B4-BE49-F238E27FC236}">
              <a16:creationId xmlns:a16="http://schemas.microsoft.com/office/drawing/2014/main" id="{54520BB8-56F3-43FF-9151-DD982DBAD3D2}"/>
            </a:ext>
          </a:extLst>
        </xdr:cNvPr>
        <xdr:cNvSpPr/>
      </xdr:nvSpPr>
      <xdr:spPr>
        <a:xfrm>
          <a:off x="8445500" y="137991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48895</xdr:rowOff>
    </xdr:from>
    <xdr:to>
      <xdr:col>55</xdr:col>
      <xdr:colOff>0</xdr:colOff>
      <xdr:row>82</xdr:row>
      <xdr:rowOff>103505</xdr:rowOff>
    </xdr:to>
    <xdr:cxnSp macro="">
      <xdr:nvCxnSpPr>
        <xdr:cNvPr id="359" name="直線コネクタ 358">
          <a:extLst>
            <a:ext uri="{FF2B5EF4-FFF2-40B4-BE49-F238E27FC236}">
              <a16:creationId xmlns:a16="http://schemas.microsoft.com/office/drawing/2014/main" id="{619693B7-ED30-44D6-9450-8724773841D9}"/>
            </a:ext>
          </a:extLst>
        </xdr:cNvPr>
        <xdr:cNvCxnSpPr/>
      </xdr:nvCxnSpPr>
      <xdr:spPr>
        <a:xfrm flipV="1">
          <a:off x="8496300" y="13795375"/>
          <a:ext cx="7239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19685</xdr:rowOff>
    </xdr:from>
    <xdr:to>
      <xdr:col>46</xdr:col>
      <xdr:colOff>38100</xdr:colOff>
      <xdr:row>82</xdr:row>
      <xdr:rowOff>121285</xdr:rowOff>
    </xdr:to>
    <xdr:sp macro="" textlink="">
      <xdr:nvSpPr>
        <xdr:cNvPr id="360" name="楕円 359">
          <a:extLst>
            <a:ext uri="{FF2B5EF4-FFF2-40B4-BE49-F238E27FC236}">
              <a16:creationId xmlns:a16="http://schemas.microsoft.com/office/drawing/2014/main" id="{4461402F-2E82-4E36-82BD-E52154925FD7}"/>
            </a:ext>
          </a:extLst>
        </xdr:cNvPr>
        <xdr:cNvSpPr/>
      </xdr:nvSpPr>
      <xdr:spPr>
        <a:xfrm>
          <a:off x="7670800" y="137661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70485</xdr:rowOff>
    </xdr:from>
    <xdr:to>
      <xdr:col>50</xdr:col>
      <xdr:colOff>114300</xdr:colOff>
      <xdr:row>82</xdr:row>
      <xdr:rowOff>103505</xdr:rowOff>
    </xdr:to>
    <xdr:cxnSp macro="">
      <xdr:nvCxnSpPr>
        <xdr:cNvPr id="361" name="直線コネクタ 360">
          <a:extLst>
            <a:ext uri="{FF2B5EF4-FFF2-40B4-BE49-F238E27FC236}">
              <a16:creationId xmlns:a16="http://schemas.microsoft.com/office/drawing/2014/main" id="{708E0468-DB80-4E8D-81EC-0D27B9E3DC3B}"/>
            </a:ext>
          </a:extLst>
        </xdr:cNvPr>
        <xdr:cNvCxnSpPr/>
      </xdr:nvCxnSpPr>
      <xdr:spPr>
        <a:xfrm>
          <a:off x="7713980" y="13816965"/>
          <a:ext cx="78232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63500</xdr:rowOff>
    </xdr:from>
    <xdr:to>
      <xdr:col>41</xdr:col>
      <xdr:colOff>101600</xdr:colOff>
      <xdr:row>82</xdr:row>
      <xdr:rowOff>165100</xdr:rowOff>
    </xdr:to>
    <xdr:sp macro="" textlink="">
      <xdr:nvSpPr>
        <xdr:cNvPr id="362" name="楕円 361">
          <a:extLst>
            <a:ext uri="{FF2B5EF4-FFF2-40B4-BE49-F238E27FC236}">
              <a16:creationId xmlns:a16="http://schemas.microsoft.com/office/drawing/2014/main" id="{8A94E850-08E1-4E4D-AC8E-2DEE5F54DD46}"/>
            </a:ext>
          </a:extLst>
        </xdr:cNvPr>
        <xdr:cNvSpPr/>
      </xdr:nvSpPr>
      <xdr:spPr>
        <a:xfrm>
          <a:off x="687324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70485</xdr:rowOff>
    </xdr:from>
    <xdr:to>
      <xdr:col>45</xdr:col>
      <xdr:colOff>177800</xdr:colOff>
      <xdr:row>82</xdr:row>
      <xdr:rowOff>114300</xdr:rowOff>
    </xdr:to>
    <xdr:cxnSp macro="">
      <xdr:nvCxnSpPr>
        <xdr:cNvPr id="363" name="直線コネクタ 362">
          <a:extLst>
            <a:ext uri="{FF2B5EF4-FFF2-40B4-BE49-F238E27FC236}">
              <a16:creationId xmlns:a16="http://schemas.microsoft.com/office/drawing/2014/main" id="{652F940B-88FD-4114-B67F-6BB827523998}"/>
            </a:ext>
          </a:extLst>
        </xdr:cNvPr>
        <xdr:cNvCxnSpPr/>
      </xdr:nvCxnSpPr>
      <xdr:spPr>
        <a:xfrm flipV="1">
          <a:off x="6924040" y="13816965"/>
          <a:ext cx="78994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31115</xdr:rowOff>
    </xdr:from>
    <xdr:to>
      <xdr:col>36</xdr:col>
      <xdr:colOff>165100</xdr:colOff>
      <xdr:row>82</xdr:row>
      <xdr:rowOff>132715</xdr:rowOff>
    </xdr:to>
    <xdr:sp macro="" textlink="">
      <xdr:nvSpPr>
        <xdr:cNvPr id="364" name="楕円 363">
          <a:extLst>
            <a:ext uri="{FF2B5EF4-FFF2-40B4-BE49-F238E27FC236}">
              <a16:creationId xmlns:a16="http://schemas.microsoft.com/office/drawing/2014/main" id="{E903CE31-6BAD-4C8C-89D9-06D76E51F865}"/>
            </a:ext>
          </a:extLst>
        </xdr:cNvPr>
        <xdr:cNvSpPr/>
      </xdr:nvSpPr>
      <xdr:spPr>
        <a:xfrm>
          <a:off x="6098540" y="1377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81915</xdr:rowOff>
    </xdr:from>
    <xdr:to>
      <xdr:col>41</xdr:col>
      <xdr:colOff>50800</xdr:colOff>
      <xdr:row>82</xdr:row>
      <xdr:rowOff>114300</xdr:rowOff>
    </xdr:to>
    <xdr:cxnSp macro="">
      <xdr:nvCxnSpPr>
        <xdr:cNvPr id="365" name="直線コネクタ 364">
          <a:extLst>
            <a:ext uri="{FF2B5EF4-FFF2-40B4-BE49-F238E27FC236}">
              <a16:creationId xmlns:a16="http://schemas.microsoft.com/office/drawing/2014/main" id="{41ADA63C-6505-4845-B0D9-FA1C390DBFDA}"/>
            </a:ext>
          </a:extLst>
        </xdr:cNvPr>
        <xdr:cNvCxnSpPr/>
      </xdr:nvCxnSpPr>
      <xdr:spPr>
        <a:xfrm>
          <a:off x="6149340" y="13828395"/>
          <a:ext cx="7747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158750</xdr:rowOff>
    </xdr:from>
    <xdr:ext cx="469900" cy="259080"/>
    <xdr:sp macro="" textlink="">
      <xdr:nvSpPr>
        <xdr:cNvPr id="366" name="n_1aveValue【福祉施設】&#10;一人当たり面積">
          <a:extLst>
            <a:ext uri="{FF2B5EF4-FFF2-40B4-BE49-F238E27FC236}">
              <a16:creationId xmlns:a16="http://schemas.microsoft.com/office/drawing/2014/main" id="{35115101-437E-43BF-A682-A6FA4A99E2CB}"/>
            </a:ext>
          </a:extLst>
        </xdr:cNvPr>
        <xdr:cNvSpPr txBox="1"/>
      </xdr:nvSpPr>
      <xdr:spPr>
        <a:xfrm>
          <a:off x="8271510" y="140728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158750</xdr:rowOff>
    </xdr:from>
    <xdr:ext cx="466090" cy="259080"/>
    <xdr:sp macro="" textlink="">
      <xdr:nvSpPr>
        <xdr:cNvPr id="367" name="n_2aveValue【福祉施設】&#10;一人当たり面積">
          <a:extLst>
            <a:ext uri="{FF2B5EF4-FFF2-40B4-BE49-F238E27FC236}">
              <a16:creationId xmlns:a16="http://schemas.microsoft.com/office/drawing/2014/main" id="{C8BF73AA-3FA2-42B0-89CB-E090C519448C}"/>
            </a:ext>
          </a:extLst>
        </xdr:cNvPr>
        <xdr:cNvSpPr txBox="1"/>
      </xdr:nvSpPr>
      <xdr:spPr>
        <a:xfrm>
          <a:off x="7509510" y="140728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0.052</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169545</xdr:rowOff>
    </xdr:from>
    <xdr:ext cx="466090" cy="255270"/>
    <xdr:sp macro="" textlink="">
      <xdr:nvSpPr>
        <xdr:cNvPr id="368" name="n_3aveValue【福祉施設】&#10;一人当たり面積">
          <a:extLst>
            <a:ext uri="{FF2B5EF4-FFF2-40B4-BE49-F238E27FC236}">
              <a16:creationId xmlns:a16="http://schemas.microsoft.com/office/drawing/2014/main" id="{8B8A223C-591F-4F76-8752-2DE5B4CDE275}"/>
            </a:ext>
          </a:extLst>
        </xdr:cNvPr>
        <xdr:cNvSpPr txBox="1"/>
      </xdr:nvSpPr>
      <xdr:spPr>
        <a:xfrm>
          <a:off x="6711950" y="1408366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169545</xdr:rowOff>
    </xdr:from>
    <xdr:ext cx="466090" cy="255270"/>
    <xdr:sp macro="" textlink="">
      <xdr:nvSpPr>
        <xdr:cNvPr id="369" name="n_4aveValue【福祉施設】&#10;一人当たり面積">
          <a:extLst>
            <a:ext uri="{FF2B5EF4-FFF2-40B4-BE49-F238E27FC236}">
              <a16:creationId xmlns:a16="http://schemas.microsoft.com/office/drawing/2014/main" id="{AFAB7866-A4C8-45D1-BA71-EE64DDAEBE81}"/>
            </a:ext>
          </a:extLst>
        </xdr:cNvPr>
        <xdr:cNvSpPr txBox="1"/>
      </xdr:nvSpPr>
      <xdr:spPr>
        <a:xfrm>
          <a:off x="5937250" y="1408366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80</xdr:row>
      <xdr:rowOff>170815</xdr:rowOff>
    </xdr:from>
    <xdr:ext cx="469900" cy="258445"/>
    <xdr:sp macro="" textlink="">
      <xdr:nvSpPr>
        <xdr:cNvPr id="370" name="n_1mainValue【福祉施設】&#10;一人当たり面積">
          <a:extLst>
            <a:ext uri="{FF2B5EF4-FFF2-40B4-BE49-F238E27FC236}">
              <a16:creationId xmlns:a16="http://schemas.microsoft.com/office/drawing/2014/main" id="{94A6124E-89EB-40DB-B0C8-DBF3C165B77F}"/>
            </a:ext>
          </a:extLst>
        </xdr:cNvPr>
        <xdr:cNvSpPr txBox="1"/>
      </xdr:nvSpPr>
      <xdr:spPr>
        <a:xfrm>
          <a:off x="8271510" y="135820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80</xdr:row>
      <xdr:rowOff>137795</xdr:rowOff>
    </xdr:from>
    <xdr:ext cx="466090" cy="259080"/>
    <xdr:sp macro="" textlink="">
      <xdr:nvSpPr>
        <xdr:cNvPr id="371" name="n_2mainValue【福祉施設】&#10;一人当たり面積">
          <a:extLst>
            <a:ext uri="{FF2B5EF4-FFF2-40B4-BE49-F238E27FC236}">
              <a16:creationId xmlns:a16="http://schemas.microsoft.com/office/drawing/2014/main" id="{4CECBAC2-717E-4444-9642-66DE02C63215}"/>
            </a:ext>
          </a:extLst>
        </xdr:cNvPr>
        <xdr:cNvSpPr txBox="1"/>
      </xdr:nvSpPr>
      <xdr:spPr>
        <a:xfrm>
          <a:off x="7509510" y="1354899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81</xdr:row>
      <xdr:rowOff>10160</xdr:rowOff>
    </xdr:from>
    <xdr:ext cx="466090" cy="259080"/>
    <xdr:sp macro="" textlink="">
      <xdr:nvSpPr>
        <xdr:cNvPr id="372" name="n_3mainValue【福祉施設】&#10;一人当たり面積">
          <a:extLst>
            <a:ext uri="{FF2B5EF4-FFF2-40B4-BE49-F238E27FC236}">
              <a16:creationId xmlns:a16="http://schemas.microsoft.com/office/drawing/2014/main" id="{8F6F9BEA-1CB5-42A9-8A33-0E3CC4CDAB43}"/>
            </a:ext>
          </a:extLst>
        </xdr:cNvPr>
        <xdr:cNvSpPr txBox="1"/>
      </xdr:nvSpPr>
      <xdr:spPr>
        <a:xfrm>
          <a:off x="6711950" y="135890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80</xdr:row>
      <xdr:rowOff>149225</xdr:rowOff>
    </xdr:from>
    <xdr:ext cx="466090" cy="259080"/>
    <xdr:sp macro="" textlink="">
      <xdr:nvSpPr>
        <xdr:cNvPr id="373" name="n_4mainValue【福祉施設】&#10;一人当たり面積">
          <a:extLst>
            <a:ext uri="{FF2B5EF4-FFF2-40B4-BE49-F238E27FC236}">
              <a16:creationId xmlns:a16="http://schemas.microsoft.com/office/drawing/2014/main" id="{25AAFBE6-D1CB-4B2A-B95A-DE05E40F7EE6}"/>
            </a:ext>
          </a:extLst>
        </xdr:cNvPr>
        <xdr:cNvSpPr txBox="1"/>
      </xdr:nvSpPr>
      <xdr:spPr>
        <a:xfrm>
          <a:off x="5937250" y="135604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56FC77CB-6A3A-439C-9839-4EC4181DD32B}"/>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275DF2BD-CB92-4EC2-939D-906185C89E3A}"/>
            </a:ext>
          </a:extLst>
        </xdr:cNvPr>
        <xdr:cNvSpPr/>
      </xdr:nvSpPr>
      <xdr:spPr>
        <a:xfrm>
          <a:off x="79756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F536837-A35B-416C-BA26-447664E56F4C}"/>
            </a:ext>
          </a:extLst>
        </xdr:cNvPr>
        <xdr:cNvSpPr/>
      </xdr:nvSpPr>
      <xdr:spPr>
        <a:xfrm>
          <a:off x="79756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EF9820A3-FACA-4340-86FC-28008C1C7078}"/>
            </a:ext>
          </a:extLst>
        </xdr:cNvPr>
        <xdr:cNvSpPr/>
      </xdr:nvSpPr>
      <xdr:spPr>
        <a:xfrm>
          <a:off x="16764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E53B321F-ADC1-44B0-A163-59BF469B6B06}"/>
            </a:ext>
          </a:extLst>
        </xdr:cNvPr>
        <xdr:cNvSpPr/>
      </xdr:nvSpPr>
      <xdr:spPr>
        <a:xfrm>
          <a:off x="16764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27CA213D-B802-4829-A79D-8824CC3C6431}"/>
            </a:ext>
          </a:extLst>
        </xdr:cNvPr>
        <xdr:cNvSpPr/>
      </xdr:nvSpPr>
      <xdr:spPr>
        <a:xfrm>
          <a:off x="26822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A2B64CF1-FF55-4B0A-A290-3B2B35F933F3}"/>
            </a:ext>
          </a:extLst>
        </xdr:cNvPr>
        <xdr:cNvSpPr/>
      </xdr:nvSpPr>
      <xdr:spPr>
        <a:xfrm>
          <a:off x="26822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116D4C6F-7A9B-403F-B6FE-85D024FE8944}"/>
            </a:ext>
          </a:extLst>
        </xdr:cNvPr>
        <xdr:cNvSpPr/>
      </xdr:nvSpPr>
      <xdr:spPr>
        <a:xfrm>
          <a:off x="670560" y="16394430"/>
          <a:ext cx="417576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4640" cy="225425"/>
    <xdr:sp macro="" textlink="">
      <xdr:nvSpPr>
        <xdr:cNvPr id="382" name="テキスト ボックス 381">
          <a:extLst>
            <a:ext uri="{FF2B5EF4-FFF2-40B4-BE49-F238E27FC236}">
              <a16:creationId xmlns:a16="http://schemas.microsoft.com/office/drawing/2014/main" id="{C4AD530C-46DB-4C01-ABE1-86554E082959}"/>
            </a:ext>
          </a:extLst>
        </xdr:cNvPr>
        <xdr:cNvSpPr txBox="1"/>
      </xdr:nvSpPr>
      <xdr:spPr>
        <a:xfrm>
          <a:off x="655320" y="1620774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5426C179-6C66-4382-A7FB-4ACC697650CB}"/>
            </a:ext>
          </a:extLst>
        </xdr:cNvPr>
        <xdr:cNvCxnSpPr/>
      </xdr:nvCxnSpPr>
      <xdr:spPr>
        <a:xfrm>
          <a:off x="670560" y="186270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3550" cy="259080"/>
    <xdr:sp macro="" textlink="">
      <xdr:nvSpPr>
        <xdr:cNvPr id="384" name="テキスト ボックス 383">
          <a:extLst>
            <a:ext uri="{FF2B5EF4-FFF2-40B4-BE49-F238E27FC236}">
              <a16:creationId xmlns:a16="http://schemas.microsoft.com/office/drawing/2014/main" id="{FF291800-695C-4D37-B2B0-E26AF1126576}"/>
            </a:ext>
          </a:extLst>
        </xdr:cNvPr>
        <xdr:cNvSpPr txBox="1"/>
      </xdr:nvSpPr>
      <xdr:spPr>
        <a:xfrm>
          <a:off x="271780" y="184886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B6CBE515-BB75-4E63-B9B2-CDC7590FFC59}"/>
            </a:ext>
          </a:extLst>
        </xdr:cNvPr>
        <xdr:cNvCxnSpPr/>
      </xdr:nvCxnSpPr>
      <xdr:spPr>
        <a:xfrm>
          <a:off x="670560" y="182575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10160</xdr:rowOff>
    </xdr:from>
    <xdr:ext cx="463550" cy="259080"/>
    <xdr:sp macro="" textlink="">
      <xdr:nvSpPr>
        <xdr:cNvPr id="386" name="テキスト ボックス 385">
          <a:extLst>
            <a:ext uri="{FF2B5EF4-FFF2-40B4-BE49-F238E27FC236}">
              <a16:creationId xmlns:a16="http://schemas.microsoft.com/office/drawing/2014/main" id="{2432133E-99DE-47CE-B5AE-2D74BA3EE7DB}"/>
            </a:ext>
          </a:extLst>
        </xdr:cNvPr>
        <xdr:cNvSpPr txBox="1"/>
      </xdr:nvSpPr>
      <xdr:spPr>
        <a:xfrm>
          <a:off x="271780" y="1811528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6FE2D027-ACE9-4492-B1F0-501F7CFCDF2B}"/>
            </a:ext>
          </a:extLst>
        </xdr:cNvPr>
        <xdr:cNvCxnSpPr/>
      </xdr:nvCxnSpPr>
      <xdr:spPr>
        <a:xfrm>
          <a:off x="670560" y="178841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3225" cy="255270"/>
    <xdr:sp macro="" textlink="">
      <xdr:nvSpPr>
        <xdr:cNvPr id="388" name="テキスト ボックス 387">
          <a:extLst>
            <a:ext uri="{FF2B5EF4-FFF2-40B4-BE49-F238E27FC236}">
              <a16:creationId xmlns:a16="http://schemas.microsoft.com/office/drawing/2014/main" id="{804261B9-229C-4D06-8A10-99A471799C23}"/>
            </a:ext>
          </a:extLst>
        </xdr:cNvPr>
        <xdr:cNvSpPr txBox="1"/>
      </xdr:nvSpPr>
      <xdr:spPr>
        <a:xfrm>
          <a:off x="335915" y="1774571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5C2E4770-FC4E-42E2-9608-5B8F7EE52F5F}"/>
            </a:ext>
          </a:extLst>
        </xdr:cNvPr>
        <xdr:cNvCxnSpPr/>
      </xdr:nvCxnSpPr>
      <xdr:spPr>
        <a:xfrm>
          <a:off x="670560" y="175107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3225" cy="259080"/>
    <xdr:sp macro="" textlink="">
      <xdr:nvSpPr>
        <xdr:cNvPr id="390" name="テキスト ボックス 389">
          <a:extLst>
            <a:ext uri="{FF2B5EF4-FFF2-40B4-BE49-F238E27FC236}">
              <a16:creationId xmlns:a16="http://schemas.microsoft.com/office/drawing/2014/main" id="{0DBDD1B8-F98D-4760-925F-FAB76E413356}"/>
            </a:ext>
          </a:extLst>
        </xdr:cNvPr>
        <xdr:cNvSpPr txBox="1"/>
      </xdr:nvSpPr>
      <xdr:spPr>
        <a:xfrm>
          <a:off x="335915" y="173723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EBED6B7D-F9D2-47CF-BC14-8742E385E290}"/>
            </a:ext>
          </a:extLst>
        </xdr:cNvPr>
        <xdr:cNvCxnSpPr/>
      </xdr:nvCxnSpPr>
      <xdr:spPr>
        <a:xfrm>
          <a:off x="670560" y="171373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3225" cy="259080"/>
    <xdr:sp macro="" textlink="">
      <xdr:nvSpPr>
        <xdr:cNvPr id="392" name="テキスト ボックス 391">
          <a:extLst>
            <a:ext uri="{FF2B5EF4-FFF2-40B4-BE49-F238E27FC236}">
              <a16:creationId xmlns:a16="http://schemas.microsoft.com/office/drawing/2014/main" id="{9710F27D-4C14-492D-BC74-1DE35262027C}"/>
            </a:ext>
          </a:extLst>
        </xdr:cNvPr>
        <xdr:cNvSpPr txBox="1"/>
      </xdr:nvSpPr>
      <xdr:spPr>
        <a:xfrm>
          <a:off x="335915" y="169989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AB2B6623-37F8-4E11-9366-60F34E62BFF0}"/>
            </a:ext>
          </a:extLst>
        </xdr:cNvPr>
        <xdr:cNvCxnSpPr/>
      </xdr:nvCxnSpPr>
      <xdr:spPr>
        <a:xfrm>
          <a:off x="670560" y="167640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29210</xdr:rowOff>
    </xdr:from>
    <xdr:ext cx="403225" cy="255270"/>
    <xdr:sp macro="" textlink="">
      <xdr:nvSpPr>
        <xdr:cNvPr id="394" name="テキスト ボックス 393">
          <a:extLst>
            <a:ext uri="{FF2B5EF4-FFF2-40B4-BE49-F238E27FC236}">
              <a16:creationId xmlns:a16="http://schemas.microsoft.com/office/drawing/2014/main" id="{57069778-20F3-4BF1-827E-DE5C0A58B04D}"/>
            </a:ext>
          </a:extLst>
        </xdr:cNvPr>
        <xdr:cNvSpPr txBox="1"/>
      </xdr:nvSpPr>
      <xdr:spPr>
        <a:xfrm>
          <a:off x="335915" y="1662557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1F4A0EB6-25E5-4B89-A26F-A6599F16A336}"/>
            </a:ext>
          </a:extLst>
        </xdr:cNvPr>
        <xdr:cNvCxnSpPr/>
      </xdr:nvCxnSpPr>
      <xdr:spPr>
        <a:xfrm>
          <a:off x="670560" y="163944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96</xdr:row>
      <xdr:rowOff>162560</xdr:rowOff>
    </xdr:from>
    <xdr:ext cx="335280" cy="259080"/>
    <xdr:sp macro="" textlink="">
      <xdr:nvSpPr>
        <xdr:cNvPr id="396" name="テキスト ボックス 395">
          <a:extLst>
            <a:ext uri="{FF2B5EF4-FFF2-40B4-BE49-F238E27FC236}">
              <a16:creationId xmlns:a16="http://schemas.microsoft.com/office/drawing/2014/main" id="{8D9BB0C4-B5CA-48A0-8F47-6D29AEC11B30}"/>
            </a:ext>
          </a:extLst>
        </xdr:cNvPr>
        <xdr:cNvSpPr txBox="1"/>
      </xdr:nvSpPr>
      <xdr:spPr>
        <a:xfrm>
          <a:off x="377190" y="1625600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1A9637B9-49C6-4C41-9E58-3FABC64BB9FB}"/>
            </a:ext>
          </a:extLst>
        </xdr:cNvPr>
        <xdr:cNvSpPr/>
      </xdr:nvSpPr>
      <xdr:spPr>
        <a:xfrm>
          <a:off x="670560" y="16394430"/>
          <a:ext cx="417576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137160</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33F2FA29-D429-4D21-B745-964360FD21D5}"/>
            </a:ext>
          </a:extLst>
        </xdr:cNvPr>
        <xdr:cNvCxnSpPr/>
      </xdr:nvCxnSpPr>
      <xdr:spPr>
        <a:xfrm flipV="1">
          <a:off x="4086225" y="1673352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156210</xdr:rowOff>
    </xdr:from>
    <xdr:ext cx="469900" cy="255270"/>
    <xdr:sp macro="" textlink="">
      <xdr:nvSpPr>
        <xdr:cNvPr id="399" name="【市民会館】&#10;有形固定資産減価償却率最小値テキスト">
          <a:extLst>
            <a:ext uri="{FF2B5EF4-FFF2-40B4-BE49-F238E27FC236}">
              <a16:creationId xmlns:a16="http://schemas.microsoft.com/office/drawing/2014/main" id="{01812E79-7542-4703-8DAD-D9270E3C9A2E}"/>
            </a:ext>
          </a:extLst>
        </xdr:cNvPr>
        <xdr:cNvSpPr txBox="1"/>
      </xdr:nvSpPr>
      <xdr:spPr>
        <a:xfrm>
          <a:off x="4124960" y="1826133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242D21E6-44BD-4224-AA2D-8EC682D4ED03}"/>
            </a:ext>
          </a:extLst>
        </xdr:cNvPr>
        <xdr:cNvCxnSpPr/>
      </xdr:nvCxnSpPr>
      <xdr:spPr>
        <a:xfrm>
          <a:off x="4020820" y="182575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83820</xdr:rowOff>
    </xdr:from>
    <xdr:ext cx="405130" cy="259080"/>
    <xdr:sp macro="" textlink="">
      <xdr:nvSpPr>
        <xdr:cNvPr id="401" name="【市民会館】&#10;有形固定資産減価償却率最大値テキスト">
          <a:extLst>
            <a:ext uri="{FF2B5EF4-FFF2-40B4-BE49-F238E27FC236}">
              <a16:creationId xmlns:a16="http://schemas.microsoft.com/office/drawing/2014/main" id="{99603149-7654-42F4-99AE-46140C45A4D4}"/>
            </a:ext>
          </a:extLst>
        </xdr:cNvPr>
        <xdr:cNvSpPr txBox="1"/>
      </xdr:nvSpPr>
      <xdr:spPr>
        <a:xfrm>
          <a:off x="4124960" y="165125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137160</xdr:rowOff>
    </xdr:from>
    <xdr:to>
      <xdr:col>24</xdr:col>
      <xdr:colOff>152400</xdr:colOff>
      <xdr:row>99</xdr:row>
      <xdr:rowOff>137160</xdr:rowOff>
    </xdr:to>
    <xdr:cxnSp macro="">
      <xdr:nvCxnSpPr>
        <xdr:cNvPr id="402" name="直線コネクタ 401">
          <a:extLst>
            <a:ext uri="{FF2B5EF4-FFF2-40B4-BE49-F238E27FC236}">
              <a16:creationId xmlns:a16="http://schemas.microsoft.com/office/drawing/2014/main" id="{180ECE0A-A2A7-40C3-B074-1E3C34DEA5DB}"/>
            </a:ext>
          </a:extLst>
        </xdr:cNvPr>
        <xdr:cNvCxnSpPr/>
      </xdr:nvCxnSpPr>
      <xdr:spPr>
        <a:xfrm>
          <a:off x="4020820" y="167335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76835</xdr:rowOff>
    </xdr:from>
    <xdr:ext cx="405130" cy="255270"/>
    <xdr:sp macro="" textlink="">
      <xdr:nvSpPr>
        <xdr:cNvPr id="403" name="【市民会館】&#10;有形固定資産減価償却率平均値テキスト">
          <a:extLst>
            <a:ext uri="{FF2B5EF4-FFF2-40B4-BE49-F238E27FC236}">
              <a16:creationId xmlns:a16="http://schemas.microsoft.com/office/drawing/2014/main" id="{D1B6C3C8-C09D-4CC3-B209-613D141F919D}"/>
            </a:ext>
          </a:extLst>
        </xdr:cNvPr>
        <xdr:cNvSpPr txBox="1"/>
      </xdr:nvSpPr>
      <xdr:spPr>
        <a:xfrm>
          <a:off x="4124960" y="17176115"/>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404" name="フローチャート: 判断 403">
          <a:extLst>
            <a:ext uri="{FF2B5EF4-FFF2-40B4-BE49-F238E27FC236}">
              <a16:creationId xmlns:a16="http://schemas.microsoft.com/office/drawing/2014/main" id="{5EE2AF24-899A-4A4B-AB6F-DE7E24F4F7CB}"/>
            </a:ext>
          </a:extLst>
        </xdr:cNvPr>
        <xdr:cNvSpPr/>
      </xdr:nvSpPr>
      <xdr:spPr>
        <a:xfrm>
          <a:off x="4036060" y="1732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405" name="フローチャート: 判断 404">
          <a:extLst>
            <a:ext uri="{FF2B5EF4-FFF2-40B4-BE49-F238E27FC236}">
              <a16:creationId xmlns:a16="http://schemas.microsoft.com/office/drawing/2014/main" id="{A30DE5B7-BDB3-4EFC-8009-CACFBA194919}"/>
            </a:ext>
          </a:extLst>
        </xdr:cNvPr>
        <xdr:cNvSpPr/>
      </xdr:nvSpPr>
      <xdr:spPr>
        <a:xfrm>
          <a:off x="3312160" y="172847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406" name="フローチャート: 判断 405">
          <a:extLst>
            <a:ext uri="{FF2B5EF4-FFF2-40B4-BE49-F238E27FC236}">
              <a16:creationId xmlns:a16="http://schemas.microsoft.com/office/drawing/2014/main" id="{6688BA8A-2907-4F01-9DA5-8535E0019F1A}"/>
            </a:ext>
          </a:extLst>
        </xdr:cNvPr>
        <xdr:cNvSpPr/>
      </xdr:nvSpPr>
      <xdr:spPr>
        <a:xfrm>
          <a:off x="2514600" y="1729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407" name="フローチャート: 判断 406">
          <a:extLst>
            <a:ext uri="{FF2B5EF4-FFF2-40B4-BE49-F238E27FC236}">
              <a16:creationId xmlns:a16="http://schemas.microsoft.com/office/drawing/2014/main" id="{617A6D93-A898-4CBC-8318-5B3F93677B9D}"/>
            </a:ext>
          </a:extLst>
        </xdr:cNvPr>
        <xdr:cNvSpPr/>
      </xdr:nvSpPr>
      <xdr:spPr>
        <a:xfrm>
          <a:off x="1739900" y="1729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2540</xdr:rowOff>
    </xdr:from>
    <xdr:to>
      <xdr:col>6</xdr:col>
      <xdr:colOff>38100</xdr:colOff>
      <xdr:row>103</xdr:row>
      <xdr:rowOff>104140</xdr:rowOff>
    </xdr:to>
    <xdr:sp macro="" textlink="">
      <xdr:nvSpPr>
        <xdr:cNvPr id="408" name="フローチャート: 判断 407">
          <a:extLst>
            <a:ext uri="{FF2B5EF4-FFF2-40B4-BE49-F238E27FC236}">
              <a16:creationId xmlns:a16="http://schemas.microsoft.com/office/drawing/2014/main" id="{C2580A28-F04E-46A6-9935-39C5BCDC0939}"/>
            </a:ext>
          </a:extLst>
        </xdr:cNvPr>
        <xdr:cNvSpPr/>
      </xdr:nvSpPr>
      <xdr:spPr>
        <a:xfrm>
          <a:off x="965200" y="172694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09" name="テキスト ボックス 408">
          <a:extLst>
            <a:ext uri="{FF2B5EF4-FFF2-40B4-BE49-F238E27FC236}">
              <a16:creationId xmlns:a16="http://schemas.microsoft.com/office/drawing/2014/main" id="{1011C215-68D7-4F8E-A037-35242E56E069}"/>
            </a:ext>
          </a:extLst>
        </xdr:cNvPr>
        <xdr:cNvSpPr txBox="1"/>
      </xdr:nvSpPr>
      <xdr:spPr>
        <a:xfrm>
          <a:off x="391922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0" name="テキスト ボックス 409">
          <a:extLst>
            <a:ext uri="{FF2B5EF4-FFF2-40B4-BE49-F238E27FC236}">
              <a16:creationId xmlns:a16="http://schemas.microsoft.com/office/drawing/2014/main" id="{4DBEF2AD-0D33-4E9D-906F-9DEB2AC94437}"/>
            </a:ext>
          </a:extLst>
        </xdr:cNvPr>
        <xdr:cNvSpPr txBox="1"/>
      </xdr:nvSpPr>
      <xdr:spPr>
        <a:xfrm>
          <a:off x="31877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1" name="テキスト ボックス 410">
          <a:extLst>
            <a:ext uri="{FF2B5EF4-FFF2-40B4-BE49-F238E27FC236}">
              <a16:creationId xmlns:a16="http://schemas.microsoft.com/office/drawing/2014/main" id="{71A46701-1BE1-4423-AB5E-9EE0F0CAEC30}"/>
            </a:ext>
          </a:extLst>
        </xdr:cNvPr>
        <xdr:cNvSpPr txBox="1"/>
      </xdr:nvSpPr>
      <xdr:spPr>
        <a:xfrm>
          <a:off x="239776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2" name="テキスト ボックス 411">
          <a:extLst>
            <a:ext uri="{FF2B5EF4-FFF2-40B4-BE49-F238E27FC236}">
              <a16:creationId xmlns:a16="http://schemas.microsoft.com/office/drawing/2014/main" id="{8FD2EF83-0F93-4DBC-B5B3-3E71F098022E}"/>
            </a:ext>
          </a:extLst>
        </xdr:cNvPr>
        <xdr:cNvSpPr txBox="1"/>
      </xdr:nvSpPr>
      <xdr:spPr>
        <a:xfrm>
          <a:off x="162306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13" name="テキスト ボックス 412">
          <a:extLst>
            <a:ext uri="{FF2B5EF4-FFF2-40B4-BE49-F238E27FC236}">
              <a16:creationId xmlns:a16="http://schemas.microsoft.com/office/drawing/2014/main" id="{00BD098A-0AED-4643-884E-F8D817973ABF}"/>
            </a:ext>
          </a:extLst>
        </xdr:cNvPr>
        <xdr:cNvSpPr txBox="1"/>
      </xdr:nvSpPr>
      <xdr:spPr>
        <a:xfrm>
          <a:off x="8407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414" name="楕円 413">
          <a:extLst>
            <a:ext uri="{FF2B5EF4-FFF2-40B4-BE49-F238E27FC236}">
              <a16:creationId xmlns:a16="http://schemas.microsoft.com/office/drawing/2014/main" id="{50E3CFC1-CA49-473E-9853-7E0B3A7381D4}"/>
            </a:ext>
          </a:extLst>
        </xdr:cNvPr>
        <xdr:cNvSpPr/>
      </xdr:nvSpPr>
      <xdr:spPr>
        <a:xfrm>
          <a:off x="4036060" y="1732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32385</xdr:rowOff>
    </xdr:from>
    <xdr:ext cx="405130" cy="255270"/>
    <xdr:sp macro="" textlink="">
      <xdr:nvSpPr>
        <xdr:cNvPr id="415" name="【市民会館】&#10;有形固定資産減価償却率該当値テキスト">
          <a:extLst>
            <a:ext uri="{FF2B5EF4-FFF2-40B4-BE49-F238E27FC236}">
              <a16:creationId xmlns:a16="http://schemas.microsoft.com/office/drawing/2014/main" id="{8F496893-95C3-4BAC-BDC5-9F2030DD9C37}"/>
            </a:ext>
          </a:extLst>
        </xdr:cNvPr>
        <xdr:cNvSpPr txBox="1"/>
      </xdr:nvSpPr>
      <xdr:spPr>
        <a:xfrm>
          <a:off x="4124960" y="1729930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103</xdr:row>
      <xdr:rowOff>29210</xdr:rowOff>
    </xdr:from>
    <xdr:to>
      <xdr:col>20</xdr:col>
      <xdr:colOff>38100</xdr:colOff>
      <xdr:row>103</xdr:row>
      <xdr:rowOff>130810</xdr:rowOff>
    </xdr:to>
    <xdr:sp macro="" textlink="">
      <xdr:nvSpPr>
        <xdr:cNvPr id="416" name="楕円 415">
          <a:extLst>
            <a:ext uri="{FF2B5EF4-FFF2-40B4-BE49-F238E27FC236}">
              <a16:creationId xmlns:a16="http://schemas.microsoft.com/office/drawing/2014/main" id="{278E0527-C2C6-443C-8771-9EE5F4B2414F}"/>
            </a:ext>
          </a:extLst>
        </xdr:cNvPr>
        <xdr:cNvSpPr/>
      </xdr:nvSpPr>
      <xdr:spPr>
        <a:xfrm>
          <a:off x="3312160" y="172961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80010</xdr:rowOff>
    </xdr:from>
    <xdr:to>
      <xdr:col>24</xdr:col>
      <xdr:colOff>63500</xdr:colOff>
      <xdr:row>103</xdr:row>
      <xdr:rowOff>104775</xdr:rowOff>
    </xdr:to>
    <xdr:cxnSp macro="">
      <xdr:nvCxnSpPr>
        <xdr:cNvPr id="417" name="直線コネクタ 416">
          <a:extLst>
            <a:ext uri="{FF2B5EF4-FFF2-40B4-BE49-F238E27FC236}">
              <a16:creationId xmlns:a16="http://schemas.microsoft.com/office/drawing/2014/main" id="{F3164D78-8532-478A-987E-D322DA6A3AA1}"/>
            </a:ext>
          </a:extLst>
        </xdr:cNvPr>
        <xdr:cNvCxnSpPr/>
      </xdr:nvCxnSpPr>
      <xdr:spPr>
        <a:xfrm>
          <a:off x="3355340" y="17346930"/>
          <a:ext cx="73152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6350</xdr:rowOff>
    </xdr:from>
    <xdr:to>
      <xdr:col>15</xdr:col>
      <xdr:colOff>101600</xdr:colOff>
      <xdr:row>103</xdr:row>
      <xdr:rowOff>107950</xdr:rowOff>
    </xdr:to>
    <xdr:sp macro="" textlink="">
      <xdr:nvSpPr>
        <xdr:cNvPr id="418" name="楕円 417">
          <a:extLst>
            <a:ext uri="{FF2B5EF4-FFF2-40B4-BE49-F238E27FC236}">
              <a16:creationId xmlns:a16="http://schemas.microsoft.com/office/drawing/2014/main" id="{473612D6-7442-4887-AA62-A9BBB4955821}"/>
            </a:ext>
          </a:extLst>
        </xdr:cNvPr>
        <xdr:cNvSpPr/>
      </xdr:nvSpPr>
      <xdr:spPr>
        <a:xfrm>
          <a:off x="2514600" y="1727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57150</xdr:rowOff>
    </xdr:from>
    <xdr:to>
      <xdr:col>19</xdr:col>
      <xdr:colOff>177800</xdr:colOff>
      <xdr:row>103</xdr:row>
      <xdr:rowOff>80010</xdr:rowOff>
    </xdr:to>
    <xdr:cxnSp macro="">
      <xdr:nvCxnSpPr>
        <xdr:cNvPr id="419" name="直線コネクタ 418">
          <a:extLst>
            <a:ext uri="{FF2B5EF4-FFF2-40B4-BE49-F238E27FC236}">
              <a16:creationId xmlns:a16="http://schemas.microsoft.com/office/drawing/2014/main" id="{6BA2EF3D-8CEE-4B3A-9D8D-0F0A0A6A3D3F}"/>
            </a:ext>
          </a:extLst>
        </xdr:cNvPr>
        <xdr:cNvCxnSpPr/>
      </xdr:nvCxnSpPr>
      <xdr:spPr>
        <a:xfrm>
          <a:off x="2565400" y="17324070"/>
          <a:ext cx="78994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145415</xdr:rowOff>
    </xdr:from>
    <xdr:to>
      <xdr:col>10</xdr:col>
      <xdr:colOff>165100</xdr:colOff>
      <xdr:row>103</xdr:row>
      <xdr:rowOff>75565</xdr:rowOff>
    </xdr:to>
    <xdr:sp macro="" textlink="">
      <xdr:nvSpPr>
        <xdr:cNvPr id="420" name="楕円 419">
          <a:extLst>
            <a:ext uri="{FF2B5EF4-FFF2-40B4-BE49-F238E27FC236}">
              <a16:creationId xmlns:a16="http://schemas.microsoft.com/office/drawing/2014/main" id="{3FE2765A-B522-4026-9946-224BAE9418C6}"/>
            </a:ext>
          </a:extLst>
        </xdr:cNvPr>
        <xdr:cNvSpPr/>
      </xdr:nvSpPr>
      <xdr:spPr>
        <a:xfrm>
          <a:off x="1739900" y="17244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24765</xdr:rowOff>
    </xdr:from>
    <xdr:to>
      <xdr:col>15</xdr:col>
      <xdr:colOff>50800</xdr:colOff>
      <xdr:row>103</xdr:row>
      <xdr:rowOff>57150</xdr:rowOff>
    </xdr:to>
    <xdr:cxnSp macro="">
      <xdr:nvCxnSpPr>
        <xdr:cNvPr id="421" name="直線コネクタ 420">
          <a:extLst>
            <a:ext uri="{FF2B5EF4-FFF2-40B4-BE49-F238E27FC236}">
              <a16:creationId xmlns:a16="http://schemas.microsoft.com/office/drawing/2014/main" id="{79B4274E-F84C-4A32-8CAB-245A95B172E2}"/>
            </a:ext>
          </a:extLst>
        </xdr:cNvPr>
        <xdr:cNvCxnSpPr/>
      </xdr:nvCxnSpPr>
      <xdr:spPr>
        <a:xfrm>
          <a:off x="1790700" y="17291685"/>
          <a:ext cx="7747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111125</xdr:rowOff>
    </xdr:from>
    <xdr:to>
      <xdr:col>6</xdr:col>
      <xdr:colOff>38100</xdr:colOff>
      <xdr:row>103</xdr:row>
      <xdr:rowOff>41275</xdr:rowOff>
    </xdr:to>
    <xdr:sp macro="" textlink="">
      <xdr:nvSpPr>
        <xdr:cNvPr id="422" name="楕円 421">
          <a:extLst>
            <a:ext uri="{FF2B5EF4-FFF2-40B4-BE49-F238E27FC236}">
              <a16:creationId xmlns:a16="http://schemas.microsoft.com/office/drawing/2014/main" id="{E2850E50-CE1C-41DF-BB64-F81D0B40F327}"/>
            </a:ext>
          </a:extLst>
        </xdr:cNvPr>
        <xdr:cNvSpPr/>
      </xdr:nvSpPr>
      <xdr:spPr>
        <a:xfrm>
          <a:off x="965200" y="172104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161925</xdr:rowOff>
    </xdr:from>
    <xdr:to>
      <xdr:col>10</xdr:col>
      <xdr:colOff>114300</xdr:colOff>
      <xdr:row>103</xdr:row>
      <xdr:rowOff>24765</xdr:rowOff>
    </xdr:to>
    <xdr:cxnSp macro="">
      <xdr:nvCxnSpPr>
        <xdr:cNvPr id="423" name="直線コネクタ 422">
          <a:extLst>
            <a:ext uri="{FF2B5EF4-FFF2-40B4-BE49-F238E27FC236}">
              <a16:creationId xmlns:a16="http://schemas.microsoft.com/office/drawing/2014/main" id="{70BA64D3-43E9-4517-AAD5-D5EB871CBD18}"/>
            </a:ext>
          </a:extLst>
        </xdr:cNvPr>
        <xdr:cNvCxnSpPr/>
      </xdr:nvCxnSpPr>
      <xdr:spPr>
        <a:xfrm>
          <a:off x="1008380" y="17261205"/>
          <a:ext cx="78232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101</xdr:row>
      <xdr:rowOff>135890</xdr:rowOff>
    </xdr:from>
    <xdr:ext cx="405130" cy="259080"/>
    <xdr:sp macro="" textlink="">
      <xdr:nvSpPr>
        <xdr:cNvPr id="424" name="n_1aveValue【市民会館】&#10;有形固定資産減価償却率">
          <a:extLst>
            <a:ext uri="{FF2B5EF4-FFF2-40B4-BE49-F238E27FC236}">
              <a16:creationId xmlns:a16="http://schemas.microsoft.com/office/drawing/2014/main" id="{9AAFEE9A-6A89-495C-94D8-8FE12C2C4E2A}"/>
            </a:ext>
          </a:extLst>
        </xdr:cNvPr>
        <xdr:cNvSpPr txBox="1"/>
      </xdr:nvSpPr>
      <xdr:spPr>
        <a:xfrm>
          <a:off x="3170555" y="170675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103</xdr:row>
      <xdr:rowOff>120650</xdr:rowOff>
    </xdr:from>
    <xdr:ext cx="401320" cy="255270"/>
    <xdr:sp macro="" textlink="">
      <xdr:nvSpPr>
        <xdr:cNvPr id="425" name="n_2aveValue【市民会館】&#10;有形固定資産減価償却率">
          <a:extLst>
            <a:ext uri="{FF2B5EF4-FFF2-40B4-BE49-F238E27FC236}">
              <a16:creationId xmlns:a16="http://schemas.microsoft.com/office/drawing/2014/main" id="{3E52D2E5-CFA3-4E96-BE60-3F4B3611502A}"/>
            </a:ext>
          </a:extLst>
        </xdr:cNvPr>
        <xdr:cNvSpPr txBox="1"/>
      </xdr:nvSpPr>
      <xdr:spPr>
        <a:xfrm>
          <a:off x="2385695" y="1738757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103</xdr:row>
      <xdr:rowOff>118110</xdr:rowOff>
    </xdr:from>
    <xdr:ext cx="401320" cy="259080"/>
    <xdr:sp macro="" textlink="">
      <xdr:nvSpPr>
        <xdr:cNvPr id="426" name="n_3aveValue【市民会館】&#10;有形固定資産減価償却率">
          <a:extLst>
            <a:ext uri="{FF2B5EF4-FFF2-40B4-BE49-F238E27FC236}">
              <a16:creationId xmlns:a16="http://schemas.microsoft.com/office/drawing/2014/main" id="{FCACC518-F869-46EF-A61E-5344454AAD40}"/>
            </a:ext>
          </a:extLst>
        </xdr:cNvPr>
        <xdr:cNvSpPr txBox="1"/>
      </xdr:nvSpPr>
      <xdr:spPr>
        <a:xfrm>
          <a:off x="1610995" y="1738503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103</xdr:row>
      <xdr:rowOff>95250</xdr:rowOff>
    </xdr:from>
    <xdr:ext cx="401320" cy="259080"/>
    <xdr:sp macro="" textlink="">
      <xdr:nvSpPr>
        <xdr:cNvPr id="427" name="n_4aveValue【市民会館】&#10;有形固定資産減価償却率">
          <a:extLst>
            <a:ext uri="{FF2B5EF4-FFF2-40B4-BE49-F238E27FC236}">
              <a16:creationId xmlns:a16="http://schemas.microsoft.com/office/drawing/2014/main" id="{EFF84230-28DB-45E1-9447-9A1B66F8DC64}"/>
            </a:ext>
          </a:extLst>
        </xdr:cNvPr>
        <xdr:cNvSpPr txBox="1"/>
      </xdr:nvSpPr>
      <xdr:spPr>
        <a:xfrm>
          <a:off x="836295" y="1736217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103</xdr:row>
      <xdr:rowOff>121920</xdr:rowOff>
    </xdr:from>
    <xdr:ext cx="405130" cy="255270"/>
    <xdr:sp macro="" textlink="">
      <xdr:nvSpPr>
        <xdr:cNvPr id="428" name="n_1mainValue【市民会館】&#10;有形固定資産減価償却率">
          <a:extLst>
            <a:ext uri="{FF2B5EF4-FFF2-40B4-BE49-F238E27FC236}">
              <a16:creationId xmlns:a16="http://schemas.microsoft.com/office/drawing/2014/main" id="{40673FB6-C626-4C70-B2C9-51651CCC9D3C}"/>
            </a:ext>
          </a:extLst>
        </xdr:cNvPr>
        <xdr:cNvSpPr txBox="1"/>
      </xdr:nvSpPr>
      <xdr:spPr>
        <a:xfrm>
          <a:off x="3170555" y="1738884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101</xdr:row>
      <xdr:rowOff>124460</xdr:rowOff>
    </xdr:from>
    <xdr:ext cx="401320" cy="259080"/>
    <xdr:sp macro="" textlink="">
      <xdr:nvSpPr>
        <xdr:cNvPr id="429" name="n_2mainValue【市民会館】&#10;有形固定資産減価償却率">
          <a:extLst>
            <a:ext uri="{FF2B5EF4-FFF2-40B4-BE49-F238E27FC236}">
              <a16:creationId xmlns:a16="http://schemas.microsoft.com/office/drawing/2014/main" id="{132FEA6E-2225-4AF8-B402-3D8204E72808}"/>
            </a:ext>
          </a:extLst>
        </xdr:cNvPr>
        <xdr:cNvSpPr txBox="1"/>
      </xdr:nvSpPr>
      <xdr:spPr>
        <a:xfrm>
          <a:off x="2385695" y="1705610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101</xdr:row>
      <xdr:rowOff>92075</xdr:rowOff>
    </xdr:from>
    <xdr:ext cx="401320" cy="259080"/>
    <xdr:sp macro="" textlink="">
      <xdr:nvSpPr>
        <xdr:cNvPr id="430" name="n_3mainValue【市民会館】&#10;有形固定資産減価償却率">
          <a:extLst>
            <a:ext uri="{FF2B5EF4-FFF2-40B4-BE49-F238E27FC236}">
              <a16:creationId xmlns:a16="http://schemas.microsoft.com/office/drawing/2014/main" id="{C3D658AD-A1AA-4AFE-AF4A-6CD08BAD6791}"/>
            </a:ext>
          </a:extLst>
        </xdr:cNvPr>
        <xdr:cNvSpPr txBox="1"/>
      </xdr:nvSpPr>
      <xdr:spPr>
        <a:xfrm>
          <a:off x="1610995" y="1702371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101</xdr:row>
      <xdr:rowOff>57785</xdr:rowOff>
    </xdr:from>
    <xdr:ext cx="401320" cy="259080"/>
    <xdr:sp macro="" textlink="">
      <xdr:nvSpPr>
        <xdr:cNvPr id="431" name="n_4mainValue【市民会館】&#10;有形固定資産減価償却率">
          <a:extLst>
            <a:ext uri="{FF2B5EF4-FFF2-40B4-BE49-F238E27FC236}">
              <a16:creationId xmlns:a16="http://schemas.microsoft.com/office/drawing/2014/main" id="{A0BCF237-7826-4F55-97F3-B905ED4DB977}"/>
            </a:ext>
          </a:extLst>
        </xdr:cNvPr>
        <xdr:cNvSpPr txBox="1"/>
      </xdr:nvSpPr>
      <xdr:spPr>
        <a:xfrm>
          <a:off x="836295" y="1698942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DFA6E77C-2290-40ED-A988-197AF89A788D}"/>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0ADCB328-7C1A-4722-9A06-7199CBD520B0}"/>
            </a:ext>
          </a:extLst>
        </xdr:cNvPr>
        <xdr:cNvSpPr/>
      </xdr:nvSpPr>
      <xdr:spPr>
        <a:xfrm>
          <a:off x="59309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9B123BD8-1133-439A-AED5-7C2E80385467}"/>
            </a:ext>
          </a:extLst>
        </xdr:cNvPr>
        <xdr:cNvSpPr/>
      </xdr:nvSpPr>
      <xdr:spPr>
        <a:xfrm>
          <a:off x="59309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354F3246-39B0-400D-B175-59D2AF161344}"/>
            </a:ext>
          </a:extLst>
        </xdr:cNvPr>
        <xdr:cNvSpPr/>
      </xdr:nvSpPr>
      <xdr:spPr>
        <a:xfrm>
          <a:off x="68326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24E36918-9AFC-4DC3-9A05-1CD601FA522E}"/>
            </a:ext>
          </a:extLst>
        </xdr:cNvPr>
        <xdr:cNvSpPr/>
      </xdr:nvSpPr>
      <xdr:spPr>
        <a:xfrm>
          <a:off x="68326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AD3A80BA-12FD-4066-BA77-7317927121AF}"/>
            </a:ext>
          </a:extLst>
        </xdr:cNvPr>
        <xdr:cNvSpPr/>
      </xdr:nvSpPr>
      <xdr:spPr>
        <a:xfrm>
          <a:off x="78384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711FA2A5-663E-4828-AA4A-79437165DDFD}"/>
            </a:ext>
          </a:extLst>
        </xdr:cNvPr>
        <xdr:cNvSpPr/>
      </xdr:nvSpPr>
      <xdr:spPr>
        <a:xfrm>
          <a:off x="78384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F4D89080-8930-44A8-8A29-6898061E5119}"/>
            </a:ext>
          </a:extLst>
        </xdr:cNvPr>
        <xdr:cNvSpPr/>
      </xdr:nvSpPr>
      <xdr:spPr>
        <a:xfrm>
          <a:off x="5826760" y="16394430"/>
          <a:ext cx="415290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6075" cy="225425"/>
    <xdr:sp macro="" textlink="">
      <xdr:nvSpPr>
        <xdr:cNvPr id="440" name="テキスト ボックス 439">
          <a:extLst>
            <a:ext uri="{FF2B5EF4-FFF2-40B4-BE49-F238E27FC236}">
              <a16:creationId xmlns:a16="http://schemas.microsoft.com/office/drawing/2014/main" id="{F51774E6-5E73-491C-8119-B9D6073FA9A1}"/>
            </a:ext>
          </a:extLst>
        </xdr:cNvPr>
        <xdr:cNvSpPr txBox="1"/>
      </xdr:nvSpPr>
      <xdr:spPr>
        <a:xfrm>
          <a:off x="5788660" y="1620774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007F232A-299D-4DBB-9748-210391D3406B}"/>
            </a:ext>
          </a:extLst>
        </xdr:cNvPr>
        <xdr:cNvCxnSpPr/>
      </xdr:nvCxnSpPr>
      <xdr:spPr>
        <a:xfrm>
          <a:off x="5826760" y="1862709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C9E1CA87-4705-484F-B6C7-FD5A272DDEF9}"/>
            </a:ext>
          </a:extLst>
        </xdr:cNvPr>
        <xdr:cNvCxnSpPr/>
      </xdr:nvCxnSpPr>
      <xdr:spPr>
        <a:xfrm>
          <a:off x="5826760" y="180708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106</xdr:row>
      <xdr:rowOff>162560</xdr:rowOff>
    </xdr:from>
    <xdr:ext cx="463550" cy="259080"/>
    <xdr:sp macro="" textlink="">
      <xdr:nvSpPr>
        <xdr:cNvPr id="443" name="テキスト ボックス 442">
          <a:extLst>
            <a:ext uri="{FF2B5EF4-FFF2-40B4-BE49-F238E27FC236}">
              <a16:creationId xmlns:a16="http://schemas.microsoft.com/office/drawing/2014/main" id="{62DA57EE-011F-4F5B-9F9A-85CC36A71FD9}"/>
            </a:ext>
          </a:extLst>
        </xdr:cNvPr>
        <xdr:cNvSpPr txBox="1"/>
      </xdr:nvSpPr>
      <xdr:spPr>
        <a:xfrm>
          <a:off x="5405120" y="1793240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4B32A61F-E680-4900-9B97-DD7833B710AE}"/>
            </a:ext>
          </a:extLst>
        </xdr:cNvPr>
        <xdr:cNvCxnSpPr/>
      </xdr:nvCxnSpPr>
      <xdr:spPr>
        <a:xfrm>
          <a:off x="5826760" y="175107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3550" cy="259080"/>
    <xdr:sp macro="" textlink="">
      <xdr:nvSpPr>
        <xdr:cNvPr id="445" name="テキスト ボックス 444">
          <a:extLst>
            <a:ext uri="{FF2B5EF4-FFF2-40B4-BE49-F238E27FC236}">
              <a16:creationId xmlns:a16="http://schemas.microsoft.com/office/drawing/2014/main" id="{8AA22CF8-4177-4493-BB84-E48E803E3A7C}"/>
            </a:ext>
          </a:extLst>
        </xdr:cNvPr>
        <xdr:cNvSpPr txBox="1"/>
      </xdr:nvSpPr>
      <xdr:spPr>
        <a:xfrm>
          <a:off x="5405120" y="1737233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790CC272-CF57-4BA1-8285-692C11B5BC52}"/>
            </a:ext>
          </a:extLst>
        </xdr:cNvPr>
        <xdr:cNvCxnSpPr/>
      </xdr:nvCxnSpPr>
      <xdr:spPr>
        <a:xfrm>
          <a:off x="5826760" y="1695069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100</xdr:row>
      <xdr:rowOff>48260</xdr:rowOff>
    </xdr:from>
    <xdr:ext cx="463550" cy="259080"/>
    <xdr:sp macro="" textlink="">
      <xdr:nvSpPr>
        <xdr:cNvPr id="447" name="テキスト ボックス 446">
          <a:extLst>
            <a:ext uri="{FF2B5EF4-FFF2-40B4-BE49-F238E27FC236}">
              <a16:creationId xmlns:a16="http://schemas.microsoft.com/office/drawing/2014/main" id="{68BDD69F-C822-4590-85F2-D9CE088084D6}"/>
            </a:ext>
          </a:extLst>
        </xdr:cNvPr>
        <xdr:cNvSpPr txBox="1"/>
      </xdr:nvSpPr>
      <xdr:spPr>
        <a:xfrm>
          <a:off x="5405120" y="168122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7D2F1FA4-2BF3-41E2-85D7-351DBDF8F989}"/>
            </a:ext>
          </a:extLst>
        </xdr:cNvPr>
        <xdr:cNvCxnSpPr/>
      </xdr:nvCxnSpPr>
      <xdr:spPr>
        <a:xfrm>
          <a:off x="5826760" y="163944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3550" cy="259080"/>
    <xdr:sp macro="" textlink="">
      <xdr:nvSpPr>
        <xdr:cNvPr id="449" name="テキスト ボックス 448">
          <a:extLst>
            <a:ext uri="{FF2B5EF4-FFF2-40B4-BE49-F238E27FC236}">
              <a16:creationId xmlns:a16="http://schemas.microsoft.com/office/drawing/2014/main" id="{AB506930-0967-4BED-B4A1-BC412EFF1105}"/>
            </a:ext>
          </a:extLst>
        </xdr:cNvPr>
        <xdr:cNvSpPr txBox="1"/>
      </xdr:nvSpPr>
      <xdr:spPr>
        <a:xfrm>
          <a:off x="5405120" y="1625600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A3EE421E-CC5B-4AF1-9744-4C4BA8FE3881}"/>
            </a:ext>
          </a:extLst>
        </xdr:cNvPr>
        <xdr:cNvSpPr/>
      </xdr:nvSpPr>
      <xdr:spPr>
        <a:xfrm>
          <a:off x="5826760" y="16394430"/>
          <a:ext cx="415290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9168636F-3FFC-4464-83D8-1CEB571B50DE}"/>
            </a:ext>
          </a:extLst>
        </xdr:cNvPr>
        <xdr:cNvCxnSpPr/>
      </xdr:nvCxnSpPr>
      <xdr:spPr>
        <a:xfrm flipV="1">
          <a:off x="9219565" y="16857345"/>
          <a:ext cx="0" cy="1184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109220</xdr:rowOff>
    </xdr:from>
    <xdr:ext cx="469900" cy="255270"/>
    <xdr:sp macro="" textlink="">
      <xdr:nvSpPr>
        <xdr:cNvPr id="452" name="【市民会館】&#10;一人当たり面積最小値テキスト">
          <a:extLst>
            <a:ext uri="{FF2B5EF4-FFF2-40B4-BE49-F238E27FC236}">
              <a16:creationId xmlns:a16="http://schemas.microsoft.com/office/drawing/2014/main" id="{230B9F61-EE63-434B-99E9-1AD5A56AC409}"/>
            </a:ext>
          </a:extLst>
        </xdr:cNvPr>
        <xdr:cNvSpPr txBox="1"/>
      </xdr:nvSpPr>
      <xdr:spPr>
        <a:xfrm>
          <a:off x="9258300" y="1804670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A7A3CE7C-8B19-4AB8-9250-DFFEBF8AF26E}"/>
            </a:ext>
          </a:extLst>
        </xdr:cNvPr>
        <xdr:cNvCxnSpPr/>
      </xdr:nvCxnSpPr>
      <xdr:spPr>
        <a:xfrm>
          <a:off x="9154160" y="1804225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40640</xdr:rowOff>
    </xdr:from>
    <xdr:ext cx="469900" cy="255270"/>
    <xdr:sp macro="" textlink="">
      <xdr:nvSpPr>
        <xdr:cNvPr id="454" name="【市民会館】&#10;一人当たり面積最大値テキスト">
          <a:extLst>
            <a:ext uri="{FF2B5EF4-FFF2-40B4-BE49-F238E27FC236}">
              <a16:creationId xmlns:a16="http://schemas.microsoft.com/office/drawing/2014/main" id="{CC93B74D-E1AC-4934-A399-E6DE8794E646}"/>
            </a:ext>
          </a:extLst>
        </xdr:cNvPr>
        <xdr:cNvSpPr txBox="1"/>
      </xdr:nvSpPr>
      <xdr:spPr>
        <a:xfrm>
          <a:off x="9258300" y="1663700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0.217</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455" name="直線コネクタ 454">
          <a:extLst>
            <a:ext uri="{FF2B5EF4-FFF2-40B4-BE49-F238E27FC236}">
              <a16:creationId xmlns:a16="http://schemas.microsoft.com/office/drawing/2014/main" id="{F5936F02-79A0-49D8-9B9C-69673A6832E6}"/>
            </a:ext>
          </a:extLst>
        </xdr:cNvPr>
        <xdr:cNvCxnSpPr/>
      </xdr:nvCxnSpPr>
      <xdr:spPr>
        <a:xfrm>
          <a:off x="9154160" y="1685734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123825</xdr:rowOff>
    </xdr:from>
    <xdr:ext cx="469900" cy="255270"/>
    <xdr:sp macro="" textlink="">
      <xdr:nvSpPr>
        <xdr:cNvPr id="456" name="【市民会館】&#10;一人当たり面積平均値テキスト">
          <a:extLst>
            <a:ext uri="{FF2B5EF4-FFF2-40B4-BE49-F238E27FC236}">
              <a16:creationId xmlns:a16="http://schemas.microsoft.com/office/drawing/2014/main" id="{8CB9A33F-3DC6-4EAD-8900-BCBD63A993D2}"/>
            </a:ext>
          </a:extLst>
        </xdr:cNvPr>
        <xdr:cNvSpPr txBox="1"/>
      </xdr:nvSpPr>
      <xdr:spPr>
        <a:xfrm>
          <a:off x="9258300" y="17558385"/>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104</xdr:row>
      <xdr:rowOff>145415</xdr:rowOff>
    </xdr:from>
    <xdr:to>
      <xdr:col>55</xdr:col>
      <xdr:colOff>50800</xdr:colOff>
      <xdr:row>105</xdr:row>
      <xdr:rowOff>75565</xdr:rowOff>
    </xdr:to>
    <xdr:sp macro="" textlink="">
      <xdr:nvSpPr>
        <xdr:cNvPr id="457" name="フローチャート: 判断 456">
          <a:extLst>
            <a:ext uri="{FF2B5EF4-FFF2-40B4-BE49-F238E27FC236}">
              <a16:creationId xmlns:a16="http://schemas.microsoft.com/office/drawing/2014/main" id="{8E706911-6EA8-4B14-BFFD-991521F73B3E}"/>
            </a:ext>
          </a:extLst>
        </xdr:cNvPr>
        <xdr:cNvSpPr/>
      </xdr:nvSpPr>
      <xdr:spPr>
        <a:xfrm>
          <a:off x="9192260" y="175799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162560</xdr:rowOff>
    </xdr:from>
    <xdr:to>
      <xdr:col>50</xdr:col>
      <xdr:colOff>165100</xdr:colOff>
      <xdr:row>105</xdr:row>
      <xdr:rowOff>92710</xdr:rowOff>
    </xdr:to>
    <xdr:sp macro="" textlink="">
      <xdr:nvSpPr>
        <xdr:cNvPr id="458" name="フローチャート: 判断 457">
          <a:extLst>
            <a:ext uri="{FF2B5EF4-FFF2-40B4-BE49-F238E27FC236}">
              <a16:creationId xmlns:a16="http://schemas.microsoft.com/office/drawing/2014/main" id="{CAC88F79-DB36-4308-AE3F-F6FEE050955F}"/>
            </a:ext>
          </a:extLst>
        </xdr:cNvPr>
        <xdr:cNvSpPr/>
      </xdr:nvSpPr>
      <xdr:spPr>
        <a:xfrm>
          <a:off x="8445500" y="175971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162560</xdr:rowOff>
    </xdr:from>
    <xdr:to>
      <xdr:col>46</xdr:col>
      <xdr:colOff>38100</xdr:colOff>
      <xdr:row>105</xdr:row>
      <xdr:rowOff>92710</xdr:rowOff>
    </xdr:to>
    <xdr:sp macro="" textlink="">
      <xdr:nvSpPr>
        <xdr:cNvPr id="459" name="フローチャート: 判断 458">
          <a:extLst>
            <a:ext uri="{FF2B5EF4-FFF2-40B4-BE49-F238E27FC236}">
              <a16:creationId xmlns:a16="http://schemas.microsoft.com/office/drawing/2014/main" id="{44E8687C-EE60-4AC2-A335-64FC8D975C71}"/>
            </a:ext>
          </a:extLst>
        </xdr:cNvPr>
        <xdr:cNvSpPr/>
      </xdr:nvSpPr>
      <xdr:spPr>
        <a:xfrm>
          <a:off x="7670800" y="175971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0" name="フローチャート: 判断 459">
          <a:extLst>
            <a:ext uri="{FF2B5EF4-FFF2-40B4-BE49-F238E27FC236}">
              <a16:creationId xmlns:a16="http://schemas.microsoft.com/office/drawing/2014/main" id="{B5909B34-9E73-44F5-9525-4D34B1138F98}"/>
            </a:ext>
          </a:extLst>
        </xdr:cNvPr>
        <xdr:cNvSpPr/>
      </xdr:nvSpPr>
      <xdr:spPr>
        <a:xfrm>
          <a:off x="687324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61" name="フローチャート: 判断 460">
          <a:extLst>
            <a:ext uri="{FF2B5EF4-FFF2-40B4-BE49-F238E27FC236}">
              <a16:creationId xmlns:a16="http://schemas.microsoft.com/office/drawing/2014/main" id="{C00E838F-1C4D-4C0A-ABD5-D5F1BEB1271D}"/>
            </a:ext>
          </a:extLst>
        </xdr:cNvPr>
        <xdr:cNvSpPr/>
      </xdr:nvSpPr>
      <xdr:spPr>
        <a:xfrm>
          <a:off x="609854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62" name="テキスト ボックス 461">
          <a:extLst>
            <a:ext uri="{FF2B5EF4-FFF2-40B4-BE49-F238E27FC236}">
              <a16:creationId xmlns:a16="http://schemas.microsoft.com/office/drawing/2014/main" id="{6045C11B-7F8E-4C70-8FDA-C4709CBB2184}"/>
            </a:ext>
          </a:extLst>
        </xdr:cNvPr>
        <xdr:cNvSpPr txBox="1"/>
      </xdr:nvSpPr>
      <xdr:spPr>
        <a:xfrm>
          <a:off x="905256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63" name="テキスト ボックス 462">
          <a:extLst>
            <a:ext uri="{FF2B5EF4-FFF2-40B4-BE49-F238E27FC236}">
              <a16:creationId xmlns:a16="http://schemas.microsoft.com/office/drawing/2014/main" id="{8156C989-A6AA-4BFE-A669-4C50760F3343}"/>
            </a:ext>
          </a:extLst>
        </xdr:cNvPr>
        <xdr:cNvSpPr txBox="1"/>
      </xdr:nvSpPr>
      <xdr:spPr>
        <a:xfrm>
          <a:off x="832866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64" name="テキスト ボックス 463">
          <a:extLst>
            <a:ext uri="{FF2B5EF4-FFF2-40B4-BE49-F238E27FC236}">
              <a16:creationId xmlns:a16="http://schemas.microsoft.com/office/drawing/2014/main" id="{DE8C50E9-F6EB-41A4-817C-52C606931487}"/>
            </a:ext>
          </a:extLst>
        </xdr:cNvPr>
        <xdr:cNvSpPr txBox="1"/>
      </xdr:nvSpPr>
      <xdr:spPr>
        <a:xfrm>
          <a:off x="75463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65" name="テキスト ボックス 464">
          <a:extLst>
            <a:ext uri="{FF2B5EF4-FFF2-40B4-BE49-F238E27FC236}">
              <a16:creationId xmlns:a16="http://schemas.microsoft.com/office/drawing/2014/main" id="{7DA5031A-ADFB-4489-99BD-AF5F71FD9B19}"/>
            </a:ext>
          </a:extLst>
        </xdr:cNvPr>
        <xdr:cNvSpPr txBox="1"/>
      </xdr:nvSpPr>
      <xdr:spPr>
        <a:xfrm>
          <a:off x="67564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66" name="テキスト ボックス 465">
          <a:extLst>
            <a:ext uri="{FF2B5EF4-FFF2-40B4-BE49-F238E27FC236}">
              <a16:creationId xmlns:a16="http://schemas.microsoft.com/office/drawing/2014/main" id="{054D601F-ED8B-495D-A698-E0E38899C692}"/>
            </a:ext>
          </a:extLst>
        </xdr:cNvPr>
        <xdr:cNvSpPr txBox="1"/>
      </xdr:nvSpPr>
      <xdr:spPr>
        <a:xfrm>
          <a:off x="59817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102</xdr:row>
      <xdr:rowOff>65405</xdr:rowOff>
    </xdr:from>
    <xdr:to>
      <xdr:col>55</xdr:col>
      <xdr:colOff>50800</xdr:colOff>
      <xdr:row>102</xdr:row>
      <xdr:rowOff>167005</xdr:rowOff>
    </xdr:to>
    <xdr:sp macro="" textlink="">
      <xdr:nvSpPr>
        <xdr:cNvPr id="467" name="楕円 466">
          <a:extLst>
            <a:ext uri="{FF2B5EF4-FFF2-40B4-BE49-F238E27FC236}">
              <a16:creationId xmlns:a16="http://schemas.microsoft.com/office/drawing/2014/main" id="{71B0DB2B-D4B3-4FF1-905F-C02EF7D876C6}"/>
            </a:ext>
          </a:extLst>
        </xdr:cNvPr>
        <xdr:cNvSpPr/>
      </xdr:nvSpPr>
      <xdr:spPr>
        <a:xfrm>
          <a:off x="9192260" y="171646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88265</xdr:rowOff>
    </xdr:from>
    <xdr:ext cx="469900" cy="255270"/>
    <xdr:sp macro="" textlink="">
      <xdr:nvSpPr>
        <xdr:cNvPr id="468" name="【市民会館】&#10;一人当たり面積該当値テキスト">
          <a:extLst>
            <a:ext uri="{FF2B5EF4-FFF2-40B4-BE49-F238E27FC236}">
              <a16:creationId xmlns:a16="http://schemas.microsoft.com/office/drawing/2014/main" id="{E1516A9B-C527-47A8-9106-4E54FF053F7F}"/>
            </a:ext>
          </a:extLst>
        </xdr:cNvPr>
        <xdr:cNvSpPr txBox="1"/>
      </xdr:nvSpPr>
      <xdr:spPr>
        <a:xfrm>
          <a:off x="9258300" y="1701990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0.153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102</xdr:row>
      <xdr:rowOff>65405</xdr:rowOff>
    </xdr:from>
    <xdr:to>
      <xdr:col>50</xdr:col>
      <xdr:colOff>165100</xdr:colOff>
      <xdr:row>102</xdr:row>
      <xdr:rowOff>167005</xdr:rowOff>
    </xdr:to>
    <xdr:sp macro="" textlink="">
      <xdr:nvSpPr>
        <xdr:cNvPr id="469" name="楕円 468">
          <a:extLst>
            <a:ext uri="{FF2B5EF4-FFF2-40B4-BE49-F238E27FC236}">
              <a16:creationId xmlns:a16="http://schemas.microsoft.com/office/drawing/2014/main" id="{E1B10600-0C8D-442E-855B-88E0D29D1DE1}"/>
            </a:ext>
          </a:extLst>
        </xdr:cNvPr>
        <xdr:cNvSpPr/>
      </xdr:nvSpPr>
      <xdr:spPr>
        <a:xfrm>
          <a:off x="8445500" y="1716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116205</xdr:rowOff>
    </xdr:from>
    <xdr:to>
      <xdr:col>55</xdr:col>
      <xdr:colOff>0</xdr:colOff>
      <xdr:row>102</xdr:row>
      <xdr:rowOff>116205</xdr:rowOff>
    </xdr:to>
    <xdr:cxnSp macro="">
      <xdr:nvCxnSpPr>
        <xdr:cNvPr id="470" name="直線コネクタ 469">
          <a:extLst>
            <a:ext uri="{FF2B5EF4-FFF2-40B4-BE49-F238E27FC236}">
              <a16:creationId xmlns:a16="http://schemas.microsoft.com/office/drawing/2014/main" id="{346698A6-4FE4-48AC-82F1-F40120315724}"/>
            </a:ext>
          </a:extLst>
        </xdr:cNvPr>
        <xdr:cNvCxnSpPr/>
      </xdr:nvCxnSpPr>
      <xdr:spPr>
        <a:xfrm>
          <a:off x="8496300" y="17215485"/>
          <a:ext cx="7239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93980</xdr:rowOff>
    </xdr:from>
    <xdr:to>
      <xdr:col>46</xdr:col>
      <xdr:colOff>38100</xdr:colOff>
      <xdr:row>103</xdr:row>
      <xdr:rowOff>24130</xdr:rowOff>
    </xdr:to>
    <xdr:sp macro="" textlink="">
      <xdr:nvSpPr>
        <xdr:cNvPr id="471" name="楕円 470">
          <a:extLst>
            <a:ext uri="{FF2B5EF4-FFF2-40B4-BE49-F238E27FC236}">
              <a16:creationId xmlns:a16="http://schemas.microsoft.com/office/drawing/2014/main" id="{A7F82BDB-94CA-435B-9BC8-DC4F6B7EB3B7}"/>
            </a:ext>
          </a:extLst>
        </xdr:cNvPr>
        <xdr:cNvSpPr/>
      </xdr:nvSpPr>
      <xdr:spPr>
        <a:xfrm>
          <a:off x="7670800" y="171932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116205</xdr:rowOff>
    </xdr:from>
    <xdr:to>
      <xdr:col>50</xdr:col>
      <xdr:colOff>114300</xdr:colOff>
      <xdr:row>102</xdr:row>
      <xdr:rowOff>144780</xdr:rowOff>
    </xdr:to>
    <xdr:cxnSp macro="">
      <xdr:nvCxnSpPr>
        <xdr:cNvPr id="472" name="直線コネクタ 471">
          <a:extLst>
            <a:ext uri="{FF2B5EF4-FFF2-40B4-BE49-F238E27FC236}">
              <a16:creationId xmlns:a16="http://schemas.microsoft.com/office/drawing/2014/main" id="{FEAB4C1C-52D6-4FE5-BDD7-2F7AF1876538}"/>
            </a:ext>
          </a:extLst>
        </xdr:cNvPr>
        <xdr:cNvCxnSpPr/>
      </xdr:nvCxnSpPr>
      <xdr:spPr>
        <a:xfrm flipV="1">
          <a:off x="7713980" y="17215485"/>
          <a:ext cx="78232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128270</xdr:rowOff>
    </xdr:from>
    <xdr:to>
      <xdr:col>41</xdr:col>
      <xdr:colOff>101600</xdr:colOff>
      <xdr:row>103</xdr:row>
      <xdr:rowOff>58420</xdr:rowOff>
    </xdr:to>
    <xdr:sp macro="" textlink="">
      <xdr:nvSpPr>
        <xdr:cNvPr id="473" name="楕円 472">
          <a:extLst>
            <a:ext uri="{FF2B5EF4-FFF2-40B4-BE49-F238E27FC236}">
              <a16:creationId xmlns:a16="http://schemas.microsoft.com/office/drawing/2014/main" id="{7FEB364B-726E-4027-9499-134D1082B8B6}"/>
            </a:ext>
          </a:extLst>
        </xdr:cNvPr>
        <xdr:cNvSpPr/>
      </xdr:nvSpPr>
      <xdr:spPr>
        <a:xfrm>
          <a:off x="6873240" y="17227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144780</xdr:rowOff>
    </xdr:from>
    <xdr:to>
      <xdr:col>45</xdr:col>
      <xdr:colOff>177800</xdr:colOff>
      <xdr:row>103</xdr:row>
      <xdr:rowOff>7620</xdr:rowOff>
    </xdr:to>
    <xdr:cxnSp macro="">
      <xdr:nvCxnSpPr>
        <xdr:cNvPr id="474" name="直線コネクタ 473">
          <a:extLst>
            <a:ext uri="{FF2B5EF4-FFF2-40B4-BE49-F238E27FC236}">
              <a16:creationId xmlns:a16="http://schemas.microsoft.com/office/drawing/2014/main" id="{017434B2-54CA-428B-BDEC-489964B2BC8E}"/>
            </a:ext>
          </a:extLst>
        </xdr:cNvPr>
        <xdr:cNvCxnSpPr/>
      </xdr:nvCxnSpPr>
      <xdr:spPr>
        <a:xfrm flipV="1">
          <a:off x="6924040" y="17244060"/>
          <a:ext cx="78994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122555</xdr:rowOff>
    </xdr:from>
    <xdr:to>
      <xdr:col>36</xdr:col>
      <xdr:colOff>165100</xdr:colOff>
      <xdr:row>103</xdr:row>
      <xdr:rowOff>52705</xdr:rowOff>
    </xdr:to>
    <xdr:sp macro="" textlink="">
      <xdr:nvSpPr>
        <xdr:cNvPr id="475" name="楕円 474">
          <a:extLst>
            <a:ext uri="{FF2B5EF4-FFF2-40B4-BE49-F238E27FC236}">
              <a16:creationId xmlns:a16="http://schemas.microsoft.com/office/drawing/2014/main" id="{18117532-B02B-4602-B208-E43643184DF3}"/>
            </a:ext>
          </a:extLst>
        </xdr:cNvPr>
        <xdr:cNvSpPr/>
      </xdr:nvSpPr>
      <xdr:spPr>
        <a:xfrm>
          <a:off x="6098540" y="17221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1905</xdr:rowOff>
    </xdr:from>
    <xdr:to>
      <xdr:col>41</xdr:col>
      <xdr:colOff>50800</xdr:colOff>
      <xdr:row>103</xdr:row>
      <xdr:rowOff>7620</xdr:rowOff>
    </xdr:to>
    <xdr:cxnSp macro="">
      <xdr:nvCxnSpPr>
        <xdr:cNvPr id="476" name="直線コネクタ 475">
          <a:extLst>
            <a:ext uri="{FF2B5EF4-FFF2-40B4-BE49-F238E27FC236}">
              <a16:creationId xmlns:a16="http://schemas.microsoft.com/office/drawing/2014/main" id="{35136895-7A76-4DA7-92DD-31E9FA0517A1}"/>
            </a:ext>
          </a:extLst>
        </xdr:cNvPr>
        <xdr:cNvCxnSpPr/>
      </xdr:nvCxnSpPr>
      <xdr:spPr>
        <a:xfrm>
          <a:off x="6149340" y="17268825"/>
          <a:ext cx="7747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105</xdr:row>
      <xdr:rowOff>83820</xdr:rowOff>
    </xdr:from>
    <xdr:ext cx="469900" cy="259080"/>
    <xdr:sp macro="" textlink="">
      <xdr:nvSpPr>
        <xdr:cNvPr id="477" name="n_1aveValue【市民会館】&#10;一人当たり面積">
          <a:extLst>
            <a:ext uri="{FF2B5EF4-FFF2-40B4-BE49-F238E27FC236}">
              <a16:creationId xmlns:a16="http://schemas.microsoft.com/office/drawing/2014/main" id="{D2642A51-1118-4E36-AC7E-6D4E1B059A16}"/>
            </a:ext>
          </a:extLst>
        </xdr:cNvPr>
        <xdr:cNvSpPr txBox="1"/>
      </xdr:nvSpPr>
      <xdr:spPr>
        <a:xfrm>
          <a:off x="8271510" y="17686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105</xdr:row>
      <xdr:rowOff>83820</xdr:rowOff>
    </xdr:from>
    <xdr:ext cx="466090" cy="259080"/>
    <xdr:sp macro="" textlink="">
      <xdr:nvSpPr>
        <xdr:cNvPr id="478" name="n_2aveValue【市民会館】&#10;一人当たり面積">
          <a:extLst>
            <a:ext uri="{FF2B5EF4-FFF2-40B4-BE49-F238E27FC236}">
              <a16:creationId xmlns:a16="http://schemas.microsoft.com/office/drawing/2014/main" id="{9D7445C5-3BF7-4113-A9ED-C59E891628F3}"/>
            </a:ext>
          </a:extLst>
        </xdr:cNvPr>
        <xdr:cNvSpPr txBox="1"/>
      </xdr:nvSpPr>
      <xdr:spPr>
        <a:xfrm>
          <a:off x="7509510" y="176860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105</xdr:row>
      <xdr:rowOff>106680</xdr:rowOff>
    </xdr:from>
    <xdr:ext cx="466090" cy="259080"/>
    <xdr:sp macro="" textlink="">
      <xdr:nvSpPr>
        <xdr:cNvPr id="479" name="n_3aveValue【市民会館】&#10;一人当たり面積">
          <a:extLst>
            <a:ext uri="{FF2B5EF4-FFF2-40B4-BE49-F238E27FC236}">
              <a16:creationId xmlns:a16="http://schemas.microsoft.com/office/drawing/2014/main" id="{EA0396E4-C4D1-4381-95B9-7D5834667FFF}"/>
            </a:ext>
          </a:extLst>
        </xdr:cNvPr>
        <xdr:cNvSpPr txBox="1"/>
      </xdr:nvSpPr>
      <xdr:spPr>
        <a:xfrm>
          <a:off x="6711950" y="177088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105</xdr:row>
      <xdr:rowOff>106680</xdr:rowOff>
    </xdr:from>
    <xdr:ext cx="466090" cy="259080"/>
    <xdr:sp macro="" textlink="">
      <xdr:nvSpPr>
        <xdr:cNvPr id="480" name="n_4aveValue【市民会館】&#10;一人当たり面積">
          <a:extLst>
            <a:ext uri="{FF2B5EF4-FFF2-40B4-BE49-F238E27FC236}">
              <a16:creationId xmlns:a16="http://schemas.microsoft.com/office/drawing/2014/main" id="{EA97B48D-777D-4983-9F73-CFEDE769083F}"/>
            </a:ext>
          </a:extLst>
        </xdr:cNvPr>
        <xdr:cNvSpPr txBox="1"/>
      </xdr:nvSpPr>
      <xdr:spPr>
        <a:xfrm>
          <a:off x="5937250" y="177088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101</xdr:row>
      <xdr:rowOff>12065</xdr:rowOff>
    </xdr:from>
    <xdr:ext cx="469900" cy="259080"/>
    <xdr:sp macro="" textlink="">
      <xdr:nvSpPr>
        <xdr:cNvPr id="481" name="n_1mainValue【市民会館】&#10;一人当たり面積">
          <a:extLst>
            <a:ext uri="{FF2B5EF4-FFF2-40B4-BE49-F238E27FC236}">
              <a16:creationId xmlns:a16="http://schemas.microsoft.com/office/drawing/2014/main" id="{F17F229E-D381-4460-8E8A-3E0A6577B79B}"/>
            </a:ext>
          </a:extLst>
        </xdr:cNvPr>
        <xdr:cNvSpPr txBox="1"/>
      </xdr:nvSpPr>
      <xdr:spPr>
        <a:xfrm>
          <a:off x="8271510" y="169437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101</xdr:row>
      <xdr:rowOff>40640</xdr:rowOff>
    </xdr:from>
    <xdr:ext cx="466090" cy="255270"/>
    <xdr:sp macro="" textlink="">
      <xdr:nvSpPr>
        <xdr:cNvPr id="482" name="n_2mainValue【市民会館】&#10;一人当たり面積">
          <a:extLst>
            <a:ext uri="{FF2B5EF4-FFF2-40B4-BE49-F238E27FC236}">
              <a16:creationId xmlns:a16="http://schemas.microsoft.com/office/drawing/2014/main" id="{5C34E44A-1C29-4052-9654-A8AC71F07DD3}"/>
            </a:ext>
          </a:extLst>
        </xdr:cNvPr>
        <xdr:cNvSpPr txBox="1"/>
      </xdr:nvSpPr>
      <xdr:spPr>
        <a:xfrm>
          <a:off x="7509510" y="169722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101</xdr:row>
      <xdr:rowOff>74930</xdr:rowOff>
    </xdr:from>
    <xdr:ext cx="466090" cy="255270"/>
    <xdr:sp macro="" textlink="">
      <xdr:nvSpPr>
        <xdr:cNvPr id="483" name="n_3mainValue【市民会館】&#10;一人当たり面積">
          <a:extLst>
            <a:ext uri="{FF2B5EF4-FFF2-40B4-BE49-F238E27FC236}">
              <a16:creationId xmlns:a16="http://schemas.microsoft.com/office/drawing/2014/main" id="{8D4E39E4-6989-41C7-B0B5-3975EDC8081F}"/>
            </a:ext>
          </a:extLst>
        </xdr:cNvPr>
        <xdr:cNvSpPr txBox="1"/>
      </xdr:nvSpPr>
      <xdr:spPr>
        <a:xfrm>
          <a:off x="6711950" y="1700657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101</xdr:row>
      <xdr:rowOff>69215</xdr:rowOff>
    </xdr:from>
    <xdr:ext cx="466090" cy="259080"/>
    <xdr:sp macro="" textlink="">
      <xdr:nvSpPr>
        <xdr:cNvPr id="484" name="n_4mainValue【市民会館】&#10;一人当たり面積">
          <a:extLst>
            <a:ext uri="{FF2B5EF4-FFF2-40B4-BE49-F238E27FC236}">
              <a16:creationId xmlns:a16="http://schemas.microsoft.com/office/drawing/2014/main" id="{7D0ED1C7-4EC8-479C-B06B-127AD18446E9}"/>
            </a:ext>
          </a:extLst>
        </xdr:cNvPr>
        <xdr:cNvSpPr txBox="1"/>
      </xdr:nvSpPr>
      <xdr:spPr>
        <a:xfrm>
          <a:off x="5937250" y="170008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55DB9CBF-7B0C-4D8B-9E88-C1E86760C6E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E75A91E8-0839-4510-9EEA-BACB28A56E0F}"/>
            </a:ext>
          </a:extLst>
        </xdr:cNvPr>
        <xdr:cNvSpPr/>
      </xdr:nvSpPr>
      <xdr:spPr>
        <a:xfrm>
          <a:off x="110642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767CB616-9CE4-4A34-8AB4-2AA9F7059563}"/>
            </a:ext>
          </a:extLst>
        </xdr:cNvPr>
        <xdr:cNvSpPr/>
      </xdr:nvSpPr>
      <xdr:spPr>
        <a:xfrm>
          <a:off x="110642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BAA1C0F0-35FE-4AA9-8606-94B155448FCD}"/>
            </a:ext>
          </a:extLst>
        </xdr:cNvPr>
        <xdr:cNvSpPr/>
      </xdr:nvSpPr>
      <xdr:spPr>
        <a:xfrm>
          <a:off x="119659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D46B8D0D-4BEE-4A65-B4CB-261A31FBD354}"/>
            </a:ext>
          </a:extLst>
        </xdr:cNvPr>
        <xdr:cNvSpPr/>
      </xdr:nvSpPr>
      <xdr:spPr>
        <a:xfrm>
          <a:off x="119659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9FEC5644-E591-41C5-B05A-8873748B9AB9}"/>
            </a:ext>
          </a:extLst>
        </xdr:cNvPr>
        <xdr:cNvSpPr/>
      </xdr:nvSpPr>
      <xdr:spPr>
        <a:xfrm>
          <a:off x="1297178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A27CBF73-1196-4953-AA6A-2AE9DD5E2935}"/>
            </a:ext>
          </a:extLst>
        </xdr:cNvPr>
        <xdr:cNvSpPr/>
      </xdr:nvSpPr>
      <xdr:spPr>
        <a:xfrm>
          <a:off x="1297178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F22F4ACC-C7A1-40F1-899F-F1F43BC8D2DC}"/>
            </a:ext>
          </a:extLst>
        </xdr:cNvPr>
        <xdr:cNvSpPr/>
      </xdr:nvSpPr>
      <xdr:spPr>
        <a:xfrm>
          <a:off x="10960100" y="521589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4640" cy="225425"/>
    <xdr:sp macro="" textlink="">
      <xdr:nvSpPr>
        <xdr:cNvPr id="493" name="テキスト ボックス 492">
          <a:extLst>
            <a:ext uri="{FF2B5EF4-FFF2-40B4-BE49-F238E27FC236}">
              <a16:creationId xmlns:a16="http://schemas.microsoft.com/office/drawing/2014/main" id="{8F909C17-ECA0-47D4-9DA3-92DFE185B8CD}"/>
            </a:ext>
          </a:extLst>
        </xdr:cNvPr>
        <xdr:cNvSpPr txBox="1"/>
      </xdr:nvSpPr>
      <xdr:spPr>
        <a:xfrm>
          <a:off x="10922000" y="50292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04C04F03-F8C4-41E8-BA3D-9CB84129B552}"/>
            </a:ext>
          </a:extLst>
        </xdr:cNvPr>
        <xdr:cNvCxnSpPr/>
      </xdr:nvCxnSpPr>
      <xdr:spPr>
        <a:xfrm>
          <a:off x="10960100" y="745236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3550" cy="259080"/>
    <xdr:sp macro="" textlink="">
      <xdr:nvSpPr>
        <xdr:cNvPr id="495" name="テキスト ボックス 494">
          <a:extLst>
            <a:ext uri="{FF2B5EF4-FFF2-40B4-BE49-F238E27FC236}">
              <a16:creationId xmlns:a16="http://schemas.microsoft.com/office/drawing/2014/main" id="{3991F81E-AE3B-48DC-87CB-E3A89066E0BB}"/>
            </a:ext>
          </a:extLst>
        </xdr:cNvPr>
        <xdr:cNvSpPr txBox="1"/>
      </xdr:nvSpPr>
      <xdr:spPr>
        <a:xfrm>
          <a:off x="10561320" y="731393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524A6A1E-BB39-4DEF-A9E1-D4CC2920FC95}"/>
            </a:ext>
          </a:extLst>
        </xdr:cNvPr>
        <xdr:cNvCxnSpPr/>
      </xdr:nvCxnSpPr>
      <xdr:spPr>
        <a:xfrm>
          <a:off x="10960100" y="707898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3550" cy="259080"/>
    <xdr:sp macro="" textlink="">
      <xdr:nvSpPr>
        <xdr:cNvPr id="497" name="テキスト ボックス 496">
          <a:extLst>
            <a:ext uri="{FF2B5EF4-FFF2-40B4-BE49-F238E27FC236}">
              <a16:creationId xmlns:a16="http://schemas.microsoft.com/office/drawing/2014/main" id="{9C9E2BF4-4B6A-4A7F-B2EB-9B961DB90488}"/>
            </a:ext>
          </a:extLst>
        </xdr:cNvPr>
        <xdr:cNvSpPr txBox="1"/>
      </xdr:nvSpPr>
      <xdr:spPr>
        <a:xfrm>
          <a:off x="10561320" y="69405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F2FCEFC8-ED5C-439C-9D97-1F03A9560CC6}"/>
            </a:ext>
          </a:extLst>
        </xdr:cNvPr>
        <xdr:cNvCxnSpPr/>
      </xdr:nvCxnSpPr>
      <xdr:spPr>
        <a:xfrm>
          <a:off x="10960100" y="670560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5270"/>
    <xdr:sp macro="" textlink="">
      <xdr:nvSpPr>
        <xdr:cNvPr id="499" name="テキスト ボックス 498">
          <a:extLst>
            <a:ext uri="{FF2B5EF4-FFF2-40B4-BE49-F238E27FC236}">
              <a16:creationId xmlns:a16="http://schemas.microsoft.com/office/drawing/2014/main" id="{9DF7D9F2-66FD-4E8E-A2DD-6F4523533211}"/>
            </a:ext>
          </a:extLst>
        </xdr:cNvPr>
        <xdr:cNvSpPr txBox="1"/>
      </xdr:nvSpPr>
      <xdr:spPr>
        <a:xfrm>
          <a:off x="10602595" y="656717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D3E4B8A5-A21C-4454-8860-4E06992EAA35}"/>
            </a:ext>
          </a:extLst>
        </xdr:cNvPr>
        <xdr:cNvCxnSpPr/>
      </xdr:nvCxnSpPr>
      <xdr:spPr>
        <a:xfrm>
          <a:off x="10960100" y="633603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501" name="テキスト ボックス 500">
          <a:extLst>
            <a:ext uri="{FF2B5EF4-FFF2-40B4-BE49-F238E27FC236}">
              <a16:creationId xmlns:a16="http://schemas.microsoft.com/office/drawing/2014/main" id="{9EEB1647-01CD-4152-93D7-80402EF7439B}"/>
            </a:ext>
          </a:extLst>
        </xdr:cNvPr>
        <xdr:cNvSpPr txBox="1"/>
      </xdr:nvSpPr>
      <xdr:spPr>
        <a:xfrm>
          <a:off x="10602595" y="61976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7192A3DB-05C9-447E-A92A-E8D529B5CC93}"/>
            </a:ext>
          </a:extLst>
        </xdr:cNvPr>
        <xdr:cNvCxnSpPr/>
      </xdr:nvCxnSpPr>
      <xdr:spPr>
        <a:xfrm>
          <a:off x="10960100" y="596265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503" name="テキスト ボックス 502">
          <a:extLst>
            <a:ext uri="{FF2B5EF4-FFF2-40B4-BE49-F238E27FC236}">
              <a16:creationId xmlns:a16="http://schemas.microsoft.com/office/drawing/2014/main" id="{A6C6ED3B-4E04-4E17-BF06-52EA15DB44DE}"/>
            </a:ext>
          </a:extLst>
        </xdr:cNvPr>
        <xdr:cNvSpPr txBox="1"/>
      </xdr:nvSpPr>
      <xdr:spPr>
        <a:xfrm>
          <a:off x="10602595" y="58242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2B42F93A-9BD6-45BD-8ED0-BCFBAEBF10BB}"/>
            </a:ext>
          </a:extLst>
        </xdr:cNvPr>
        <xdr:cNvCxnSpPr/>
      </xdr:nvCxnSpPr>
      <xdr:spPr>
        <a:xfrm>
          <a:off x="10960100" y="558927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5270"/>
    <xdr:sp macro="" textlink="">
      <xdr:nvSpPr>
        <xdr:cNvPr id="505" name="テキスト ボックス 504">
          <a:extLst>
            <a:ext uri="{FF2B5EF4-FFF2-40B4-BE49-F238E27FC236}">
              <a16:creationId xmlns:a16="http://schemas.microsoft.com/office/drawing/2014/main" id="{96ADEC13-FEB1-4CE4-8C6E-496F9DBE05E6}"/>
            </a:ext>
          </a:extLst>
        </xdr:cNvPr>
        <xdr:cNvSpPr txBox="1"/>
      </xdr:nvSpPr>
      <xdr:spPr>
        <a:xfrm>
          <a:off x="10602595" y="545084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00F552BB-C622-4AFC-9C90-E85E0E672A47}"/>
            </a:ext>
          </a:extLst>
        </xdr:cNvPr>
        <xdr:cNvCxnSpPr/>
      </xdr:nvCxnSpPr>
      <xdr:spPr>
        <a:xfrm>
          <a:off x="10960100" y="521589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5280" cy="259080"/>
    <xdr:sp macro="" textlink="">
      <xdr:nvSpPr>
        <xdr:cNvPr id="507" name="テキスト ボックス 506">
          <a:extLst>
            <a:ext uri="{FF2B5EF4-FFF2-40B4-BE49-F238E27FC236}">
              <a16:creationId xmlns:a16="http://schemas.microsoft.com/office/drawing/2014/main" id="{15CEB0DC-F121-4BD2-AECA-CFBF26A01386}"/>
            </a:ext>
          </a:extLst>
        </xdr:cNvPr>
        <xdr:cNvSpPr txBox="1"/>
      </xdr:nvSpPr>
      <xdr:spPr>
        <a:xfrm>
          <a:off x="10666730" y="50774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C7C56541-BBC7-49E5-A969-210D20C50D67}"/>
            </a:ext>
          </a:extLst>
        </xdr:cNvPr>
        <xdr:cNvSpPr/>
      </xdr:nvSpPr>
      <xdr:spPr>
        <a:xfrm>
          <a:off x="10960100" y="521589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57150</xdr:rowOff>
    </xdr:from>
    <xdr:to>
      <xdr:col>85</xdr:col>
      <xdr:colOff>126365</xdr:colOff>
      <xdr:row>41</xdr:row>
      <xdr:rowOff>76200</xdr:rowOff>
    </xdr:to>
    <xdr:cxnSp macro="">
      <xdr:nvCxnSpPr>
        <xdr:cNvPr id="509" name="直線コネクタ 508">
          <a:extLst>
            <a:ext uri="{FF2B5EF4-FFF2-40B4-BE49-F238E27FC236}">
              <a16:creationId xmlns:a16="http://schemas.microsoft.com/office/drawing/2014/main" id="{1A486318-9C48-46DF-A903-2A7C3FE7CEF1}"/>
            </a:ext>
          </a:extLst>
        </xdr:cNvPr>
        <xdr:cNvCxnSpPr/>
      </xdr:nvCxnSpPr>
      <xdr:spPr>
        <a:xfrm flipV="1">
          <a:off x="14375765" y="5589270"/>
          <a:ext cx="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80010</xdr:rowOff>
    </xdr:from>
    <xdr:ext cx="405130" cy="259080"/>
    <xdr:sp macro="" textlink="">
      <xdr:nvSpPr>
        <xdr:cNvPr id="510" name="【一般廃棄物処理施設】&#10;有形固定資産減価償却率最小値テキスト">
          <a:extLst>
            <a:ext uri="{FF2B5EF4-FFF2-40B4-BE49-F238E27FC236}">
              <a16:creationId xmlns:a16="http://schemas.microsoft.com/office/drawing/2014/main" id="{83B1FD70-A699-4288-BF3C-85DAE8E3D9B4}"/>
            </a:ext>
          </a:extLst>
        </xdr:cNvPr>
        <xdr:cNvSpPr txBox="1"/>
      </xdr:nvSpPr>
      <xdr:spPr>
        <a:xfrm>
          <a:off x="14414500" y="6953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93.0</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511" name="直線コネクタ 510">
          <a:extLst>
            <a:ext uri="{FF2B5EF4-FFF2-40B4-BE49-F238E27FC236}">
              <a16:creationId xmlns:a16="http://schemas.microsoft.com/office/drawing/2014/main" id="{44860C45-22D2-4301-9EDA-0B2D9C34107A}"/>
            </a:ext>
          </a:extLst>
        </xdr:cNvPr>
        <xdr:cNvCxnSpPr/>
      </xdr:nvCxnSpPr>
      <xdr:spPr>
        <a:xfrm>
          <a:off x="14287500" y="69494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3810</xdr:rowOff>
    </xdr:from>
    <xdr:ext cx="405130" cy="259080"/>
    <xdr:sp macro="" textlink="">
      <xdr:nvSpPr>
        <xdr:cNvPr id="512" name="【一般廃棄物処理施設】&#10;有形固定資産減価償却率最大値テキスト">
          <a:extLst>
            <a:ext uri="{FF2B5EF4-FFF2-40B4-BE49-F238E27FC236}">
              <a16:creationId xmlns:a16="http://schemas.microsoft.com/office/drawing/2014/main" id="{8AC3EAA6-2C0F-4B12-A545-887F3B1D06D4}"/>
            </a:ext>
          </a:extLst>
        </xdr:cNvPr>
        <xdr:cNvSpPr txBox="1"/>
      </xdr:nvSpPr>
      <xdr:spPr>
        <a:xfrm>
          <a:off x="14414500" y="53682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20.0</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3" name="直線コネクタ 512">
          <a:extLst>
            <a:ext uri="{FF2B5EF4-FFF2-40B4-BE49-F238E27FC236}">
              <a16:creationId xmlns:a16="http://schemas.microsoft.com/office/drawing/2014/main" id="{FCD455EB-35C1-489F-86DD-58AEA6B07A3E}"/>
            </a:ext>
          </a:extLst>
        </xdr:cNvPr>
        <xdr:cNvCxnSpPr/>
      </xdr:nvCxnSpPr>
      <xdr:spPr>
        <a:xfrm>
          <a:off x="14287500" y="55892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99060</xdr:rowOff>
    </xdr:from>
    <xdr:ext cx="405130" cy="255270"/>
    <xdr:sp macro="" textlink="">
      <xdr:nvSpPr>
        <xdr:cNvPr id="514" name="【一般廃棄物処理施設】&#10;有形固定資産減価償却率平均値テキスト">
          <a:extLst>
            <a:ext uri="{FF2B5EF4-FFF2-40B4-BE49-F238E27FC236}">
              <a16:creationId xmlns:a16="http://schemas.microsoft.com/office/drawing/2014/main" id="{7CA42180-8CA9-4C5B-91AE-BEE584A045E4}"/>
            </a:ext>
          </a:extLst>
        </xdr:cNvPr>
        <xdr:cNvSpPr txBox="1"/>
      </xdr:nvSpPr>
      <xdr:spPr>
        <a:xfrm>
          <a:off x="14414500" y="6301740"/>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5" name="フローチャート: 判断 514">
          <a:extLst>
            <a:ext uri="{FF2B5EF4-FFF2-40B4-BE49-F238E27FC236}">
              <a16:creationId xmlns:a16="http://schemas.microsoft.com/office/drawing/2014/main" id="{D44A6E58-52AD-455F-B426-2B450CBB72B4}"/>
            </a:ext>
          </a:extLst>
        </xdr:cNvPr>
        <xdr:cNvSpPr/>
      </xdr:nvSpPr>
      <xdr:spPr>
        <a:xfrm>
          <a:off x="14325600" y="632333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516" name="フローチャート: 判断 515">
          <a:extLst>
            <a:ext uri="{FF2B5EF4-FFF2-40B4-BE49-F238E27FC236}">
              <a16:creationId xmlns:a16="http://schemas.microsoft.com/office/drawing/2014/main" id="{CFBAA2FD-44D3-4448-915D-87F974406319}"/>
            </a:ext>
          </a:extLst>
        </xdr:cNvPr>
        <xdr:cNvSpPr/>
      </xdr:nvSpPr>
      <xdr:spPr>
        <a:xfrm>
          <a:off x="13578840" y="6287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517" name="フローチャート: 判断 516">
          <a:extLst>
            <a:ext uri="{FF2B5EF4-FFF2-40B4-BE49-F238E27FC236}">
              <a16:creationId xmlns:a16="http://schemas.microsoft.com/office/drawing/2014/main" id="{5FE9EC8C-BC8E-4E81-8B15-800517D881F7}"/>
            </a:ext>
          </a:extLst>
        </xdr:cNvPr>
        <xdr:cNvSpPr/>
      </xdr:nvSpPr>
      <xdr:spPr>
        <a:xfrm>
          <a:off x="1280414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18" name="フローチャート: 判断 517">
          <a:extLst>
            <a:ext uri="{FF2B5EF4-FFF2-40B4-BE49-F238E27FC236}">
              <a16:creationId xmlns:a16="http://schemas.microsoft.com/office/drawing/2014/main" id="{1C7D7C2E-213D-4C88-8B53-7CC953B153A4}"/>
            </a:ext>
          </a:extLst>
        </xdr:cNvPr>
        <xdr:cNvSpPr/>
      </xdr:nvSpPr>
      <xdr:spPr>
        <a:xfrm>
          <a:off x="12029440" y="62490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19" name="フローチャート: 判断 518">
          <a:extLst>
            <a:ext uri="{FF2B5EF4-FFF2-40B4-BE49-F238E27FC236}">
              <a16:creationId xmlns:a16="http://schemas.microsoft.com/office/drawing/2014/main" id="{6E153BE2-9A76-425E-BF28-A0EEC4E1CBF4}"/>
            </a:ext>
          </a:extLst>
        </xdr:cNvPr>
        <xdr:cNvSpPr/>
      </xdr:nvSpPr>
      <xdr:spPr>
        <a:xfrm>
          <a:off x="1123188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20" name="テキスト ボックス 519">
          <a:extLst>
            <a:ext uri="{FF2B5EF4-FFF2-40B4-BE49-F238E27FC236}">
              <a16:creationId xmlns:a16="http://schemas.microsoft.com/office/drawing/2014/main" id="{0AF875EC-DA6D-494C-A8F4-9E5B6D1572F8}"/>
            </a:ext>
          </a:extLst>
        </xdr:cNvPr>
        <xdr:cNvSpPr txBox="1"/>
      </xdr:nvSpPr>
      <xdr:spPr>
        <a:xfrm>
          <a:off x="142087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21" name="テキスト ボックス 520">
          <a:extLst>
            <a:ext uri="{FF2B5EF4-FFF2-40B4-BE49-F238E27FC236}">
              <a16:creationId xmlns:a16="http://schemas.microsoft.com/office/drawing/2014/main" id="{3510282E-BFD8-485E-9C66-3C07127197CF}"/>
            </a:ext>
          </a:extLst>
        </xdr:cNvPr>
        <xdr:cNvSpPr txBox="1"/>
      </xdr:nvSpPr>
      <xdr:spPr>
        <a:xfrm>
          <a:off x="134620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22" name="テキスト ボックス 521">
          <a:extLst>
            <a:ext uri="{FF2B5EF4-FFF2-40B4-BE49-F238E27FC236}">
              <a16:creationId xmlns:a16="http://schemas.microsoft.com/office/drawing/2014/main" id="{064463C8-3671-4CB3-8D39-9ADE89B62A31}"/>
            </a:ext>
          </a:extLst>
        </xdr:cNvPr>
        <xdr:cNvSpPr txBox="1"/>
      </xdr:nvSpPr>
      <xdr:spPr>
        <a:xfrm>
          <a:off x="126873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23" name="テキスト ボックス 522">
          <a:extLst>
            <a:ext uri="{FF2B5EF4-FFF2-40B4-BE49-F238E27FC236}">
              <a16:creationId xmlns:a16="http://schemas.microsoft.com/office/drawing/2014/main" id="{5C1AE44F-64B3-4475-932B-04B91E969E2D}"/>
            </a:ext>
          </a:extLst>
        </xdr:cNvPr>
        <xdr:cNvSpPr txBox="1"/>
      </xdr:nvSpPr>
      <xdr:spPr>
        <a:xfrm>
          <a:off x="1190498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24" name="テキスト ボックス 523">
          <a:extLst>
            <a:ext uri="{FF2B5EF4-FFF2-40B4-BE49-F238E27FC236}">
              <a16:creationId xmlns:a16="http://schemas.microsoft.com/office/drawing/2014/main" id="{C010F95C-C48C-40E5-A54E-AD9B493F5681}"/>
            </a:ext>
          </a:extLst>
        </xdr:cNvPr>
        <xdr:cNvSpPr txBox="1"/>
      </xdr:nvSpPr>
      <xdr:spPr>
        <a:xfrm>
          <a:off x="111150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35</xdr:row>
      <xdr:rowOff>151130</xdr:rowOff>
    </xdr:from>
    <xdr:to>
      <xdr:col>85</xdr:col>
      <xdr:colOff>177800</xdr:colOff>
      <xdr:row>36</xdr:row>
      <xdr:rowOff>81280</xdr:rowOff>
    </xdr:to>
    <xdr:sp macro="" textlink="">
      <xdr:nvSpPr>
        <xdr:cNvPr id="525" name="楕円 524">
          <a:extLst>
            <a:ext uri="{FF2B5EF4-FFF2-40B4-BE49-F238E27FC236}">
              <a16:creationId xmlns:a16="http://schemas.microsoft.com/office/drawing/2014/main" id="{DB096AC8-C090-415C-A936-C91D9D6B310F}"/>
            </a:ext>
          </a:extLst>
        </xdr:cNvPr>
        <xdr:cNvSpPr/>
      </xdr:nvSpPr>
      <xdr:spPr>
        <a:xfrm>
          <a:off x="14325600" y="60185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2540</xdr:rowOff>
    </xdr:from>
    <xdr:ext cx="405130" cy="259080"/>
    <xdr:sp macro="" textlink="">
      <xdr:nvSpPr>
        <xdr:cNvPr id="526" name="【一般廃棄物処理施設】&#10;有形固定資産減価償却率該当値テキスト">
          <a:extLst>
            <a:ext uri="{FF2B5EF4-FFF2-40B4-BE49-F238E27FC236}">
              <a16:creationId xmlns:a16="http://schemas.microsoft.com/office/drawing/2014/main" id="{7EDD870B-D62D-494E-A8A8-744302DEA498}"/>
            </a:ext>
          </a:extLst>
        </xdr:cNvPr>
        <xdr:cNvSpPr txBox="1"/>
      </xdr:nvSpPr>
      <xdr:spPr>
        <a:xfrm>
          <a:off x="14414500" y="58699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90170</xdr:rowOff>
    </xdr:from>
    <xdr:to>
      <xdr:col>81</xdr:col>
      <xdr:colOff>101600</xdr:colOff>
      <xdr:row>36</xdr:row>
      <xdr:rowOff>20320</xdr:rowOff>
    </xdr:to>
    <xdr:sp macro="" textlink="">
      <xdr:nvSpPr>
        <xdr:cNvPr id="527" name="楕円 526">
          <a:extLst>
            <a:ext uri="{FF2B5EF4-FFF2-40B4-BE49-F238E27FC236}">
              <a16:creationId xmlns:a16="http://schemas.microsoft.com/office/drawing/2014/main" id="{36CCC899-F661-4CD3-A054-992F3460423B}"/>
            </a:ext>
          </a:extLst>
        </xdr:cNvPr>
        <xdr:cNvSpPr/>
      </xdr:nvSpPr>
      <xdr:spPr>
        <a:xfrm>
          <a:off x="13578840" y="5957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140970</xdr:rowOff>
    </xdr:from>
    <xdr:to>
      <xdr:col>85</xdr:col>
      <xdr:colOff>127000</xdr:colOff>
      <xdr:row>36</xdr:row>
      <xdr:rowOff>30480</xdr:rowOff>
    </xdr:to>
    <xdr:cxnSp macro="">
      <xdr:nvCxnSpPr>
        <xdr:cNvPr id="528" name="直線コネクタ 527">
          <a:extLst>
            <a:ext uri="{FF2B5EF4-FFF2-40B4-BE49-F238E27FC236}">
              <a16:creationId xmlns:a16="http://schemas.microsoft.com/office/drawing/2014/main" id="{7090A8AB-C738-4370-963E-57E7DDF0578D}"/>
            </a:ext>
          </a:extLst>
        </xdr:cNvPr>
        <xdr:cNvCxnSpPr/>
      </xdr:nvCxnSpPr>
      <xdr:spPr>
        <a:xfrm>
          <a:off x="13629640" y="6008370"/>
          <a:ext cx="74676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27305</xdr:rowOff>
    </xdr:from>
    <xdr:to>
      <xdr:col>76</xdr:col>
      <xdr:colOff>165100</xdr:colOff>
      <xdr:row>35</xdr:row>
      <xdr:rowOff>128905</xdr:rowOff>
    </xdr:to>
    <xdr:sp macro="" textlink="">
      <xdr:nvSpPr>
        <xdr:cNvPr id="529" name="楕円 528">
          <a:extLst>
            <a:ext uri="{FF2B5EF4-FFF2-40B4-BE49-F238E27FC236}">
              <a16:creationId xmlns:a16="http://schemas.microsoft.com/office/drawing/2014/main" id="{EFC8EBEF-3DE8-4C63-BC6F-38BEF879F0FB}"/>
            </a:ext>
          </a:extLst>
        </xdr:cNvPr>
        <xdr:cNvSpPr/>
      </xdr:nvSpPr>
      <xdr:spPr>
        <a:xfrm>
          <a:off x="12804140" y="589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78105</xdr:rowOff>
    </xdr:from>
    <xdr:to>
      <xdr:col>81</xdr:col>
      <xdr:colOff>50800</xdr:colOff>
      <xdr:row>35</xdr:row>
      <xdr:rowOff>140970</xdr:rowOff>
    </xdr:to>
    <xdr:cxnSp macro="">
      <xdr:nvCxnSpPr>
        <xdr:cNvPr id="530" name="直線コネクタ 529">
          <a:extLst>
            <a:ext uri="{FF2B5EF4-FFF2-40B4-BE49-F238E27FC236}">
              <a16:creationId xmlns:a16="http://schemas.microsoft.com/office/drawing/2014/main" id="{D7E36FD9-7CDC-47C1-AFB0-5C6272978F3B}"/>
            </a:ext>
          </a:extLst>
        </xdr:cNvPr>
        <xdr:cNvCxnSpPr/>
      </xdr:nvCxnSpPr>
      <xdr:spPr>
        <a:xfrm>
          <a:off x="12854940" y="5945505"/>
          <a:ext cx="7747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38</xdr:row>
      <xdr:rowOff>6350</xdr:rowOff>
    </xdr:from>
    <xdr:ext cx="405130" cy="255270"/>
    <xdr:sp macro="" textlink="">
      <xdr:nvSpPr>
        <xdr:cNvPr id="531" name="n_1aveValue【一般廃棄物処理施設】&#10;有形固定資産減価償却率">
          <a:extLst>
            <a:ext uri="{FF2B5EF4-FFF2-40B4-BE49-F238E27FC236}">
              <a16:creationId xmlns:a16="http://schemas.microsoft.com/office/drawing/2014/main" id="{89D93467-66A8-4F0F-B16C-847E92EFFA09}"/>
            </a:ext>
          </a:extLst>
        </xdr:cNvPr>
        <xdr:cNvSpPr txBox="1"/>
      </xdr:nvSpPr>
      <xdr:spPr>
        <a:xfrm>
          <a:off x="13437235" y="637667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152400</xdr:rowOff>
    </xdr:from>
    <xdr:ext cx="401320" cy="259080"/>
    <xdr:sp macro="" textlink="">
      <xdr:nvSpPr>
        <xdr:cNvPr id="532" name="n_2aveValue【一般廃棄物処理施設】&#10;有形固定資産減価償却率">
          <a:extLst>
            <a:ext uri="{FF2B5EF4-FFF2-40B4-BE49-F238E27FC236}">
              <a16:creationId xmlns:a16="http://schemas.microsoft.com/office/drawing/2014/main" id="{BB2A30E4-6299-4A1E-A6D2-8182942D646F}"/>
            </a:ext>
          </a:extLst>
        </xdr:cNvPr>
        <xdr:cNvSpPr txBox="1"/>
      </xdr:nvSpPr>
      <xdr:spPr>
        <a:xfrm>
          <a:off x="12675235" y="635508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35</xdr:row>
      <xdr:rowOff>164465</xdr:rowOff>
    </xdr:from>
    <xdr:ext cx="401320" cy="259080"/>
    <xdr:sp macro="" textlink="">
      <xdr:nvSpPr>
        <xdr:cNvPr id="533" name="n_3aveValue【一般廃棄物処理施設】&#10;有形固定資産減価償却率">
          <a:extLst>
            <a:ext uri="{FF2B5EF4-FFF2-40B4-BE49-F238E27FC236}">
              <a16:creationId xmlns:a16="http://schemas.microsoft.com/office/drawing/2014/main" id="{8958A44A-EA8C-4A0F-A969-FADEE6C171D5}"/>
            </a:ext>
          </a:extLst>
        </xdr:cNvPr>
        <xdr:cNvSpPr txBox="1"/>
      </xdr:nvSpPr>
      <xdr:spPr>
        <a:xfrm>
          <a:off x="11900535" y="603186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35</xdr:row>
      <xdr:rowOff>151130</xdr:rowOff>
    </xdr:from>
    <xdr:ext cx="401320" cy="259080"/>
    <xdr:sp macro="" textlink="">
      <xdr:nvSpPr>
        <xdr:cNvPr id="534" name="n_4aveValue【一般廃棄物処理施設】&#10;有形固定資産減価償却率">
          <a:extLst>
            <a:ext uri="{FF2B5EF4-FFF2-40B4-BE49-F238E27FC236}">
              <a16:creationId xmlns:a16="http://schemas.microsoft.com/office/drawing/2014/main" id="{FE2A0DF8-6FF9-46DC-B03A-CE99FA5F3F0C}"/>
            </a:ext>
          </a:extLst>
        </xdr:cNvPr>
        <xdr:cNvSpPr txBox="1"/>
      </xdr:nvSpPr>
      <xdr:spPr>
        <a:xfrm>
          <a:off x="11102975" y="601853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34</xdr:row>
      <xdr:rowOff>36830</xdr:rowOff>
    </xdr:from>
    <xdr:ext cx="405130" cy="259080"/>
    <xdr:sp macro="" textlink="">
      <xdr:nvSpPr>
        <xdr:cNvPr id="535" name="n_1mainValue【一般廃棄物処理施設】&#10;有形固定資産減価償却率">
          <a:extLst>
            <a:ext uri="{FF2B5EF4-FFF2-40B4-BE49-F238E27FC236}">
              <a16:creationId xmlns:a16="http://schemas.microsoft.com/office/drawing/2014/main" id="{7CE083A8-A24C-4C10-818D-50A0CAAB70DC}"/>
            </a:ext>
          </a:extLst>
        </xdr:cNvPr>
        <xdr:cNvSpPr txBox="1"/>
      </xdr:nvSpPr>
      <xdr:spPr>
        <a:xfrm>
          <a:off x="13437235" y="57365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33</xdr:row>
      <xdr:rowOff>145415</xdr:rowOff>
    </xdr:from>
    <xdr:ext cx="401320" cy="255270"/>
    <xdr:sp macro="" textlink="">
      <xdr:nvSpPr>
        <xdr:cNvPr id="536" name="n_2mainValue【一般廃棄物処理施設】&#10;有形固定資産減価償却率">
          <a:extLst>
            <a:ext uri="{FF2B5EF4-FFF2-40B4-BE49-F238E27FC236}">
              <a16:creationId xmlns:a16="http://schemas.microsoft.com/office/drawing/2014/main" id="{1C314B0F-DF89-4FB6-8CED-0BC329C18D8F}"/>
            </a:ext>
          </a:extLst>
        </xdr:cNvPr>
        <xdr:cNvSpPr txBox="1"/>
      </xdr:nvSpPr>
      <xdr:spPr>
        <a:xfrm>
          <a:off x="12675235" y="567753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7" name="正方形/長方形 536">
          <a:extLst>
            <a:ext uri="{FF2B5EF4-FFF2-40B4-BE49-F238E27FC236}">
              <a16:creationId xmlns:a16="http://schemas.microsoft.com/office/drawing/2014/main" id="{61DB67F4-4567-4D98-9352-E06C4625C845}"/>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8" name="正方形/長方形 537">
          <a:extLst>
            <a:ext uri="{FF2B5EF4-FFF2-40B4-BE49-F238E27FC236}">
              <a16:creationId xmlns:a16="http://schemas.microsoft.com/office/drawing/2014/main" id="{BB6332E6-753C-4EB0-9F06-5BD537B8D4FC}"/>
            </a:ext>
          </a:extLst>
        </xdr:cNvPr>
        <xdr:cNvSpPr/>
      </xdr:nvSpPr>
      <xdr:spPr>
        <a:xfrm>
          <a:off x="162204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9" name="正方形/長方形 538">
          <a:extLst>
            <a:ext uri="{FF2B5EF4-FFF2-40B4-BE49-F238E27FC236}">
              <a16:creationId xmlns:a16="http://schemas.microsoft.com/office/drawing/2014/main" id="{ECDE576A-BA5B-4C1B-9816-31BEEFD48470}"/>
            </a:ext>
          </a:extLst>
        </xdr:cNvPr>
        <xdr:cNvSpPr/>
      </xdr:nvSpPr>
      <xdr:spPr>
        <a:xfrm>
          <a:off x="162204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0" name="正方形/長方形 539">
          <a:extLst>
            <a:ext uri="{FF2B5EF4-FFF2-40B4-BE49-F238E27FC236}">
              <a16:creationId xmlns:a16="http://schemas.microsoft.com/office/drawing/2014/main" id="{0491C717-8094-4C59-B2FA-41A6C3C889CE}"/>
            </a:ext>
          </a:extLst>
        </xdr:cNvPr>
        <xdr:cNvSpPr/>
      </xdr:nvSpPr>
      <xdr:spPr>
        <a:xfrm>
          <a:off x="1709928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1" name="正方形/長方形 540">
          <a:extLst>
            <a:ext uri="{FF2B5EF4-FFF2-40B4-BE49-F238E27FC236}">
              <a16:creationId xmlns:a16="http://schemas.microsoft.com/office/drawing/2014/main" id="{290A8B11-4A8C-4EE4-BDC8-0FFF9D4C430D}"/>
            </a:ext>
          </a:extLst>
        </xdr:cNvPr>
        <xdr:cNvSpPr/>
      </xdr:nvSpPr>
      <xdr:spPr>
        <a:xfrm>
          <a:off x="1709928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2" name="正方形/長方形 541">
          <a:extLst>
            <a:ext uri="{FF2B5EF4-FFF2-40B4-BE49-F238E27FC236}">
              <a16:creationId xmlns:a16="http://schemas.microsoft.com/office/drawing/2014/main" id="{B3B5D7E8-C180-4A81-8B78-985005EAC774}"/>
            </a:ext>
          </a:extLst>
        </xdr:cNvPr>
        <xdr:cNvSpPr/>
      </xdr:nvSpPr>
      <xdr:spPr>
        <a:xfrm>
          <a:off x="1810512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3" name="正方形/長方形 542">
          <a:extLst>
            <a:ext uri="{FF2B5EF4-FFF2-40B4-BE49-F238E27FC236}">
              <a16:creationId xmlns:a16="http://schemas.microsoft.com/office/drawing/2014/main" id="{2FD11174-C748-4C09-BB34-FC5B752E98FB}"/>
            </a:ext>
          </a:extLst>
        </xdr:cNvPr>
        <xdr:cNvSpPr/>
      </xdr:nvSpPr>
      <xdr:spPr>
        <a:xfrm>
          <a:off x="1810512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71,567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4" name="正方形/長方形 543">
          <a:extLst>
            <a:ext uri="{FF2B5EF4-FFF2-40B4-BE49-F238E27FC236}">
              <a16:creationId xmlns:a16="http://schemas.microsoft.com/office/drawing/2014/main" id="{D67870E3-9988-4F37-B75E-D60BCD509777}"/>
            </a:ext>
          </a:extLst>
        </xdr:cNvPr>
        <xdr:cNvSpPr/>
      </xdr:nvSpPr>
      <xdr:spPr>
        <a:xfrm>
          <a:off x="16093440" y="521589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6075" cy="225425"/>
    <xdr:sp macro="" textlink="">
      <xdr:nvSpPr>
        <xdr:cNvPr id="545" name="テキスト ボックス 544">
          <a:extLst>
            <a:ext uri="{FF2B5EF4-FFF2-40B4-BE49-F238E27FC236}">
              <a16:creationId xmlns:a16="http://schemas.microsoft.com/office/drawing/2014/main" id="{19157ED4-FF57-4142-9F89-6B9351220275}"/>
            </a:ext>
          </a:extLst>
        </xdr:cNvPr>
        <xdr:cNvSpPr txBox="1"/>
      </xdr:nvSpPr>
      <xdr:spPr>
        <a:xfrm>
          <a:off x="16078200" y="50292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6" name="直線コネクタ 545">
          <a:extLst>
            <a:ext uri="{FF2B5EF4-FFF2-40B4-BE49-F238E27FC236}">
              <a16:creationId xmlns:a16="http://schemas.microsoft.com/office/drawing/2014/main" id="{12C2B78F-073E-4A45-AC27-60BFA27D6705}"/>
            </a:ext>
          </a:extLst>
        </xdr:cNvPr>
        <xdr:cNvCxnSpPr/>
      </xdr:nvCxnSpPr>
      <xdr:spPr>
        <a:xfrm>
          <a:off x="16093440" y="74523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47" name="直線コネクタ 546">
          <a:extLst>
            <a:ext uri="{FF2B5EF4-FFF2-40B4-BE49-F238E27FC236}">
              <a16:creationId xmlns:a16="http://schemas.microsoft.com/office/drawing/2014/main" id="{F617D4FE-324C-40A7-B226-66D853DBB162}"/>
            </a:ext>
          </a:extLst>
        </xdr:cNvPr>
        <xdr:cNvCxnSpPr/>
      </xdr:nvCxnSpPr>
      <xdr:spPr>
        <a:xfrm>
          <a:off x="16093440" y="70789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67310</xdr:rowOff>
    </xdr:from>
    <xdr:ext cx="245110" cy="259080"/>
    <xdr:sp macro="" textlink="">
      <xdr:nvSpPr>
        <xdr:cNvPr id="548" name="テキスト ボックス 547">
          <a:extLst>
            <a:ext uri="{FF2B5EF4-FFF2-40B4-BE49-F238E27FC236}">
              <a16:creationId xmlns:a16="http://schemas.microsoft.com/office/drawing/2014/main" id="{6C6B2F7D-630C-4573-99FC-19C52B25D9D9}"/>
            </a:ext>
          </a:extLst>
        </xdr:cNvPr>
        <xdr:cNvSpPr txBox="1"/>
      </xdr:nvSpPr>
      <xdr:spPr>
        <a:xfrm>
          <a:off x="15890240" y="694055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49" name="直線コネクタ 548">
          <a:extLst>
            <a:ext uri="{FF2B5EF4-FFF2-40B4-BE49-F238E27FC236}">
              <a16:creationId xmlns:a16="http://schemas.microsoft.com/office/drawing/2014/main" id="{E3F3AD9B-4840-48BC-897E-BFC446CDE4B0}"/>
            </a:ext>
          </a:extLst>
        </xdr:cNvPr>
        <xdr:cNvCxnSpPr/>
      </xdr:nvCxnSpPr>
      <xdr:spPr>
        <a:xfrm>
          <a:off x="16093440" y="67056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39</xdr:row>
      <xdr:rowOff>29210</xdr:rowOff>
    </xdr:from>
    <xdr:ext cx="531495" cy="255270"/>
    <xdr:sp macro="" textlink="">
      <xdr:nvSpPr>
        <xdr:cNvPr id="550" name="テキスト ボックス 549">
          <a:extLst>
            <a:ext uri="{FF2B5EF4-FFF2-40B4-BE49-F238E27FC236}">
              <a16:creationId xmlns:a16="http://schemas.microsoft.com/office/drawing/2014/main" id="{2BC1B942-654A-471E-90AF-2DF6BC876FC9}"/>
            </a:ext>
          </a:extLst>
        </xdr:cNvPr>
        <xdr:cNvSpPr txBox="1"/>
      </xdr:nvSpPr>
      <xdr:spPr>
        <a:xfrm>
          <a:off x="15630525" y="656717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1" name="直線コネクタ 550">
          <a:extLst>
            <a:ext uri="{FF2B5EF4-FFF2-40B4-BE49-F238E27FC236}">
              <a16:creationId xmlns:a16="http://schemas.microsoft.com/office/drawing/2014/main" id="{39545B62-9907-4ACD-890E-DB7547A3584C}"/>
            </a:ext>
          </a:extLst>
        </xdr:cNvPr>
        <xdr:cNvCxnSpPr/>
      </xdr:nvCxnSpPr>
      <xdr:spPr>
        <a:xfrm>
          <a:off x="16093440" y="63360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36</xdr:row>
      <xdr:rowOff>162560</xdr:rowOff>
    </xdr:from>
    <xdr:ext cx="591820" cy="259080"/>
    <xdr:sp macro="" textlink="">
      <xdr:nvSpPr>
        <xdr:cNvPr id="552" name="テキスト ボックス 551">
          <a:extLst>
            <a:ext uri="{FF2B5EF4-FFF2-40B4-BE49-F238E27FC236}">
              <a16:creationId xmlns:a16="http://schemas.microsoft.com/office/drawing/2014/main" id="{621E9438-44B7-41C9-8D40-86361C0C04C4}"/>
            </a:ext>
          </a:extLst>
        </xdr:cNvPr>
        <xdr:cNvSpPr txBox="1"/>
      </xdr:nvSpPr>
      <xdr:spPr>
        <a:xfrm>
          <a:off x="15589250" y="619760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3" name="直線コネクタ 552">
          <a:extLst>
            <a:ext uri="{FF2B5EF4-FFF2-40B4-BE49-F238E27FC236}">
              <a16:creationId xmlns:a16="http://schemas.microsoft.com/office/drawing/2014/main" id="{F08154DB-05B6-4BA7-83C1-8C21BE6D17F4}"/>
            </a:ext>
          </a:extLst>
        </xdr:cNvPr>
        <xdr:cNvCxnSpPr/>
      </xdr:nvCxnSpPr>
      <xdr:spPr>
        <a:xfrm>
          <a:off x="16093440" y="59626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124460</xdr:rowOff>
    </xdr:from>
    <xdr:ext cx="591820" cy="259080"/>
    <xdr:sp macro="" textlink="">
      <xdr:nvSpPr>
        <xdr:cNvPr id="554" name="テキスト ボックス 553">
          <a:extLst>
            <a:ext uri="{FF2B5EF4-FFF2-40B4-BE49-F238E27FC236}">
              <a16:creationId xmlns:a16="http://schemas.microsoft.com/office/drawing/2014/main" id="{2E364DD8-7E15-4B6C-8443-21EF3B8D6ACF}"/>
            </a:ext>
          </a:extLst>
        </xdr:cNvPr>
        <xdr:cNvSpPr txBox="1"/>
      </xdr:nvSpPr>
      <xdr:spPr>
        <a:xfrm>
          <a:off x="15589250" y="582422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55" name="直線コネクタ 554">
          <a:extLst>
            <a:ext uri="{FF2B5EF4-FFF2-40B4-BE49-F238E27FC236}">
              <a16:creationId xmlns:a16="http://schemas.microsoft.com/office/drawing/2014/main" id="{461BB033-8B77-49BA-8DA6-637953DC06A8}"/>
            </a:ext>
          </a:extLst>
        </xdr:cNvPr>
        <xdr:cNvCxnSpPr/>
      </xdr:nvCxnSpPr>
      <xdr:spPr>
        <a:xfrm>
          <a:off x="16093440" y="55892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86360</xdr:rowOff>
    </xdr:from>
    <xdr:ext cx="591820" cy="255270"/>
    <xdr:sp macro="" textlink="">
      <xdr:nvSpPr>
        <xdr:cNvPr id="556" name="テキスト ボックス 555">
          <a:extLst>
            <a:ext uri="{FF2B5EF4-FFF2-40B4-BE49-F238E27FC236}">
              <a16:creationId xmlns:a16="http://schemas.microsoft.com/office/drawing/2014/main" id="{CDC92596-7C82-412D-B764-4C84DB2C64D5}"/>
            </a:ext>
          </a:extLst>
        </xdr:cNvPr>
        <xdr:cNvSpPr txBox="1"/>
      </xdr:nvSpPr>
      <xdr:spPr>
        <a:xfrm>
          <a:off x="15589250" y="545084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7" name="直線コネクタ 556">
          <a:extLst>
            <a:ext uri="{FF2B5EF4-FFF2-40B4-BE49-F238E27FC236}">
              <a16:creationId xmlns:a16="http://schemas.microsoft.com/office/drawing/2014/main" id="{B3672EA5-3AB1-4403-A67C-E8A0E03573A3}"/>
            </a:ext>
          </a:extLst>
        </xdr:cNvPr>
        <xdr:cNvCxnSpPr/>
      </xdr:nvCxnSpPr>
      <xdr:spPr>
        <a:xfrm>
          <a:off x="16093440" y="52158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1820" cy="259080"/>
    <xdr:sp macro="" textlink="">
      <xdr:nvSpPr>
        <xdr:cNvPr id="558" name="テキスト ボックス 557">
          <a:extLst>
            <a:ext uri="{FF2B5EF4-FFF2-40B4-BE49-F238E27FC236}">
              <a16:creationId xmlns:a16="http://schemas.microsoft.com/office/drawing/2014/main" id="{07473C83-6DB4-4342-A4BA-554B56386FA2}"/>
            </a:ext>
          </a:extLst>
        </xdr:cNvPr>
        <xdr:cNvSpPr txBox="1"/>
      </xdr:nvSpPr>
      <xdr:spPr>
        <a:xfrm>
          <a:off x="15589250" y="50774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9" name="【一般廃棄物処理施設】&#10;一人当たり有形固定資産（償却資産）額グラフ枠">
          <a:extLst>
            <a:ext uri="{FF2B5EF4-FFF2-40B4-BE49-F238E27FC236}">
              <a16:creationId xmlns:a16="http://schemas.microsoft.com/office/drawing/2014/main" id="{2201FF05-BD5F-4A06-B469-2046141E6733}"/>
            </a:ext>
          </a:extLst>
        </xdr:cNvPr>
        <xdr:cNvSpPr/>
      </xdr:nvSpPr>
      <xdr:spPr>
        <a:xfrm>
          <a:off x="16093440" y="521589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44450</xdr:rowOff>
    </xdr:from>
    <xdr:to>
      <xdr:col>116</xdr:col>
      <xdr:colOff>62865</xdr:colOff>
      <xdr:row>42</xdr:row>
      <xdr:rowOff>17780</xdr:rowOff>
    </xdr:to>
    <xdr:cxnSp macro="">
      <xdr:nvCxnSpPr>
        <xdr:cNvPr id="560" name="直線コネクタ 559">
          <a:extLst>
            <a:ext uri="{FF2B5EF4-FFF2-40B4-BE49-F238E27FC236}">
              <a16:creationId xmlns:a16="http://schemas.microsoft.com/office/drawing/2014/main" id="{E3716821-D23B-49FC-A559-6EE176A4DBB6}"/>
            </a:ext>
          </a:extLst>
        </xdr:cNvPr>
        <xdr:cNvCxnSpPr/>
      </xdr:nvCxnSpPr>
      <xdr:spPr>
        <a:xfrm flipV="1">
          <a:off x="19509105" y="5576570"/>
          <a:ext cx="0" cy="1482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20955</xdr:rowOff>
    </xdr:from>
    <xdr:ext cx="469900" cy="255270"/>
    <xdr:sp macro="" textlink="">
      <xdr:nvSpPr>
        <xdr:cNvPr id="561" name="【一般廃棄物処理施設】&#10;一人当たり有形固定資産（償却資産）額最小値テキスト">
          <a:extLst>
            <a:ext uri="{FF2B5EF4-FFF2-40B4-BE49-F238E27FC236}">
              <a16:creationId xmlns:a16="http://schemas.microsoft.com/office/drawing/2014/main" id="{E9F8D6FC-8702-499B-B401-0B5308B02A36}"/>
            </a:ext>
          </a:extLst>
        </xdr:cNvPr>
        <xdr:cNvSpPr txBox="1"/>
      </xdr:nvSpPr>
      <xdr:spPr>
        <a:xfrm>
          <a:off x="19547840" y="706183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2,731</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17780</xdr:rowOff>
    </xdr:from>
    <xdr:to>
      <xdr:col>116</xdr:col>
      <xdr:colOff>152400</xdr:colOff>
      <xdr:row>42</xdr:row>
      <xdr:rowOff>17780</xdr:rowOff>
    </xdr:to>
    <xdr:cxnSp macro="">
      <xdr:nvCxnSpPr>
        <xdr:cNvPr id="562" name="直線コネクタ 561">
          <a:extLst>
            <a:ext uri="{FF2B5EF4-FFF2-40B4-BE49-F238E27FC236}">
              <a16:creationId xmlns:a16="http://schemas.microsoft.com/office/drawing/2014/main" id="{E94D60E8-B753-448C-A2CA-E6BCEE3A5308}"/>
            </a:ext>
          </a:extLst>
        </xdr:cNvPr>
        <xdr:cNvCxnSpPr/>
      </xdr:nvCxnSpPr>
      <xdr:spPr>
        <a:xfrm>
          <a:off x="19443700" y="70586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162560</xdr:rowOff>
    </xdr:from>
    <xdr:ext cx="598805" cy="259080"/>
    <xdr:sp macro="" textlink="">
      <xdr:nvSpPr>
        <xdr:cNvPr id="563" name="【一般廃棄物処理施設】&#10;一人当たり有形固定資産（償却資産）額最大値テキスト">
          <a:extLst>
            <a:ext uri="{FF2B5EF4-FFF2-40B4-BE49-F238E27FC236}">
              <a16:creationId xmlns:a16="http://schemas.microsoft.com/office/drawing/2014/main" id="{E4885AE2-E5A3-4F2D-9BDD-55D23A567A1B}"/>
            </a:ext>
          </a:extLst>
        </xdr:cNvPr>
        <xdr:cNvSpPr txBox="1"/>
      </xdr:nvSpPr>
      <xdr:spPr>
        <a:xfrm>
          <a:off x="19547840" y="53594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201,701</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44450</xdr:rowOff>
    </xdr:from>
    <xdr:to>
      <xdr:col>116</xdr:col>
      <xdr:colOff>152400</xdr:colOff>
      <xdr:row>33</xdr:row>
      <xdr:rowOff>44450</xdr:rowOff>
    </xdr:to>
    <xdr:cxnSp macro="">
      <xdr:nvCxnSpPr>
        <xdr:cNvPr id="564" name="直線コネクタ 563">
          <a:extLst>
            <a:ext uri="{FF2B5EF4-FFF2-40B4-BE49-F238E27FC236}">
              <a16:creationId xmlns:a16="http://schemas.microsoft.com/office/drawing/2014/main" id="{95289776-09FB-4DC5-B755-75936D84BB97}"/>
            </a:ext>
          </a:extLst>
        </xdr:cNvPr>
        <xdr:cNvCxnSpPr/>
      </xdr:nvCxnSpPr>
      <xdr:spPr>
        <a:xfrm>
          <a:off x="19443700" y="55765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106680</xdr:rowOff>
    </xdr:from>
    <xdr:ext cx="534670" cy="259080"/>
    <xdr:sp macro="" textlink="">
      <xdr:nvSpPr>
        <xdr:cNvPr id="565" name="【一般廃棄物処理施設】&#10;一人当たり有形固定資産（償却資産）額平均値テキスト">
          <a:extLst>
            <a:ext uri="{FF2B5EF4-FFF2-40B4-BE49-F238E27FC236}">
              <a16:creationId xmlns:a16="http://schemas.microsoft.com/office/drawing/2014/main" id="{659661FF-0F2C-4CFA-825D-FAC31D8365E6}"/>
            </a:ext>
          </a:extLst>
        </xdr:cNvPr>
        <xdr:cNvSpPr txBox="1"/>
      </xdr:nvSpPr>
      <xdr:spPr>
        <a:xfrm>
          <a:off x="19547840" y="63093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77,322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83820</xdr:rowOff>
    </xdr:from>
    <xdr:to>
      <xdr:col>116</xdr:col>
      <xdr:colOff>114300</xdr:colOff>
      <xdr:row>39</xdr:row>
      <xdr:rowOff>13970</xdr:rowOff>
    </xdr:to>
    <xdr:sp macro="" textlink="">
      <xdr:nvSpPr>
        <xdr:cNvPr id="566" name="フローチャート: 判断 565">
          <a:extLst>
            <a:ext uri="{FF2B5EF4-FFF2-40B4-BE49-F238E27FC236}">
              <a16:creationId xmlns:a16="http://schemas.microsoft.com/office/drawing/2014/main" id="{69510419-B41A-44DB-ACF1-2263BAC077DC}"/>
            </a:ext>
          </a:extLst>
        </xdr:cNvPr>
        <xdr:cNvSpPr/>
      </xdr:nvSpPr>
      <xdr:spPr>
        <a:xfrm>
          <a:off x="19458940" y="6454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96520</xdr:rowOff>
    </xdr:from>
    <xdr:to>
      <xdr:col>112</xdr:col>
      <xdr:colOff>38100</xdr:colOff>
      <xdr:row>39</xdr:row>
      <xdr:rowOff>26670</xdr:rowOff>
    </xdr:to>
    <xdr:sp macro="" textlink="">
      <xdr:nvSpPr>
        <xdr:cNvPr id="567" name="フローチャート: 判断 566">
          <a:extLst>
            <a:ext uri="{FF2B5EF4-FFF2-40B4-BE49-F238E27FC236}">
              <a16:creationId xmlns:a16="http://schemas.microsoft.com/office/drawing/2014/main" id="{73180A17-7A88-408E-9F1C-2ACCF61A8598}"/>
            </a:ext>
          </a:extLst>
        </xdr:cNvPr>
        <xdr:cNvSpPr/>
      </xdr:nvSpPr>
      <xdr:spPr>
        <a:xfrm>
          <a:off x="18735040" y="64668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110490</xdr:rowOff>
    </xdr:from>
    <xdr:to>
      <xdr:col>107</xdr:col>
      <xdr:colOff>101600</xdr:colOff>
      <xdr:row>39</xdr:row>
      <xdr:rowOff>40640</xdr:rowOff>
    </xdr:to>
    <xdr:sp macro="" textlink="">
      <xdr:nvSpPr>
        <xdr:cNvPr id="568" name="フローチャート: 判断 567">
          <a:extLst>
            <a:ext uri="{FF2B5EF4-FFF2-40B4-BE49-F238E27FC236}">
              <a16:creationId xmlns:a16="http://schemas.microsoft.com/office/drawing/2014/main" id="{C73F9A6F-A62D-4C8B-BB1A-A62F6BCCA7C9}"/>
            </a:ext>
          </a:extLst>
        </xdr:cNvPr>
        <xdr:cNvSpPr/>
      </xdr:nvSpPr>
      <xdr:spPr>
        <a:xfrm>
          <a:off x="17937480" y="6480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129540</xdr:rowOff>
    </xdr:from>
    <xdr:to>
      <xdr:col>102</xdr:col>
      <xdr:colOff>165100</xdr:colOff>
      <xdr:row>39</xdr:row>
      <xdr:rowOff>59690</xdr:rowOff>
    </xdr:to>
    <xdr:sp macro="" textlink="">
      <xdr:nvSpPr>
        <xdr:cNvPr id="569" name="フローチャート: 判断 568">
          <a:extLst>
            <a:ext uri="{FF2B5EF4-FFF2-40B4-BE49-F238E27FC236}">
              <a16:creationId xmlns:a16="http://schemas.microsoft.com/office/drawing/2014/main" id="{E4840DEA-1D51-4A40-ABE2-5E70BF743C46}"/>
            </a:ext>
          </a:extLst>
        </xdr:cNvPr>
        <xdr:cNvSpPr/>
      </xdr:nvSpPr>
      <xdr:spPr>
        <a:xfrm>
          <a:off x="17162780" y="6499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143510</xdr:rowOff>
    </xdr:from>
    <xdr:to>
      <xdr:col>98</xdr:col>
      <xdr:colOff>38100</xdr:colOff>
      <xdr:row>39</xdr:row>
      <xdr:rowOff>73660</xdr:rowOff>
    </xdr:to>
    <xdr:sp macro="" textlink="">
      <xdr:nvSpPr>
        <xdr:cNvPr id="570" name="フローチャート: 判断 569">
          <a:extLst>
            <a:ext uri="{FF2B5EF4-FFF2-40B4-BE49-F238E27FC236}">
              <a16:creationId xmlns:a16="http://schemas.microsoft.com/office/drawing/2014/main" id="{13E299A3-A5D1-4A2B-A008-41450D003C8A}"/>
            </a:ext>
          </a:extLst>
        </xdr:cNvPr>
        <xdr:cNvSpPr/>
      </xdr:nvSpPr>
      <xdr:spPr>
        <a:xfrm>
          <a:off x="16388080" y="65138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71" name="テキスト ボックス 570">
          <a:extLst>
            <a:ext uri="{FF2B5EF4-FFF2-40B4-BE49-F238E27FC236}">
              <a16:creationId xmlns:a16="http://schemas.microsoft.com/office/drawing/2014/main" id="{CF552B8B-80A9-487D-9425-01280F2C71FB}"/>
            </a:ext>
          </a:extLst>
        </xdr:cNvPr>
        <xdr:cNvSpPr txBox="1"/>
      </xdr:nvSpPr>
      <xdr:spPr>
        <a:xfrm>
          <a:off x="193421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72" name="テキスト ボックス 571">
          <a:extLst>
            <a:ext uri="{FF2B5EF4-FFF2-40B4-BE49-F238E27FC236}">
              <a16:creationId xmlns:a16="http://schemas.microsoft.com/office/drawing/2014/main" id="{D1127575-53D2-4BFD-8CF3-46E41C103FD8}"/>
            </a:ext>
          </a:extLst>
        </xdr:cNvPr>
        <xdr:cNvSpPr txBox="1"/>
      </xdr:nvSpPr>
      <xdr:spPr>
        <a:xfrm>
          <a:off x="1861058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73" name="テキスト ボックス 572">
          <a:extLst>
            <a:ext uri="{FF2B5EF4-FFF2-40B4-BE49-F238E27FC236}">
              <a16:creationId xmlns:a16="http://schemas.microsoft.com/office/drawing/2014/main" id="{3B671D63-4DBE-404F-8481-C3FC14A0AA36}"/>
            </a:ext>
          </a:extLst>
        </xdr:cNvPr>
        <xdr:cNvSpPr txBox="1"/>
      </xdr:nvSpPr>
      <xdr:spPr>
        <a:xfrm>
          <a:off x="178206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74" name="テキスト ボックス 573">
          <a:extLst>
            <a:ext uri="{FF2B5EF4-FFF2-40B4-BE49-F238E27FC236}">
              <a16:creationId xmlns:a16="http://schemas.microsoft.com/office/drawing/2014/main" id="{C39A0B6E-D90B-4DFF-9855-13DA0B9299CA}"/>
            </a:ext>
          </a:extLst>
        </xdr:cNvPr>
        <xdr:cNvSpPr txBox="1"/>
      </xdr:nvSpPr>
      <xdr:spPr>
        <a:xfrm>
          <a:off x="170459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75" name="テキスト ボックス 574">
          <a:extLst>
            <a:ext uri="{FF2B5EF4-FFF2-40B4-BE49-F238E27FC236}">
              <a16:creationId xmlns:a16="http://schemas.microsoft.com/office/drawing/2014/main" id="{675243D8-1A40-495E-9FEC-77341FD9279A}"/>
            </a:ext>
          </a:extLst>
        </xdr:cNvPr>
        <xdr:cNvSpPr txBox="1"/>
      </xdr:nvSpPr>
      <xdr:spPr>
        <a:xfrm>
          <a:off x="1626362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167640</xdr:rowOff>
    </xdr:from>
    <xdr:to>
      <xdr:col>116</xdr:col>
      <xdr:colOff>114300</xdr:colOff>
      <xdr:row>39</xdr:row>
      <xdr:rowOff>97790</xdr:rowOff>
    </xdr:to>
    <xdr:sp macro="" textlink="">
      <xdr:nvSpPr>
        <xdr:cNvPr id="576" name="楕円 575">
          <a:extLst>
            <a:ext uri="{FF2B5EF4-FFF2-40B4-BE49-F238E27FC236}">
              <a16:creationId xmlns:a16="http://schemas.microsoft.com/office/drawing/2014/main" id="{A2F53CFA-8065-4FBC-8F2F-F6065C2F995D}"/>
            </a:ext>
          </a:extLst>
        </xdr:cNvPr>
        <xdr:cNvSpPr/>
      </xdr:nvSpPr>
      <xdr:spPr>
        <a:xfrm>
          <a:off x="19458940" y="6537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146050</xdr:rowOff>
    </xdr:from>
    <xdr:ext cx="534670" cy="255270"/>
    <xdr:sp macro="" textlink="">
      <xdr:nvSpPr>
        <xdr:cNvPr id="577" name="【一般廃棄物処理施設】&#10;一人当たり有形固定資産（償却資産）額該当値テキスト">
          <a:extLst>
            <a:ext uri="{FF2B5EF4-FFF2-40B4-BE49-F238E27FC236}">
              <a16:creationId xmlns:a16="http://schemas.microsoft.com/office/drawing/2014/main" id="{D9FC6CDC-845A-494D-9848-E95D71486893}"/>
            </a:ext>
          </a:extLst>
        </xdr:cNvPr>
        <xdr:cNvSpPr txBox="1"/>
      </xdr:nvSpPr>
      <xdr:spPr>
        <a:xfrm>
          <a:off x="19547840" y="651637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66,316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170815</xdr:rowOff>
    </xdr:from>
    <xdr:to>
      <xdr:col>112</xdr:col>
      <xdr:colOff>38100</xdr:colOff>
      <xdr:row>39</xdr:row>
      <xdr:rowOff>100965</xdr:rowOff>
    </xdr:to>
    <xdr:sp macro="" textlink="">
      <xdr:nvSpPr>
        <xdr:cNvPr id="578" name="楕円 577">
          <a:extLst>
            <a:ext uri="{FF2B5EF4-FFF2-40B4-BE49-F238E27FC236}">
              <a16:creationId xmlns:a16="http://schemas.microsoft.com/office/drawing/2014/main" id="{916A02D4-E654-4812-A4AB-B989A8586B97}"/>
            </a:ext>
          </a:extLst>
        </xdr:cNvPr>
        <xdr:cNvSpPr/>
      </xdr:nvSpPr>
      <xdr:spPr>
        <a:xfrm>
          <a:off x="18735040" y="65411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46990</xdr:rowOff>
    </xdr:from>
    <xdr:to>
      <xdr:col>116</xdr:col>
      <xdr:colOff>63500</xdr:colOff>
      <xdr:row>39</xdr:row>
      <xdr:rowOff>50165</xdr:rowOff>
    </xdr:to>
    <xdr:cxnSp macro="">
      <xdr:nvCxnSpPr>
        <xdr:cNvPr id="579" name="直線コネクタ 578">
          <a:extLst>
            <a:ext uri="{FF2B5EF4-FFF2-40B4-BE49-F238E27FC236}">
              <a16:creationId xmlns:a16="http://schemas.microsoft.com/office/drawing/2014/main" id="{867DE117-F2DD-4A57-8B16-22267E714C12}"/>
            </a:ext>
          </a:extLst>
        </xdr:cNvPr>
        <xdr:cNvCxnSpPr/>
      </xdr:nvCxnSpPr>
      <xdr:spPr>
        <a:xfrm flipV="1">
          <a:off x="18778220" y="6584950"/>
          <a:ext cx="73152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635</xdr:rowOff>
    </xdr:from>
    <xdr:to>
      <xdr:col>107</xdr:col>
      <xdr:colOff>101600</xdr:colOff>
      <xdr:row>39</xdr:row>
      <xdr:rowOff>102235</xdr:rowOff>
    </xdr:to>
    <xdr:sp macro="" textlink="">
      <xdr:nvSpPr>
        <xdr:cNvPr id="580" name="楕円 579">
          <a:extLst>
            <a:ext uri="{FF2B5EF4-FFF2-40B4-BE49-F238E27FC236}">
              <a16:creationId xmlns:a16="http://schemas.microsoft.com/office/drawing/2014/main" id="{1CA8C42D-6F55-4152-A9EB-5456BC8D7EF0}"/>
            </a:ext>
          </a:extLst>
        </xdr:cNvPr>
        <xdr:cNvSpPr/>
      </xdr:nvSpPr>
      <xdr:spPr>
        <a:xfrm>
          <a:off x="1793748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50165</xdr:rowOff>
    </xdr:from>
    <xdr:to>
      <xdr:col>111</xdr:col>
      <xdr:colOff>177800</xdr:colOff>
      <xdr:row>39</xdr:row>
      <xdr:rowOff>52070</xdr:rowOff>
    </xdr:to>
    <xdr:cxnSp macro="">
      <xdr:nvCxnSpPr>
        <xdr:cNvPr id="581" name="直線コネクタ 580">
          <a:extLst>
            <a:ext uri="{FF2B5EF4-FFF2-40B4-BE49-F238E27FC236}">
              <a16:creationId xmlns:a16="http://schemas.microsoft.com/office/drawing/2014/main" id="{266B8C20-FC73-413D-8804-4B44C452BF6F}"/>
            </a:ext>
          </a:extLst>
        </xdr:cNvPr>
        <xdr:cNvCxnSpPr/>
      </xdr:nvCxnSpPr>
      <xdr:spPr>
        <a:xfrm flipV="1">
          <a:off x="17988280" y="6588125"/>
          <a:ext cx="78994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37</xdr:row>
      <xdr:rowOff>43180</xdr:rowOff>
    </xdr:from>
    <xdr:ext cx="534670" cy="255270"/>
    <xdr:sp macro="" textlink="">
      <xdr:nvSpPr>
        <xdr:cNvPr id="582" name="n_1aveValue【一般廃棄物処理施設】&#10;一人当たり有形固定資産（償却資産）額">
          <a:extLst>
            <a:ext uri="{FF2B5EF4-FFF2-40B4-BE49-F238E27FC236}">
              <a16:creationId xmlns:a16="http://schemas.microsoft.com/office/drawing/2014/main" id="{6A5B79D1-A649-4C3C-B8B5-353627A87F30}"/>
            </a:ext>
          </a:extLst>
        </xdr:cNvPr>
        <xdr:cNvSpPr txBox="1"/>
      </xdr:nvSpPr>
      <xdr:spPr>
        <a:xfrm>
          <a:off x="18528665" y="624586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75,706</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37</xdr:row>
      <xdr:rowOff>57150</xdr:rowOff>
    </xdr:from>
    <xdr:ext cx="530860" cy="259080"/>
    <xdr:sp macro="" textlink="">
      <xdr:nvSpPr>
        <xdr:cNvPr id="583" name="n_2aveValue【一般廃棄物処理施設】&#10;一人当たり有形固定資産（償却資産）額">
          <a:extLst>
            <a:ext uri="{FF2B5EF4-FFF2-40B4-BE49-F238E27FC236}">
              <a16:creationId xmlns:a16="http://schemas.microsoft.com/office/drawing/2014/main" id="{503E2557-4D2B-4BF8-A5B6-2CFEB71DDDCA}"/>
            </a:ext>
          </a:extLst>
        </xdr:cNvPr>
        <xdr:cNvSpPr txBox="1"/>
      </xdr:nvSpPr>
      <xdr:spPr>
        <a:xfrm>
          <a:off x="17766665" y="62598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73,819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37</xdr:row>
      <xdr:rowOff>76200</xdr:rowOff>
    </xdr:from>
    <xdr:ext cx="530860" cy="255270"/>
    <xdr:sp macro="" textlink="">
      <xdr:nvSpPr>
        <xdr:cNvPr id="584" name="n_3aveValue【一般廃棄物処理施設】&#10;一人当たり有形固定資産（償却資産）額">
          <a:extLst>
            <a:ext uri="{FF2B5EF4-FFF2-40B4-BE49-F238E27FC236}">
              <a16:creationId xmlns:a16="http://schemas.microsoft.com/office/drawing/2014/main" id="{30A41A5E-19FE-474E-AC91-E5F14F33317E}"/>
            </a:ext>
          </a:extLst>
        </xdr:cNvPr>
        <xdr:cNvSpPr txBox="1"/>
      </xdr:nvSpPr>
      <xdr:spPr>
        <a:xfrm>
          <a:off x="16969105" y="62788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71,299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37</xdr:row>
      <xdr:rowOff>90170</xdr:rowOff>
    </xdr:from>
    <xdr:ext cx="530860" cy="259080"/>
    <xdr:sp macro="" textlink="">
      <xdr:nvSpPr>
        <xdr:cNvPr id="585" name="n_4aveValue【一般廃棄物処理施設】&#10;一人当たり有形固定資産（償却資産）額">
          <a:extLst>
            <a:ext uri="{FF2B5EF4-FFF2-40B4-BE49-F238E27FC236}">
              <a16:creationId xmlns:a16="http://schemas.microsoft.com/office/drawing/2014/main" id="{B5FEF9AA-F6FA-4100-B36D-2E8A187CF805}"/>
            </a:ext>
          </a:extLst>
        </xdr:cNvPr>
        <xdr:cNvSpPr txBox="1"/>
      </xdr:nvSpPr>
      <xdr:spPr>
        <a:xfrm>
          <a:off x="16194405" y="62928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69,514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39</xdr:row>
      <xdr:rowOff>92075</xdr:rowOff>
    </xdr:from>
    <xdr:ext cx="534670" cy="259080"/>
    <xdr:sp macro="" textlink="">
      <xdr:nvSpPr>
        <xdr:cNvPr id="586" name="n_1mainValue【一般廃棄物処理施設】&#10;一人当たり有形固定資産（償却資産）額">
          <a:extLst>
            <a:ext uri="{FF2B5EF4-FFF2-40B4-BE49-F238E27FC236}">
              <a16:creationId xmlns:a16="http://schemas.microsoft.com/office/drawing/2014/main" id="{4B2EF4F6-33EC-43FC-AB42-FED4910C46C4}"/>
            </a:ext>
          </a:extLst>
        </xdr:cNvPr>
        <xdr:cNvSpPr txBox="1"/>
      </xdr:nvSpPr>
      <xdr:spPr>
        <a:xfrm>
          <a:off x="18528665" y="66300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65,956</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39</xdr:row>
      <xdr:rowOff>93345</xdr:rowOff>
    </xdr:from>
    <xdr:ext cx="530860" cy="259080"/>
    <xdr:sp macro="" textlink="">
      <xdr:nvSpPr>
        <xdr:cNvPr id="587" name="n_2mainValue【一般廃棄物処理施設】&#10;一人当たり有形固定資産（償却資産）額">
          <a:extLst>
            <a:ext uri="{FF2B5EF4-FFF2-40B4-BE49-F238E27FC236}">
              <a16:creationId xmlns:a16="http://schemas.microsoft.com/office/drawing/2014/main" id="{40CB6428-21C1-4BBF-8A2A-A5655338418C}"/>
            </a:ext>
          </a:extLst>
        </xdr:cNvPr>
        <xdr:cNvSpPr txBox="1"/>
      </xdr:nvSpPr>
      <xdr:spPr>
        <a:xfrm>
          <a:off x="17766665" y="66313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65,735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8" name="正方形/長方形 587">
          <a:extLst>
            <a:ext uri="{FF2B5EF4-FFF2-40B4-BE49-F238E27FC236}">
              <a16:creationId xmlns:a16="http://schemas.microsoft.com/office/drawing/2014/main" id="{503A776E-F006-40C7-B33E-72845C158937}"/>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9" name="正方形/長方形 588">
          <a:extLst>
            <a:ext uri="{FF2B5EF4-FFF2-40B4-BE49-F238E27FC236}">
              <a16:creationId xmlns:a16="http://schemas.microsoft.com/office/drawing/2014/main" id="{B1737E65-ECC9-4F60-8BD9-77DC60AAEB02}"/>
            </a:ext>
          </a:extLst>
        </xdr:cNvPr>
        <xdr:cNvSpPr/>
      </xdr:nvSpPr>
      <xdr:spPr>
        <a:xfrm>
          <a:off x="110642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0" name="正方形/長方形 589">
          <a:extLst>
            <a:ext uri="{FF2B5EF4-FFF2-40B4-BE49-F238E27FC236}">
              <a16:creationId xmlns:a16="http://schemas.microsoft.com/office/drawing/2014/main" id="{B03B2BA3-BED7-43D5-90D8-7FED2D59B8AC}"/>
            </a:ext>
          </a:extLst>
        </xdr:cNvPr>
        <xdr:cNvSpPr/>
      </xdr:nvSpPr>
      <xdr:spPr>
        <a:xfrm>
          <a:off x="110642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1" name="正方形/長方形 590">
          <a:extLst>
            <a:ext uri="{FF2B5EF4-FFF2-40B4-BE49-F238E27FC236}">
              <a16:creationId xmlns:a16="http://schemas.microsoft.com/office/drawing/2014/main" id="{2AE50AFA-08E9-43E1-B672-8D3C98F5B41B}"/>
            </a:ext>
          </a:extLst>
        </xdr:cNvPr>
        <xdr:cNvSpPr/>
      </xdr:nvSpPr>
      <xdr:spPr>
        <a:xfrm>
          <a:off x="119659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2" name="正方形/長方形 591">
          <a:extLst>
            <a:ext uri="{FF2B5EF4-FFF2-40B4-BE49-F238E27FC236}">
              <a16:creationId xmlns:a16="http://schemas.microsoft.com/office/drawing/2014/main" id="{404E7F98-5113-4749-8901-BBCE526B8F0F}"/>
            </a:ext>
          </a:extLst>
        </xdr:cNvPr>
        <xdr:cNvSpPr/>
      </xdr:nvSpPr>
      <xdr:spPr>
        <a:xfrm>
          <a:off x="119659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3" name="正方形/長方形 592">
          <a:extLst>
            <a:ext uri="{FF2B5EF4-FFF2-40B4-BE49-F238E27FC236}">
              <a16:creationId xmlns:a16="http://schemas.microsoft.com/office/drawing/2014/main" id="{917B6B7F-AD81-491C-8B91-B33FA70AE39B}"/>
            </a:ext>
          </a:extLst>
        </xdr:cNvPr>
        <xdr:cNvSpPr/>
      </xdr:nvSpPr>
      <xdr:spPr>
        <a:xfrm>
          <a:off x="1297178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4" name="正方形/長方形 593">
          <a:extLst>
            <a:ext uri="{FF2B5EF4-FFF2-40B4-BE49-F238E27FC236}">
              <a16:creationId xmlns:a16="http://schemas.microsoft.com/office/drawing/2014/main" id="{82334987-20B6-403D-A670-2BDECEAC09B1}"/>
            </a:ext>
          </a:extLst>
        </xdr:cNvPr>
        <xdr:cNvSpPr/>
      </xdr:nvSpPr>
      <xdr:spPr>
        <a:xfrm>
          <a:off x="1297178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5" name="正方形/長方形 594">
          <a:extLst>
            <a:ext uri="{FF2B5EF4-FFF2-40B4-BE49-F238E27FC236}">
              <a16:creationId xmlns:a16="http://schemas.microsoft.com/office/drawing/2014/main" id="{6406BB0B-7496-4E72-A879-37F1D3C3A088}"/>
            </a:ext>
          </a:extLst>
        </xdr:cNvPr>
        <xdr:cNvSpPr/>
      </xdr:nvSpPr>
      <xdr:spPr>
        <a:xfrm>
          <a:off x="10960100" y="894207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4640" cy="225425"/>
    <xdr:sp macro="" textlink="">
      <xdr:nvSpPr>
        <xdr:cNvPr id="596" name="テキスト ボックス 595">
          <a:extLst>
            <a:ext uri="{FF2B5EF4-FFF2-40B4-BE49-F238E27FC236}">
              <a16:creationId xmlns:a16="http://schemas.microsoft.com/office/drawing/2014/main" id="{F6FC69E4-97E9-41DA-8B67-E633722827DC}"/>
            </a:ext>
          </a:extLst>
        </xdr:cNvPr>
        <xdr:cNvSpPr txBox="1"/>
      </xdr:nvSpPr>
      <xdr:spPr>
        <a:xfrm>
          <a:off x="10922000" y="875538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7" name="直線コネクタ 596">
          <a:extLst>
            <a:ext uri="{FF2B5EF4-FFF2-40B4-BE49-F238E27FC236}">
              <a16:creationId xmlns:a16="http://schemas.microsoft.com/office/drawing/2014/main" id="{FF621D99-302F-41F0-B9F7-E664BEC2B033}"/>
            </a:ext>
          </a:extLst>
        </xdr:cNvPr>
        <xdr:cNvCxnSpPr/>
      </xdr:nvCxnSpPr>
      <xdr:spPr>
        <a:xfrm>
          <a:off x="10960100" y="1117854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3550" cy="255270"/>
    <xdr:sp macro="" textlink="">
      <xdr:nvSpPr>
        <xdr:cNvPr id="598" name="テキスト ボックス 597">
          <a:extLst>
            <a:ext uri="{FF2B5EF4-FFF2-40B4-BE49-F238E27FC236}">
              <a16:creationId xmlns:a16="http://schemas.microsoft.com/office/drawing/2014/main" id="{13536A01-91A3-4B41-BDE0-57C5E56E114E}"/>
            </a:ext>
          </a:extLst>
        </xdr:cNvPr>
        <xdr:cNvSpPr txBox="1"/>
      </xdr:nvSpPr>
      <xdr:spPr>
        <a:xfrm>
          <a:off x="10561320" y="1104011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99" name="直線コネクタ 598">
          <a:extLst>
            <a:ext uri="{FF2B5EF4-FFF2-40B4-BE49-F238E27FC236}">
              <a16:creationId xmlns:a16="http://schemas.microsoft.com/office/drawing/2014/main" id="{7B5EB71B-F5E3-4165-914D-87E4A1BD6706}"/>
            </a:ext>
          </a:extLst>
        </xdr:cNvPr>
        <xdr:cNvCxnSpPr/>
      </xdr:nvCxnSpPr>
      <xdr:spPr>
        <a:xfrm>
          <a:off x="10960100" y="1072896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29210</xdr:rowOff>
    </xdr:from>
    <xdr:ext cx="403225" cy="255270"/>
    <xdr:sp macro="" textlink="">
      <xdr:nvSpPr>
        <xdr:cNvPr id="600" name="テキスト ボックス 599">
          <a:extLst>
            <a:ext uri="{FF2B5EF4-FFF2-40B4-BE49-F238E27FC236}">
              <a16:creationId xmlns:a16="http://schemas.microsoft.com/office/drawing/2014/main" id="{9D9F3C5F-2200-4827-A66C-9FA4B52338C3}"/>
            </a:ext>
          </a:extLst>
        </xdr:cNvPr>
        <xdr:cNvSpPr txBox="1"/>
      </xdr:nvSpPr>
      <xdr:spPr>
        <a:xfrm>
          <a:off x="10602595" y="1059053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01" name="直線コネクタ 600">
          <a:extLst>
            <a:ext uri="{FF2B5EF4-FFF2-40B4-BE49-F238E27FC236}">
              <a16:creationId xmlns:a16="http://schemas.microsoft.com/office/drawing/2014/main" id="{0AA573DD-FAF8-4573-A2C0-3DCE4A078828}"/>
            </a:ext>
          </a:extLst>
        </xdr:cNvPr>
        <xdr:cNvCxnSpPr/>
      </xdr:nvCxnSpPr>
      <xdr:spPr>
        <a:xfrm>
          <a:off x="10960100" y="1028319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86360</xdr:rowOff>
    </xdr:from>
    <xdr:ext cx="403225" cy="255270"/>
    <xdr:sp macro="" textlink="">
      <xdr:nvSpPr>
        <xdr:cNvPr id="602" name="テキスト ボックス 601">
          <a:extLst>
            <a:ext uri="{FF2B5EF4-FFF2-40B4-BE49-F238E27FC236}">
              <a16:creationId xmlns:a16="http://schemas.microsoft.com/office/drawing/2014/main" id="{C5DC4BE5-A340-47FD-897C-7BAE7B17B5CB}"/>
            </a:ext>
          </a:extLst>
        </xdr:cNvPr>
        <xdr:cNvSpPr txBox="1"/>
      </xdr:nvSpPr>
      <xdr:spPr>
        <a:xfrm>
          <a:off x="10602595" y="10144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03" name="直線コネクタ 602">
          <a:extLst>
            <a:ext uri="{FF2B5EF4-FFF2-40B4-BE49-F238E27FC236}">
              <a16:creationId xmlns:a16="http://schemas.microsoft.com/office/drawing/2014/main" id="{B72BAE4C-5CEF-4C0C-A39D-872C8B966D5D}"/>
            </a:ext>
          </a:extLst>
        </xdr:cNvPr>
        <xdr:cNvCxnSpPr/>
      </xdr:nvCxnSpPr>
      <xdr:spPr>
        <a:xfrm>
          <a:off x="10960100" y="983742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57</xdr:row>
      <xdr:rowOff>143510</xdr:rowOff>
    </xdr:from>
    <xdr:ext cx="403225" cy="255270"/>
    <xdr:sp macro="" textlink="">
      <xdr:nvSpPr>
        <xdr:cNvPr id="604" name="テキスト ボックス 603">
          <a:extLst>
            <a:ext uri="{FF2B5EF4-FFF2-40B4-BE49-F238E27FC236}">
              <a16:creationId xmlns:a16="http://schemas.microsoft.com/office/drawing/2014/main" id="{38A53B7D-42D0-4633-9F55-398D42F5E3D6}"/>
            </a:ext>
          </a:extLst>
        </xdr:cNvPr>
        <xdr:cNvSpPr txBox="1"/>
      </xdr:nvSpPr>
      <xdr:spPr>
        <a:xfrm>
          <a:off x="10602595" y="969899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05" name="直線コネクタ 604">
          <a:extLst>
            <a:ext uri="{FF2B5EF4-FFF2-40B4-BE49-F238E27FC236}">
              <a16:creationId xmlns:a16="http://schemas.microsoft.com/office/drawing/2014/main" id="{F9344A4E-93B0-461C-AA47-612F3259D387}"/>
            </a:ext>
          </a:extLst>
        </xdr:cNvPr>
        <xdr:cNvCxnSpPr/>
      </xdr:nvCxnSpPr>
      <xdr:spPr>
        <a:xfrm>
          <a:off x="10960100" y="938784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55</xdr:row>
      <xdr:rowOff>29210</xdr:rowOff>
    </xdr:from>
    <xdr:ext cx="403225" cy="255270"/>
    <xdr:sp macro="" textlink="">
      <xdr:nvSpPr>
        <xdr:cNvPr id="606" name="テキスト ボックス 605">
          <a:extLst>
            <a:ext uri="{FF2B5EF4-FFF2-40B4-BE49-F238E27FC236}">
              <a16:creationId xmlns:a16="http://schemas.microsoft.com/office/drawing/2014/main" id="{B8EFF581-575B-49C7-9F2F-63C880DE9B2E}"/>
            </a:ext>
          </a:extLst>
        </xdr:cNvPr>
        <xdr:cNvSpPr txBox="1"/>
      </xdr:nvSpPr>
      <xdr:spPr>
        <a:xfrm>
          <a:off x="10602595" y="924941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7" name="直線コネクタ 606">
          <a:extLst>
            <a:ext uri="{FF2B5EF4-FFF2-40B4-BE49-F238E27FC236}">
              <a16:creationId xmlns:a16="http://schemas.microsoft.com/office/drawing/2014/main" id="{295B6018-018B-40EB-B056-1FAF13A0B23E}"/>
            </a:ext>
          </a:extLst>
        </xdr:cNvPr>
        <xdr:cNvCxnSpPr/>
      </xdr:nvCxnSpPr>
      <xdr:spPr>
        <a:xfrm>
          <a:off x="10960100" y="894207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5280" cy="255270"/>
    <xdr:sp macro="" textlink="">
      <xdr:nvSpPr>
        <xdr:cNvPr id="608" name="テキスト ボックス 607">
          <a:extLst>
            <a:ext uri="{FF2B5EF4-FFF2-40B4-BE49-F238E27FC236}">
              <a16:creationId xmlns:a16="http://schemas.microsoft.com/office/drawing/2014/main" id="{BFA247EE-4AC8-4C84-AF42-B833BF8E5EA6}"/>
            </a:ext>
          </a:extLst>
        </xdr:cNvPr>
        <xdr:cNvSpPr txBox="1"/>
      </xdr:nvSpPr>
      <xdr:spPr>
        <a:xfrm>
          <a:off x="10666730" y="880364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9" name="【保健センター・保健所】&#10;有形固定資産減価償却率グラフ枠">
          <a:extLst>
            <a:ext uri="{FF2B5EF4-FFF2-40B4-BE49-F238E27FC236}">
              <a16:creationId xmlns:a16="http://schemas.microsoft.com/office/drawing/2014/main" id="{4D9FC0A5-F326-44F6-9079-1976AD35BFF2}"/>
            </a:ext>
          </a:extLst>
        </xdr:cNvPr>
        <xdr:cNvSpPr/>
      </xdr:nvSpPr>
      <xdr:spPr>
        <a:xfrm>
          <a:off x="10960100" y="894207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34290</xdr:rowOff>
    </xdr:from>
    <xdr:to>
      <xdr:col>85</xdr:col>
      <xdr:colOff>126365</xdr:colOff>
      <xdr:row>62</xdr:row>
      <xdr:rowOff>148590</xdr:rowOff>
    </xdr:to>
    <xdr:cxnSp macro="">
      <xdr:nvCxnSpPr>
        <xdr:cNvPr id="610" name="直線コネクタ 609">
          <a:extLst>
            <a:ext uri="{FF2B5EF4-FFF2-40B4-BE49-F238E27FC236}">
              <a16:creationId xmlns:a16="http://schemas.microsoft.com/office/drawing/2014/main" id="{2DB444E8-B1C1-4A96-82E1-1DFF5AB385AC}"/>
            </a:ext>
          </a:extLst>
        </xdr:cNvPr>
        <xdr:cNvCxnSpPr/>
      </xdr:nvCxnSpPr>
      <xdr:spPr>
        <a:xfrm flipV="1">
          <a:off x="14375765" y="9254490"/>
          <a:ext cx="0" cy="1287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152400</xdr:rowOff>
    </xdr:from>
    <xdr:ext cx="405130" cy="259080"/>
    <xdr:sp macro="" textlink="">
      <xdr:nvSpPr>
        <xdr:cNvPr id="611" name="【保健センター・保健所】&#10;有形固定資産減価償却率最小値テキスト">
          <a:extLst>
            <a:ext uri="{FF2B5EF4-FFF2-40B4-BE49-F238E27FC236}">
              <a16:creationId xmlns:a16="http://schemas.microsoft.com/office/drawing/2014/main" id="{B3FF50D1-4369-4277-A0E4-755E9CC9A247}"/>
            </a:ext>
          </a:extLst>
        </xdr:cNvPr>
        <xdr:cNvSpPr txBox="1"/>
      </xdr:nvSpPr>
      <xdr:spPr>
        <a:xfrm>
          <a:off x="14414500" y="105460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71.5</a:t>
          </a:r>
          <a:endParaRPr kumimoji="1" lang="ja-JP" altLang="en-US" sz="1000" b="1">
            <a:latin typeface="ＭＳ Ｐゴシック"/>
            <a:ea typeface="ＭＳ Ｐゴシック"/>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612" name="直線コネクタ 611">
          <a:extLst>
            <a:ext uri="{FF2B5EF4-FFF2-40B4-BE49-F238E27FC236}">
              <a16:creationId xmlns:a16="http://schemas.microsoft.com/office/drawing/2014/main" id="{B8BB1869-9F78-4A05-8060-5F8D73FD41F5}"/>
            </a:ext>
          </a:extLst>
        </xdr:cNvPr>
        <xdr:cNvCxnSpPr/>
      </xdr:nvCxnSpPr>
      <xdr:spPr>
        <a:xfrm>
          <a:off x="14287500" y="105422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152400</xdr:rowOff>
    </xdr:from>
    <xdr:ext cx="405130" cy="259080"/>
    <xdr:sp macro="" textlink="">
      <xdr:nvSpPr>
        <xdr:cNvPr id="613" name="【保健センター・保健所】&#10;有形固定資産減価償却率最大値テキスト">
          <a:extLst>
            <a:ext uri="{FF2B5EF4-FFF2-40B4-BE49-F238E27FC236}">
              <a16:creationId xmlns:a16="http://schemas.microsoft.com/office/drawing/2014/main" id="{F558636F-9714-4CAF-A7DA-4F207C272D9E}"/>
            </a:ext>
          </a:extLst>
        </xdr:cNvPr>
        <xdr:cNvSpPr txBox="1"/>
      </xdr:nvSpPr>
      <xdr:spPr>
        <a:xfrm>
          <a:off x="14414500" y="90373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14" name="直線コネクタ 613">
          <a:extLst>
            <a:ext uri="{FF2B5EF4-FFF2-40B4-BE49-F238E27FC236}">
              <a16:creationId xmlns:a16="http://schemas.microsoft.com/office/drawing/2014/main" id="{08E37DF9-99DC-4064-B0E9-CA441C320090}"/>
            </a:ext>
          </a:extLst>
        </xdr:cNvPr>
        <xdr:cNvCxnSpPr/>
      </xdr:nvCxnSpPr>
      <xdr:spPr>
        <a:xfrm>
          <a:off x="14287500" y="925449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59055</xdr:rowOff>
    </xdr:from>
    <xdr:ext cx="405130" cy="259080"/>
    <xdr:sp macro="" textlink="">
      <xdr:nvSpPr>
        <xdr:cNvPr id="615" name="【保健センター・保健所】&#10;有形固定資産減価償却率平均値テキスト">
          <a:extLst>
            <a:ext uri="{FF2B5EF4-FFF2-40B4-BE49-F238E27FC236}">
              <a16:creationId xmlns:a16="http://schemas.microsoft.com/office/drawing/2014/main" id="{7783BFBA-F8E2-4BFF-99A9-72083794DCB3}"/>
            </a:ext>
          </a:extLst>
        </xdr:cNvPr>
        <xdr:cNvSpPr txBox="1"/>
      </xdr:nvSpPr>
      <xdr:spPr>
        <a:xfrm>
          <a:off x="14414500" y="97821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36195</xdr:rowOff>
    </xdr:from>
    <xdr:to>
      <xdr:col>85</xdr:col>
      <xdr:colOff>177800</xdr:colOff>
      <xdr:row>59</xdr:row>
      <xdr:rowOff>137795</xdr:rowOff>
    </xdr:to>
    <xdr:sp macro="" textlink="">
      <xdr:nvSpPr>
        <xdr:cNvPr id="616" name="フローチャート: 判断 615">
          <a:extLst>
            <a:ext uri="{FF2B5EF4-FFF2-40B4-BE49-F238E27FC236}">
              <a16:creationId xmlns:a16="http://schemas.microsoft.com/office/drawing/2014/main" id="{0944E84A-B1B9-4479-9419-4002A830D53D}"/>
            </a:ext>
          </a:extLst>
        </xdr:cNvPr>
        <xdr:cNvSpPr/>
      </xdr:nvSpPr>
      <xdr:spPr>
        <a:xfrm>
          <a:off x="14325600" y="992695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161925</xdr:rowOff>
    </xdr:from>
    <xdr:to>
      <xdr:col>81</xdr:col>
      <xdr:colOff>101600</xdr:colOff>
      <xdr:row>59</xdr:row>
      <xdr:rowOff>92075</xdr:rowOff>
    </xdr:to>
    <xdr:sp macro="" textlink="">
      <xdr:nvSpPr>
        <xdr:cNvPr id="617" name="フローチャート: 判断 616">
          <a:extLst>
            <a:ext uri="{FF2B5EF4-FFF2-40B4-BE49-F238E27FC236}">
              <a16:creationId xmlns:a16="http://schemas.microsoft.com/office/drawing/2014/main" id="{5E681459-794E-40DB-9FDE-3379E92DF002}"/>
            </a:ext>
          </a:extLst>
        </xdr:cNvPr>
        <xdr:cNvSpPr/>
      </xdr:nvSpPr>
      <xdr:spPr>
        <a:xfrm>
          <a:off x="13578840" y="9885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157480</xdr:rowOff>
    </xdr:from>
    <xdr:to>
      <xdr:col>76</xdr:col>
      <xdr:colOff>165100</xdr:colOff>
      <xdr:row>59</xdr:row>
      <xdr:rowOff>87630</xdr:rowOff>
    </xdr:to>
    <xdr:sp macro="" textlink="">
      <xdr:nvSpPr>
        <xdr:cNvPr id="618" name="フローチャート: 判断 617">
          <a:extLst>
            <a:ext uri="{FF2B5EF4-FFF2-40B4-BE49-F238E27FC236}">
              <a16:creationId xmlns:a16="http://schemas.microsoft.com/office/drawing/2014/main" id="{F8B7F230-1BAE-4592-9F57-65194BF5E94C}"/>
            </a:ext>
          </a:extLst>
        </xdr:cNvPr>
        <xdr:cNvSpPr/>
      </xdr:nvSpPr>
      <xdr:spPr>
        <a:xfrm>
          <a:off x="12804140" y="9880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83820</xdr:rowOff>
    </xdr:from>
    <xdr:to>
      <xdr:col>72</xdr:col>
      <xdr:colOff>38100</xdr:colOff>
      <xdr:row>59</xdr:row>
      <xdr:rowOff>13970</xdr:rowOff>
    </xdr:to>
    <xdr:sp macro="" textlink="">
      <xdr:nvSpPr>
        <xdr:cNvPr id="619" name="フローチャート: 判断 618">
          <a:extLst>
            <a:ext uri="{FF2B5EF4-FFF2-40B4-BE49-F238E27FC236}">
              <a16:creationId xmlns:a16="http://schemas.microsoft.com/office/drawing/2014/main" id="{0A6F2756-A8AF-4D60-8A13-04F5D1BDC46E}"/>
            </a:ext>
          </a:extLst>
        </xdr:cNvPr>
        <xdr:cNvSpPr/>
      </xdr:nvSpPr>
      <xdr:spPr>
        <a:xfrm>
          <a:off x="12029440" y="98069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83820</xdr:rowOff>
    </xdr:from>
    <xdr:to>
      <xdr:col>67</xdr:col>
      <xdr:colOff>101600</xdr:colOff>
      <xdr:row>59</xdr:row>
      <xdr:rowOff>13970</xdr:rowOff>
    </xdr:to>
    <xdr:sp macro="" textlink="">
      <xdr:nvSpPr>
        <xdr:cNvPr id="620" name="フローチャート: 判断 619">
          <a:extLst>
            <a:ext uri="{FF2B5EF4-FFF2-40B4-BE49-F238E27FC236}">
              <a16:creationId xmlns:a16="http://schemas.microsoft.com/office/drawing/2014/main" id="{D45EE950-5BDE-4B53-80B2-771418C10C3F}"/>
            </a:ext>
          </a:extLst>
        </xdr:cNvPr>
        <xdr:cNvSpPr/>
      </xdr:nvSpPr>
      <xdr:spPr>
        <a:xfrm>
          <a:off x="11231880" y="9806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5270"/>
    <xdr:sp macro="" textlink="">
      <xdr:nvSpPr>
        <xdr:cNvPr id="621" name="テキスト ボックス 620">
          <a:extLst>
            <a:ext uri="{FF2B5EF4-FFF2-40B4-BE49-F238E27FC236}">
              <a16:creationId xmlns:a16="http://schemas.microsoft.com/office/drawing/2014/main" id="{3E60149E-6E5D-4517-A652-120C18EBEE27}"/>
            </a:ext>
          </a:extLst>
        </xdr:cNvPr>
        <xdr:cNvSpPr txBox="1"/>
      </xdr:nvSpPr>
      <xdr:spPr>
        <a:xfrm>
          <a:off x="14208760" y="111760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5270"/>
    <xdr:sp macro="" textlink="">
      <xdr:nvSpPr>
        <xdr:cNvPr id="622" name="テキスト ボックス 621">
          <a:extLst>
            <a:ext uri="{FF2B5EF4-FFF2-40B4-BE49-F238E27FC236}">
              <a16:creationId xmlns:a16="http://schemas.microsoft.com/office/drawing/2014/main" id="{AA0ADFB3-1DD3-4F60-AFA7-A3B33F7E3B58}"/>
            </a:ext>
          </a:extLst>
        </xdr:cNvPr>
        <xdr:cNvSpPr txBox="1"/>
      </xdr:nvSpPr>
      <xdr:spPr>
        <a:xfrm>
          <a:off x="13462000" y="111760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5270"/>
    <xdr:sp macro="" textlink="">
      <xdr:nvSpPr>
        <xdr:cNvPr id="623" name="テキスト ボックス 622">
          <a:extLst>
            <a:ext uri="{FF2B5EF4-FFF2-40B4-BE49-F238E27FC236}">
              <a16:creationId xmlns:a16="http://schemas.microsoft.com/office/drawing/2014/main" id="{7A75375C-CCB3-4EC1-9832-57F4D0A60BE9}"/>
            </a:ext>
          </a:extLst>
        </xdr:cNvPr>
        <xdr:cNvSpPr txBox="1"/>
      </xdr:nvSpPr>
      <xdr:spPr>
        <a:xfrm>
          <a:off x="12687300" y="111760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5270"/>
    <xdr:sp macro="" textlink="">
      <xdr:nvSpPr>
        <xdr:cNvPr id="624" name="テキスト ボックス 623">
          <a:extLst>
            <a:ext uri="{FF2B5EF4-FFF2-40B4-BE49-F238E27FC236}">
              <a16:creationId xmlns:a16="http://schemas.microsoft.com/office/drawing/2014/main" id="{F2707EBC-3B3C-4B02-B95F-FB0A3235BBF3}"/>
            </a:ext>
          </a:extLst>
        </xdr:cNvPr>
        <xdr:cNvSpPr txBox="1"/>
      </xdr:nvSpPr>
      <xdr:spPr>
        <a:xfrm>
          <a:off x="11904980" y="111760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5270"/>
    <xdr:sp macro="" textlink="">
      <xdr:nvSpPr>
        <xdr:cNvPr id="625" name="テキスト ボックス 624">
          <a:extLst>
            <a:ext uri="{FF2B5EF4-FFF2-40B4-BE49-F238E27FC236}">
              <a16:creationId xmlns:a16="http://schemas.microsoft.com/office/drawing/2014/main" id="{D1B9BFEF-7924-40DA-8A68-8329D6DCA6EF}"/>
            </a:ext>
          </a:extLst>
        </xdr:cNvPr>
        <xdr:cNvSpPr txBox="1"/>
      </xdr:nvSpPr>
      <xdr:spPr>
        <a:xfrm>
          <a:off x="11115040" y="111760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60</xdr:row>
      <xdr:rowOff>123190</xdr:rowOff>
    </xdr:from>
    <xdr:to>
      <xdr:col>85</xdr:col>
      <xdr:colOff>177800</xdr:colOff>
      <xdr:row>61</xdr:row>
      <xdr:rowOff>53340</xdr:rowOff>
    </xdr:to>
    <xdr:sp macro="" textlink="">
      <xdr:nvSpPr>
        <xdr:cNvPr id="626" name="楕円 625">
          <a:extLst>
            <a:ext uri="{FF2B5EF4-FFF2-40B4-BE49-F238E27FC236}">
              <a16:creationId xmlns:a16="http://schemas.microsoft.com/office/drawing/2014/main" id="{95602DC0-986B-4B22-B3C6-691A97B3726C}"/>
            </a:ext>
          </a:extLst>
        </xdr:cNvPr>
        <xdr:cNvSpPr/>
      </xdr:nvSpPr>
      <xdr:spPr>
        <a:xfrm>
          <a:off x="14325600" y="101815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101600</xdr:rowOff>
    </xdr:from>
    <xdr:ext cx="405130" cy="259080"/>
    <xdr:sp macro="" textlink="">
      <xdr:nvSpPr>
        <xdr:cNvPr id="627" name="【保健センター・保健所】&#10;有形固定資産減価償却率該当値テキスト">
          <a:extLst>
            <a:ext uri="{FF2B5EF4-FFF2-40B4-BE49-F238E27FC236}">
              <a16:creationId xmlns:a16="http://schemas.microsoft.com/office/drawing/2014/main" id="{CBAE38DA-7AC1-4AE0-B549-CD36362F93DA}"/>
            </a:ext>
          </a:extLst>
        </xdr:cNvPr>
        <xdr:cNvSpPr txBox="1"/>
      </xdr:nvSpPr>
      <xdr:spPr>
        <a:xfrm>
          <a:off x="14414500" y="101600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60</xdr:row>
      <xdr:rowOff>118110</xdr:rowOff>
    </xdr:from>
    <xdr:to>
      <xdr:col>81</xdr:col>
      <xdr:colOff>101600</xdr:colOff>
      <xdr:row>61</xdr:row>
      <xdr:rowOff>48260</xdr:rowOff>
    </xdr:to>
    <xdr:sp macro="" textlink="">
      <xdr:nvSpPr>
        <xdr:cNvPr id="628" name="楕円 627">
          <a:extLst>
            <a:ext uri="{FF2B5EF4-FFF2-40B4-BE49-F238E27FC236}">
              <a16:creationId xmlns:a16="http://schemas.microsoft.com/office/drawing/2014/main" id="{248D7ADB-DA09-48D0-834C-80A46498FFD0}"/>
            </a:ext>
          </a:extLst>
        </xdr:cNvPr>
        <xdr:cNvSpPr/>
      </xdr:nvSpPr>
      <xdr:spPr>
        <a:xfrm>
          <a:off x="13578840" y="10176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168910</xdr:rowOff>
    </xdr:from>
    <xdr:to>
      <xdr:col>85</xdr:col>
      <xdr:colOff>127000</xdr:colOff>
      <xdr:row>61</xdr:row>
      <xdr:rowOff>2540</xdr:rowOff>
    </xdr:to>
    <xdr:cxnSp macro="">
      <xdr:nvCxnSpPr>
        <xdr:cNvPr id="629" name="直線コネクタ 628">
          <a:extLst>
            <a:ext uri="{FF2B5EF4-FFF2-40B4-BE49-F238E27FC236}">
              <a16:creationId xmlns:a16="http://schemas.microsoft.com/office/drawing/2014/main" id="{F96776E1-C56D-4A9C-9E88-0BF102E2C16A}"/>
            </a:ext>
          </a:extLst>
        </xdr:cNvPr>
        <xdr:cNvCxnSpPr/>
      </xdr:nvCxnSpPr>
      <xdr:spPr>
        <a:xfrm>
          <a:off x="13629640" y="10227310"/>
          <a:ext cx="74676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109220</xdr:rowOff>
    </xdr:from>
    <xdr:to>
      <xdr:col>76</xdr:col>
      <xdr:colOff>165100</xdr:colOff>
      <xdr:row>61</xdr:row>
      <xdr:rowOff>39370</xdr:rowOff>
    </xdr:to>
    <xdr:sp macro="" textlink="">
      <xdr:nvSpPr>
        <xdr:cNvPr id="630" name="楕円 629">
          <a:extLst>
            <a:ext uri="{FF2B5EF4-FFF2-40B4-BE49-F238E27FC236}">
              <a16:creationId xmlns:a16="http://schemas.microsoft.com/office/drawing/2014/main" id="{E33FD927-74D1-43F8-AA9A-FF2F7A8B9396}"/>
            </a:ext>
          </a:extLst>
        </xdr:cNvPr>
        <xdr:cNvSpPr/>
      </xdr:nvSpPr>
      <xdr:spPr>
        <a:xfrm>
          <a:off x="12804140" y="10167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160020</xdr:rowOff>
    </xdr:from>
    <xdr:to>
      <xdr:col>81</xdr:col>
      <xdr:colOff>50800</xdr:colOff>
      <xdr:row>60</xdr:row>
      <xdr:rowOff>168910</xdr:rowOff>
    </xdr:to>
    <xdr:cxnSp macro="">
      <xdr:nvCxnSpPr>
        <xdr:cNvPr id="631" name="直線コネクタ 630">
          <a:extLst>
            <a:ext uri="{FF2B5EF4-FFF2-40B4-BE49-F238E27FC236}">
              <a16:creationId xmlns:a16="http://schemas.microsoft.com/office/drawing/2014/main" id="{EC2D7774-9DE1-4C1A-8957-FC5496E1D3DE}"/>
            </a:ext>
          </a:extLst>
        </xdr:cNvPr>
        <xdr:cNvCxnSpPr/>
      </xdr:nvCxnSpPr>
      <xdr:spPr>
        <a:xfrm>
          <a:off x="12854940" y="10218420"/>
          <a:ext cx="7747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86360</xdr:rowOff>
    </xdr:from>
    <xdr:to>
      <xdr:col>72</xdr:col>
      <xdr:colOff>38100</xdr:colOff>
      <xdr:row>61</xdr:row>
      <xdr:rowOff>16510</xdr:rowOff>
    </xdr:to>
    <xdr:sp macro="" textlink="">
      <xdr:nvSpPr>
        <xdr:cNvPr id="632" name="楕円 631">
          <a:extLst>
            <a:ext uri="{FF2B5EF4-FFF2-40B4-BE49-F238E27FC236}">
              <a16:creationId xmlns:a16="http://schemas.microsoft.com/office/drawing/2014/main" id="{B9F26518-87FC-480B-AD14-A1B2B10B4DCD}"/>
            </a:ext>
          </a:extLst>
        </xdr:cNvPr>
        <xdr:cNvSpPr/>
      </xdr:nvSpPr>
      <xdr:spPr>
        <a:xfrm>
          <a:off x="12029440" y="101447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137160</xdr:rowOff>
    </xdr:from>
    <xdr:to>
      <xdr:col>76</xdr:col>
      <xdr:colOff>114300</xdr:colOff>
      <xdr:row>60</xdr:row>
      <xdr:rowOff>160020</xdr:rowOff>
    </xdr:to>
    <xdr:cxnSp macro="">
      <xdr:nvCxnSpPr>
        <xdr:cNvPr id="633" name="直線コネクタ 632">
          <a:extLst>
            <a:ext uri="{FF2B5EF4-FFF2-40B4-BE49-F238E27FC236}">
              <a16:creationId xmlns:a16="http://schemas.microsoft.com/office/drawing/2014/main" id="{B78CF522-9B4D-4072-BE1A-538B7933598C}"/>
            </a:ext>
          </a:extLst>
        </xdr:cNvPr>
        <xdr:cNvCxnSpPr/>
      </xdr:nvCxnSpPr>
      <xdr:spPr>
        <a:xfrm>
          <a:off x="12072620" y="10195560"/>
          <a:ext cx="7823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52070</xdr:rowOff>
    </xdr:from>
    <xdr:to>
      <xdr:col>67</xdr:col>
      <xdr:colOff>101600</xdr:colOff>
      <xdr:row>60</xdr:row>
      <xdr:rowOff>153670</xdr:rowOff>
    </xdr:to>
    <xdr:sp macro="" textlink="">
      <xdr:nvSpPr>
        <xdr:cNvPr id="634" name="楕円 633">
          <a:extLst>
            <a:ext uri="{FF2B5EF4-FFF2-40B4-BE49-F238E27FC236}">
              <a16:creationId xmlns:a16="http://schemas.microsoft.com/office/drawing/2014/main" id="{5C060358-A7F1-4913-A491-78AE775BA500}"/>
            </a:ext>
          </a:extLst>
        </xdr:cNvPr>
        <xdr:cNvSpPr/>
      </xdr:nvSpPr>
      <xdr:spPr>
        <a:xfrm>
          <a:off x="1123188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102870</xdr:rowOff>
    </xdr:from>
    <xdr:to>
      <xdr:col>71</xdr:col>
      <xdr:colOff>177800</xdr:colOff>
      <xdr:row>60</xdr:row>
      <xdr:rowOff>137160</xdr:rowOff>
    </xdr:to>
    <xdr:cxnSp macro="">
      <xdr:nvCxnSpPr>
        <xdr:cNvPr id="635" name="直線コネクタ 634">
          <a:extLst>
            <a:ext uri="{FF2B5EF4-FFF2-40B4-BE49-F238E27FC236}">
              <a16:creationId xmlns:a16="http://schemas.microsoft.com/office/drawing/2014/main" id="{BE05A658-B331-46EB-985E-33A8D99AEF2C}"/>
            </a:ext>
          </a:extLst>
        </xdr:cNvPr>
        <xdr:cNvCxnSpPr/>
      </xdr:nvCxnSpPr>
      <xdr:spPr>
        <a:xfrm>
          <a:off x="11282680" y="10161270"/>
          <a:ext cx="78994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57</xdr:row>
      <xdr:rowOff>109220</xdr:rowOff>
    </xdr:from>
    <xdr:ext cx="405130" cy="255270"/>
    <xdr:sp macro="" textlink="">
      <xdr:nvSpPr>
        <xdr:cNvPr id="636" name="n_1aveValue【保健センター・保健所】&#10;有形固定資産減価償却率">
          <a:extLst>
            <a:ext uri="{FF2B5EF4-FFF2-40B4-BE49-F238E27FC236}">
              <a16:creationId xmlns:a16="http://schemas.microsoft.com/office/drawing/2014/main" id="{009D950C-470C-48B5-82ED-41042887DA41}"/>
            </a:ext>
          </a:extLst>
        </xdr:cNvPr>
        <xdr:cNvSpPr txBox="1"/>
      </xdr:nvSpPr>
      <xdr:spPr>
        <a:xfrm>
          <a:off x="13437235" y="966470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57</xdr:row>
      <xdr:rowOff>104140</xdr:rowOff>
    </xdr:from>
    <xdr:ext cx="401320" cy="259080"/>
    <xdr:sp macro="" textlink="">
      <xdr:nvSpPr>
        <xdr:cNvPr id="637" name="n_2aveValue【保健センター・保健所】&#10;有形固定資産減価償却率">
          <a:extLst>
            <a:ext uri="{FF2B5EF4-FFF2-40B4-BE49-F238E27FC236}">
              <a16:creationId xmlns:a16="http://schemas.microsoft.com/office/drawing/2014/main" id="{B8A9AF1C-A3EB-4348-AB37-B4709A77ACFF}"/>
            </a:ext>
          </a:extLst>
        </xdr:cNvPr>
        <xdr:cNvSpPr txBox="1"/>
      </xdr:nvSpPr>
      <xdr:spPr>
        <a:xfrm>
          <a:off x="12675235" y="965962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57</xdr:row>
      <xdr:rowOff>30480</xdr:rowOff>
    </xdr:from>
    <xdr:ext cx="401320" cy="255270"/>
    <xdr:sp macro="" textlink="">
      <xdr:nvSpPr>
        <xdr:cNvPr id="638" name="n_3aveValue【保健センター・保健所】&#10;有形固定資産減価償却率">
          <a:extLst>
            <a:ext uri="{FF2B5EF4-FFF2-40B4-BE49-F238E27FC236}">
              <a16:creationId xmlns:a16="http://schemas.microsoft.com/office/drawing/2014/main" id="{8BFAFC8F-B910-4DF6-9E7E-F1B8B28DB8F3}"/>
            </a:ext>
          </a:extLst>
        </xdr:cNvPr>
        <xdr:cNvSpPr txBox="1"/>
      </xdr:nvSpPr>
      <xdr:spPr>
        <a:xfrm>
          <a:off x="11900535" y="958596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57</xdr:row>
      <xdr:rowOff>30480</xdr:rowOff>
    </xdr:from>
    <xdr:ext cx="401320" cy="255270"/>
    <xdr:sp macro="" textlink="">
      <xdr:nvSpPr>
        <xdr:cNvPr id="639" name="n_4aveValue【保健センター・保健所】&#10;有形固定資産減価償却率">
          <a:extLst>
            <a:ext uri="{FF2B5EF4-FFF2-40B4-BE49-F238E27FC236}">
              <a16:creationId xmlns:a16="http://schemas.microsoft.com/office/drawing/2014/main" id="{7B44B141-7BEA-4C5A-99FD-A656B4C17A5B}"/>
            </a:ext>
          </a:extLst>
        </xdr:cNvPr>
        <xdr:cNvSpPr txBox="1"/>
      </xdr:nvSpPr>
      <xdr:spPr>
        <a:xfrm>
          <a:off x="11102975" y="958596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61</xdr:row>
      <xdr:rowOff>39370</xdr:rowOff>
    </xdr:from>
    <xdr:ext cx="405130" cy="259080"/>
    <xdr:sp macro="" textlink="">
      <xdr:nvSpPr>
        <xdr:cNvPr id="640" name="n_1mainValue【保健センター・保健所】&#10;有形固定資産減価償却率">
          <a:extLst>
            <a:ext uri="{FF2B5EF4-FFF2-40B4-BE49-F238E27FC236}">
              <a16:creationId xmlns:a16="http://schemas.microsoft.com/office/drawing/2014/main" id="{F464AE3D-6A5F-4046-9B85-69F1BBE4E138}"/>
            </a:ext>
          </a:extLst>
        </xdr:cNvPr>
        <xdr:cNvSpPr txBox="1"/>
      </xdr:nvSpPr>
      <xdr:spPr>
        <a:xfrm>
          <a:off x="13437235" y="102654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61</xdr:row>
      <xdr:rowOff>30480</xdr:rowOff>
    </xdr:from>
    <xdr:ext cx="401320" cy="255270"/>
    <xdr:sp macro="" textlink="">
      <xdr:nvSpPr>
        <xdr:cNvPr id="641" name="n_2mainValue【保健センター・保健所】&#10;有形固定資産減価償却率">
          <a:extLst>
            <a:ext uri="{FF2B5EF4-FFF2-40B4-BE49-F238E27FC236}">
              <a16:creationId xmlns:a16="http://schemas.microsoft.com/office/drawing/2014/main" id="{40EBAEF8-7697-4E61-9139-8218387C460B}"/>
            </a:ext>
          </a:extLst>
        </xdr:cNvPr>
        <xdr:cNvSpPr txBox="1"/>
      </xdr:nvSpPr>
      <xdr:spPr>
        <a:xfrm>
          <a:off x="12675235" y="1025652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61</xdr:row>
      <xdr:rowOff>7620</xdr:rowOff>
    </xdr:from>
    <xdr:ext cx="401320" cy="255270"/>
    <xdr:sp macro="" textlink="">
      <xdr:nvSpPr>
        <xdr:cNvPr id="642" name="n_3mainValue【保健センター・保健所】&#10;有形固定資産減価償却率">
          <a:extLst>
            <a:ext uri="{FF2B5EF4-FFF2-40B4-BE49-F238E27FC236}">
              <a16:creationId xmlns:a16="http://schemas.microsoft.com/office/drawing/2014/main" id="{3BD23892-4634-41CE-81E8-CFC66A1CBF41}"/>
            </a:ext>
          </a:extLst>
        </xdr:cNvPr>
        <xdr:cNvSpPr txBox="1"/>
      </xdr:nvSpPr>
      <xdr:spPr>
        <a:xfrm>
          <a:off x="11900535" y="1023366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60</xdr:row>
      <xdr:rowOff>144780</xdr:rowOff>
    </xdr:from>
    <xdr:ext cx="401320" cy="255270"/>
    <xdr:sp macro="" textlink="">
      <xdr:nvSpPr>
        <xdr:cNvPr id="643" name="n_4mainValue【保健センター・保健所】&#10;有形固定資産減価償却率">
          <a:extLst>
            <a:ext uri="{FF2B5EF4-FFF2-40B4-BE49-F238E27FC236}">
              <a16:creationId xmlns:a16="http://schemas.microsoft.com/office/drawing/2014/main" id="{4E00EA3A-02F2-477B-A3E7-BA109D14B2DF}"/>
            </a:ext>
          </a:extLst>
        </xdr:cNvPr>
        <xdr:cNvSpPr txBox="1"/>
      </xdr:nvSpPr>
      <xdr:spPr>
        <a:xfrm>
          <a:off x="11102975" y="1020318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4" name="正方形/長方形 643">
          <a:extLst>
            <a:ext uri="{FF2B5EF4-FFF2-40B4-BE49-F238E27FC236}">
              <a16:creationId xmlns:a16="http://schemas.microsoft.com/office/drawing/2014/main" id="{317DFC20-5A2D-4DD0-A1D7-0043F652098D}"/>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5" name="正方形/長方形 644">
          <a:extLst>
            <a:ext uri="{FF2B5EF4-FFF2-40B4-BE49-F238E27FC236}">
              <a16:creationId xmlns:a16="http://schemas.microsoft.com/office/drawing/2014/main" id="{509B15CA-4BF7-41DF-B449-FE17CD1B8ABC}"/>
            </a:ext>
          </a:extLst>
        </xdr:cNvPr>
        <xdr:cNvSpPr/>
      </xdr:nvSpPr>
      <xdr:spPr>
        <a:xfrm>
          <a:off x="162204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6" name="正方形/長方形 645">
          <a:extLst>
            <a:ext uri="{FF2B5EF4-FFF2-40B4-BE49-F238E27FC236}">
              <a16:creationId xmlns:a16="http://schemas.microsoft.com/office/drawing/2014/main" id="{19128F77-1816-46B7-BB6B-02F643F4057F}"/>
            </a:ext>
          </a:extLst>
        </xdr:cNvPr>
        <xdr:cNvSpPr/>
      </xdr:nvSpPr>
      <xdr:spPr>
        <a:xfrm>
          <a:off x="162204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7" name="正方形/長方形 646">
          <a:extLst>
            <a:ext uri="{FF2B5EF4-FFF2-40B4-BE49-F238E27FC236}">
              <a16:creationId xmlns:a16="http://schemas.microsoft.com/office/drawing/2014/main" id="{4A2D2C1F-06EB-45D2-82AD-9FD2236399D2}"/>
            </a:ext>
          </a:extLst>
        </xdr:cNvPr>
        <xdr:cNvSpPr/>
      </xdr:nvSpPr>
      <xdr:spPr>
        <a:xfrm>
          <a:off x="1709928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8" name="正方形/長方形 647">
          <a:extLst>
            <a:ext uri="{FF2B5EF4-FFF2-40B4-BE49-F238E27FC236}">
              <a16:creationId xmlns:a16="http://schemas.microsoft.com/office/drawing/2014/main" id="{AF1D05CA-D7F1-4F66-BB35-45E86037E9D7}"/>
            </a:ext>
          </a:extLst>
        </xdr:cNvPr>
        <xdr:cNvSpPr/>
      </xdr:nvSpPr>
      <xdr:spPr>
        <a:xfrm>
          <a:off x="1709928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9" name="正方形/長方形 648">
          <a:extLst>
            <a:ext uri="{FF2B5EF4-FFF2-40B4-BE49-F238E27FC236}">
              <a16:creationId xmlns:a16="http://schemas.microsoft.com/office/drawing/2014/main" id="{1F5B6D61-A425-4E52-83DD-C64EB79D906A}"/>
            </a:ext>
          </a:extLst>
        </xdr:cNvPr>
        <xdr:cNvSpPr/>
      </xdr:nvSpPr>
      <xdr:spPr>
        <a:xfrm>
          <a:off x="1810512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0" name="正方形/長方形 649">
          <a:extLst>
            <a:ext uri="{FF2B5EF4-FFF2-40B4-BE49-F238E27FC236}">
              <a16:creationId xmlns:a16="http://schemas.microsoft.com/office/drawing/2014/main" id="{AF541FB1-73D1-4EDA-BCAF-16EE5DDB659D}"/>
            </a:ext>
          </a:extLst>
        </xdr:cNvPr>
        <xdr:cNvSpPr/>
      </xdr:nvSpPr>
      <xdr:spPr>
        <a:xfrm>
          <a:off x="1810512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1" name="正方形/長方形 650">
          <a:extLst>
            <a:ext uri="{FF2B5EF4-FFF2-40B4-BE49-F238E27FC236}">
              <a16:creationId xmlns:a16="http://schemas.microsoft.com/office/drawing/2014/main" id="{BEDD22EF-6B32-4C3C-94CA-AFA1F733A917}"/>
            </a:ext>
          </a:extLst>
        </xdr:cNvPr>
        <xdr:cNvSpPr/>
      </xdr:nvSpPr>
      <xdr:spPr>
        <a:xfrm>
          <a:off x="16093440" y="894207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6075" cy="225425"/>
    <xdr:sp macro="" textlink="">
      <xdr:nvSpPr>
        <xdr:cNvPr id="652" name="テキスト ボックス 651">
          <a:extLst>
            <a:ext uri="{FF2B5EF4-FFF2-40B4-BE49-F238E27FC236}">
              <a16:creationId xmlns:a16="http://schemas.microsoft.com/office/drawing/2014/main" id="{C69774EC-5AE0-4B0C-8FDD-96A5BC5A0902}"/>
            </a:ext>
          </a:extLst>
        </xdr:cNvPr>
        <xdr:cNvSpPr txBox="1"/>
      </xdr:nvSpPr>
      <xdr:spPr>
        <a:xfrm>
          <a:off x="16078200" y="875538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3" name="直線コネクタ 652">
          <a:extLst>
            <a:ext uri="{FF2B5EF4-FFF2-40B4-BE49-F238E27FC236}">
              <a16:creationId xmlns:a16="http://schemas.microsoft.com/office/drawing/2014/main" id="{087EFC11-39CE-42AF-AE29-75C9391CA7C2}"/>
            </a:ext>
          </a:extLst>
        </xdr:cNvPr>
        <xdr:cNvCxnSpPr/>
      </xdr:nvCxnSpPr>
      <xdr:spPr>
        <a:xfrm>
          <a:off x="16093440" y="111785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54" name="直線コネクタ 653">
          <a:extLst>
            <a:ext uri="{FF2B5EF4-FFF2-40B4-BE49-F238E27FC236}">
              <a16:creationId xmlns:a16="http://schemas.microsoft.com/office/drawing/2014/main" id="{33A8054A-5A8C-4883-B3AD-BD95AAF900BC}"/>
            </a:ext>
          </a:extLst>
        </xdr:cNvPr>
        <xdr:cNvCxnSpPr/>
      </xdr:nvCxnSpPr>
      <xdr:spPr>
        <a:xfrm>
          <a:off x="16093440" y="108051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3550" cy="259080"/>
    <xdr:sp macro="" textlink="">
      <xdr:nvSpPr>
        <xdr:cNvPr id="655" name="テキスト ボックス 654">
          <a:extLst>
            <a:ext uri="{FF2B5EF4-FFF2-40B4-BE49-F238E27FC236}">
              <a16:creationId xmlns:a16="http://schemas.microsoft.com/office/drawing/2014/main" id="{26E5F28A-FC94-493F-AF7D-149A1A393471}"/>
            </a:ext>
          </a:extLst>
        </xdr:cNvPr>
        <xdr:cNvSpPr txBox="1"/>
      </xdr:nvSpPr>
      <xdr:spPr>
        <a:xfrm>
          <a:off x="15694660" y="1066673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56" name="直線コネクタ 655">
          <a:extLst>
            <a:ext uri="{FF2B5EF4-FFF2-40B4-BE49-F238E27FC236}">
              <a16:creationId xmlns:a16="http://schemas.microsoft.com/office/drawing/2014/main" id="{CD9F505A-A396-4758-BBD8-8D0208CAE5AF}"/>
            </a:ext>
          </a:extLst>
        </xdr:cNvPr>
        <xdr:cNvCxnSpPr/>
      </xdr:nvCxnSpPr>
      <xdr:spPr>
        <a:xfrm>
          <a:off x="16093440" y="104317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3550" cy="259080"/>
    <xdr:sp macro="" textlink="">
      <xdr:nvSpPr>
        <xdr:cNvPr id="657" name="テキスト ボックス 656">
          <a:extLst>
            <a:ext uri="{FF2B5EF4-FFF2-40B4-BE49-F238E27FC236}">
              <a16:creationId xmlns:a16="http://schemas.microsoft.com/office/drawing/2014/main" id="{F8984C55-ACEC-4BC3-B600-A374AC365357}"/>
            </a:ext>
          </a:extLst>
        </xdr:cNvPr>
        <xdr:cNvSpPr txBox="1"/>
      </xdr:nvSpPr>
      <xdr:spPr>
        <a:xfrm>
          <a:off x="15694660" y="102933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8" name="直線コネクタ 657">
          <a:extLst>
            <a:ext uri="{FF2B5EF4-FFF2-40B4-BE49-F238E27FC236}">
              <a16:creationId xmlns:a16="http://schemas.microsoft.com/office/drawing/2014/main" id="{36DB8F13-DCE4-4538-96C9-1647CE8AF507}"/>
            </a:ext>
          </a:extLst>
        </xdr:cNvPr>
        <xdr:cNvCxnSpPr/>
      </xdr:nvCxnSpPr>
      <xdr:spPr>
        <a:xfrm>
          <a:off x="16093440" y="100584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3550" cy="255270"/>
    <xdr:sp macro="" textlink="">
      <xdr:nvSpPr>
        <xdr:cNvPr id="659" name="テキスト ボックス 658">
          <a:extLst>
            <a:ext uri="{FF2B5EF4-FFF2-40B4-BE49-F238E27FC236}">
              <a16:creationId xmlns:a16="http://schemas.microsoft.com/office/drawing/2014/main" id="{FDE76D65-60E7-4A57-8BCA-43007432175F}"/>
            </a:ext>
          </a:extLst>
        </xdr:cNvPr>
        <xdr:cNvSpPr txBox="1"/>
      </xdr:nvSpPr>
      <xdr:spPr>
        <a:xfrm>
          <a:off x="15694660" y="99199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60" name="直線コネクタ 659">
          <a:extLst>
            <a:ext uri="{FF2B5EF4-FFF2-40B4-BE49-F238E27FC236}">
              <a16:creationId xmlns:a16="http://schemas.microsoft.com/office/drawing/2014/main" id="{C06334B4-A921-4E06-9569-3E95DFD37F85}"/>
            </a:ext>
          </a:extLst>
        </xdr:cNvPr>
        <xdr:cNvCxnSpPr/>
      </xdr:nvCxnSpPr>
      <xdr:spPr>
        <a:xfrm>
          <a:off x="16093440" y="96888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3550" cy="259080"/>
    <xdr:sp macro="" textlink="">
      <xdr:nvSpPr>
        <xdr:cNvPr id="661" name="テキスト ボックス 660">
          <a:extLst>
            <a:ext uri="{FF2B5EF4-FFF2-40B4-BE49-F238E27FC236}">
              <a16:creationId xmlns:a16="http://schemas.microsoft.com/office/drawing/2014/main" id="{AD2FC270-E1B4-4B83-A7D4-626871324172}"/>
            </a:ext>
          </a:extLst>
        </xdr:cNvPr>
        <xdr:cNvSpPr txBox="1"/>
      </xdr:nvSpPr>
      <xdr:spPr>
        <a:xfrm>
          <a:off x="15694660" y="955040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62" name="直線コネクタ 661">
          <a:extLst>
            <a:ext uri="{FF2B5EF4-FFF2-40B4-BE49-F238E27FC236}">
              <a16:creationId xmlns:a16="http://schemas.microsoft.com/office/drawing/2014/main" id="{0A0B0652-B12F-4894-8354-BED041AB836A}"/>
            </a:ext>
          </a:extLst>
        </xdr:cNvPr>
        <xdr:cNvCxnSpPr/>
      </xdr:nvCxnSpPr>
      <xdr:spPr>
        <a:xfrm>
          <a:off x="16093440" y="93154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3550" cy="259080"/>
    <xdr:sp macro="" textlink="">
      <xdr:nvSpPr>
        <xdr:cNvPr id="663" name="テキスト ボックス 662">
          <a:extLst>
            <a:ext uri="{FF2B5EF4-FFF2-40B4-BE49-F238E27FC236}">
              <a16:creationId xmlns:a16="http://schemas.microsoft.com/office/drawing/2014/main" id="{C34AA5B9-CD74-4461-8460-AC1F3BD2F27B}"/>
            </a:ext>
          </a:extLst>
        </xdr:cNvPr>
        <xdr:cNvSpPr txBox="1"/>
      </xdr:nvSpPr>
      <xdr:spPr>
        <a:xfrm>
          <a:off x="15694660" y="917702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4" name="直線コネクタ 663">
          <a:extLst>
            <a:ext uri="{FF2B5EF4-FFF2-40B4-BE49-F238E27FC236}">
              <a16:creationId xmlns:a16="http://schemas.microsoft.com/office/drawing/2014/main" id="{371C3BF0-7BA8-4516-ADCD-66FB525A6861}"/>
            </a:ext>
          </a:extLst>
        </xdr:cNvPr>
        <xdr:cNvCxnSpPr/>
      </xdr:nvCxnSpPr>
      <xdr:spPr>
        <a:xfrm>
          <a:off x="16093440" y="89420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3550" cy="255270"/>
    <xdr:sp macro="" textlink="">
      <xdr:nvSpPr>
        <xdr:cNvPr id="665" name="テキスト ボックス 664">
          <a:extLst>
            <a:ext uri="{FF2B5EF4-FFF2-40B4-BE49-F238E27FC236}">
              <a16:creationId xmlns:a16="http://schemas.microsoft.com/office/drawing/2014/main" id="{DC76DF74-5961-4068-BB76-ACA5C109EDD7}"/>
            </a:ext>
          </a:extLst>
        </xdr:cNvPr>
        <xdr:cNvSpPr txBox="1"/>
      </xdr:nvSpPr>
      <xdr:spPr>
        <a:xfrm>
          <a:off x="15694660" y="880364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6" name="【保健センター・保健所】&#10;一人当たり面積グラフ枠">
          <a:extLst>
            <a:ext uri="{FF2B5EF4-FFF2-40B4-BE49-F238E27FC236}">
              <a16:creationId xmlns:a16="http://schemas.microsoft.com/office/drawing/2014/main" id="{482888B0-53B1-4D72-8B73-F63482AC54C2}"/>
            </a:ext>
          </a:extLst>
        </xdr:cNvPr>
        <xdr:cNvSpPr/>
      </xdr:nvSpPr>
      <xdr:spPr>
        <a:xfrm>
          <a:off x="16093440" y="894207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38100</xdr:rowOff>
    </xdr:from>
    <xdr:to>
      <xdr:col>116</xdr:col>
      <xdr:colOff>62865</xdr:colOff>
      <xdr:row>64</xdr:row>
      <xdr:rowOff>60960</xdr:rowOff>
    </xdr:to>
    <xdr:cxnSp macro="">
      <xdr:nvCxnSpPr>
        <xdr:cNvPr id="667" name="直線コネクタ 666">
          <a:extLst>
            <a:ext uri="{FF2B5EF4-FFF2-40B4-BE49-F238E27FC236}">
              <a16:creationId xmlns:a16="http://schemas.microsoft.com/office/drawing/2014/main" id="{5152A722-6893-4662-91CD-83020DF1B350}"/>
            </a:ext>
          </a:extLst>
        </xdr:cNvPr>
        <xdr:cNvCxnSpPr/>
      </xdr:nvCxnSpPr>
      <xdr:spPr>
        <a:xfrm flipV="1">
          <a:off x="19509105" y="9425940"/>
          <a:ext cx="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64770</xdr:rowOff>
    </xdr:from>
    <xdr:ext cx="469900" cy="255270"/>
    <xdr:sp macro="" textlink="">
      <xdr:nvSpPr>
        <xdr:cNvPr id="668" name="【保健センター・保健所】&#10;一人当たり面積最小値テキスト">
          <a:extLst>
            <a:ext uri="{FF2B5EF4-FFF2-40B4-BE49-F238E27FC236}">
              <a16:creationId xmlns:a16="http://schemas.microsoft.com/office/drawing/2014/main" id="{1FD6A5AD-C2BC-4B1A-A700-998F3C0797C0}"/>
            </a:ext>
          </a:extLst>
        </xdr:cNvPr>
        <xdr:cNvSpPr txBox="1"/>
      </xdr:nvSpPr>
      <xdr:spPr>
        <a:xfrm>
          <a:off x="19547840" y="1079373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60960</xdr:rowOff>
    </xdr:from>
    <xdr:to>
      <xdr:col>116</xdr:col>
      <xdr:colOff>152400</xdr:colOff>
      <xdr:row>64</xdr:row>
      <xdr:rowOff>60960</xdr:rowOff>
    </xdr:to>
    <xdr:cxnSp macro="">
      <xdr:nvCxnSpPr>
        <xdr:cNvPr id="669" name="直線コネクタ 668">
          <a:extLst>
            <a:ext uri="{FF2B5EF4-FFF2-40B4-BE49-F238E27FC236}">
              <a16:creationId xmlns:a16="http://schemas.microsoft.com/office/drawing/2014/main" id="{A5819810-B7A7-4A9A-82C4-32BC49B90F79}"/>
            </a:ext>
          </a:extLst>
        </xdr:cNvPr>
        <xdr:cNvCxnSpPr/>
      </xdr:nvCxnSpPr>
      <xdr:spPr>
        <a:xfrm>
          <a:off x="19443700" y="107899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156210</xdr:rowOff>
    </xdr:from>
    <xdr:ext cx="469900" cy="255270"/>
    <xdr:sp macro="" textlink="">
      <xdr:nvSpPr>
        <xdr:cNvPr id="670" name="【保健センター・保健所】&#10;一人当たり面積最大値テキスト">
          <a:extLst>
            <a:ext uri="{FF2B5EF4-FFF2-40B4-BE49-F238E27FC236}">
              <a16:creationId xmlns:a16="http://schemas.microsoft.com/office/drawing/2014/main" id="{883F7121-DF8E-4E56-9FA0-1FA8E36B6ECC}"/>
            </a:ext>
          </a:extLst>
        </xdr:cNvPr>
        <xdr:cNvSpPr txBox="1"/>
      </xdr:nvSpPr>
      <xdr:spPr>
        <a:xfrm>
          <a:off x="19547840" y="920877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0.185</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71" name="直線コネクタ 670">
          <a:extLst>
            <a:ext uri="{FF2B5EF4-FFF2-40B4-BE49-F238E27FC236}">
              <a16:creationId xmlns:a16="http://schemas.microsoft.com/office/drawing/2014/main" id="{2A271C8E-5084-4238-817D-1F6A5F267BF2}"/>
            </a:ext>
          </a:extLst>
        </xdr:cNvPr>
        <xdr:cNvCxnSpPr/>
      </xdr:nvCxnSpPr>
      <xdr:spPr>
        <a:xfrm>
          <a:off x="19443700" y="94259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140970</xdr:rowOff>
    </xdr:from>
    <xdr:ext cx="469900" cy="259080"/>
    <xdr:sp macro="" textlink="">
      <xdr:nvSpPr>
        <xdr:cNvPr id="672" name="【保健センター・保健所】&#10;一人当たり面積平均値テキスト">
          <a:extLst>
            <a:ext uri="{FF2B5EF4-FFF2-40B4-BE49-F238E27FC236}">
              <a16:creationId xmlns:a16="http://schemas.microsoft.com/office/drawing/2014/main" id="{99CECE45-A962-4671-B11C-99788B679A50}"/>
            </a:ext>
          </a:extLst>
        </xdr:cNvPr>
        <xdr:cNvSpPr txBox="1"/>
      </xdr:nvSpPr>
      <xdr:spPr>
        <a:xfrm>
          <a:off x="19547840" y="105346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73" name="フローチャート: 判断 672">
          <a:extLst>
            <a:ext uri="{FF2B5EF4-FFF2-40B4-BE49-F238E27FC236}">
              <a16:creationId xmlns:a16="http://schemas.microsoft.com/office/drawing/2014/main" id="{C1F955D7-FC20-43D5-9C50-7406BDABA76C}"/>
            </a:ext>
          </a:extLst>
        </xdr:cNvPr>
        <xdr:cNvSpPr/>
      </xdr:nvSpPr>
      <xdr:spPr>
        <a:xfrm>
          <a:off x="19458940" y="10556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162560</xdr:rowOff>
    </xdr:from>
    <xdr:to>
      <xdr:col>112</xdr:col>
      <xdr:colOff>38100</xdr:colOff>
      <xdr:row>63</xdr:row>
      <xdr:rowOff>92710</xdr:rowOff>
    </xdr:to>
    <xdr:sp macro="" textlink="">
      <xdr:nvSpPr>
        <xdr:cNvPr id="674" name="フローチャート: 判断 673">
          <a:extLst>
            <a:ext uri="{FF2B5EF4-FFF2-40B4-BE49-F238E27FC236}">
              <a16:creationId xmlns:a16="http://schemas.microsoft.com/office/drawing/2014/main" id="{81E87AEB-524D-491F-84EE-291C5A5BFD04}"/>
            </a:ext>
          </a:extLst>
        </xdr:cNvPr>
        <xdr:cNvSpPr/>
      </xdr:nvSpPr>
      <xdr:spPr>
        <a:xfrm>
          <a:off x="18735040" y="105562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675" name="フローチャート: 判断 674">
          <a:extLst>
            <a:ext uri="{FF2B5EF4-FFF2-40B4-BE49-F238E27FC236}">
              <a16:creationId xmlns:a16="http://schemas.microsoft.com/office/drawing/2014/main" id="{BF37A81E-BF83-4F42-97A3-1751BFEC93EA}"/>
            </a:ext>
          </a:extLst>
        </xdr:cNvPr>
        <xdr:cNvSpPr/>
      </xdr:nvSpPr>
      <xdr:spPr>
        <a:xfrm>
          <a:off x="17937480" y="10563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676" name="フローチャート: 判断 675">
          <a:extLst>
            <a:ext uri="{FF2B5EF4-FFF2-40B4-BE49-F238E27FC236}">
              <a16:creationId xmlns:a16="http://schemas.microsoft.com/office/drawing/2014/main" id="{56E672BA-0C6A-430D-9521-3B69B59898DA}"/>
            </a:ext>
          </a:extLst>
        </xdr:cNvPr>
        <xdr:cNvSpPr/>
      </xdr:nvSpPr>
      <xdr:spPr>
        <a:xfrm>
          <a:off x="17162780" y="10563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77" name="フローチャート: 判断 676">
          <a:extLst>
            <a:ext uri="{FF2B5EF4-FFF2-40B4-BE49-F238E27FC236}">
              <a16:creationId xmlns:a16="http://schemas.microsoft.com/office/drawing/2014/main" id="{230CFB15-43C6-4504-835F-1447633B0C05}"/>
            </a:ext>
          </a:extLst>
        </xdr:cNvPr>
        <xdr:cNvSpPr/>
      </xdr:nvSpPr>
      <xdr:spPr>
        <a:xfrm>
          <a:off x="16388080" y="105676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5270"/>
    <xdr:sp macro="" textlink="">
      <xdr:nvSpPr>
        <xdr:cNvPr id="678" name="テキスト ボックス 677">
          <a:extLst>
            <a:ext uri="{FF2B5EF4-FFF2-40B4-BE49-F238E27FC236}">
              <a16:creationId xmlns:a16="http://schemas.microsoft.com/office/drawing/2014/main" id="{65B73EB7-20D9-4263-A2DA-BEB77CD07F63}"/>
            </a:ext>
          </a:extLst>
        </xdr:cNvPr>
        <xdr:cNvSpPr txBox="1"/>
      </xdr:nvSpPr>
      <xdr:spPr>
        <a:xfrm>
          <a:off x="19342100" y="111760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5270"/>
    <xdr:sp macro="" textlink="">
      <xdr:nvSpPr>
        <xdr:cNvPr id="679" name="テキスト ボックス 678">
          <a:extLst>
            <a:ext uri="{FF2B5EF4-FFF2-40B4-BE49-F238E27FC236}">
              <a16:creationId xmlns:a16="http://schemas.microsoft.com/office/drawing/2014/main" id="{165C75E7-965F-418A-A8A1-7FCDADF4B925}"/>
            </a:ext>
          </a:extLst>
        </xdr:cNvPr>
        <xdr:cNvSpPr txBox="1"/>
      </xdr:nvSpPr>
      <xdr:spPr>
        <a:xfrm>
          <a:off x="18610580" y="111760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5270"/>
    <xdr:sp macro="" textlink="">
      <xdr:nvSpPr>
        <xdr:cNvPr id="680" name="テキスト ボックス 679">
          <a:extLst>
            <a:ext uri="{FF2B5EF4-FFF2-40B4-BE49-F238E27FC236}">
              <a16:creationId xmlns:a16="http://schemas.microsoft.com/office/drawing/2014/main" id="{8EEC89B3-B4E4-4BE4-B6E0-F48D7C3E137C}"/>
            </a:ext>
          </a:extLst>
        </xdr:cNvPr>
        <xdr:cNvSpPr txBox="1"/>
      </xdr:nvSpPr>
      <xdr:spPr>
        <a:xfrm>
          <a:off x="17820640" y="111760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5270"/>
    <xdr:sp macro="" textlink="">
      <xdr:nvSpPr>
        <xdr:cNvPr id="681" name="テキスト ボックス 680">
          <a:extLst>
            <a:ext uri="{FF2B5EF4-FFF2-40B4-BE49-F238E27FC236}">
              <a16:creationId xmlns:a16="http://schemas.microsoft.com/office/drawing/2014/main" id="{006E9FB6-676C-42CA-B41E-CED30CD81516}"/>
            </a:ext>
          </a:extLst>
        </xdr:cNvPr>
        <xdr:cNvSpPr txBox="1"/>
      </xdr:nvSpPr>
      <xdr:spPr>
        <a:xfrm>
          <a:off x="17045940" y="111760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5270"/>
    <xdr:sp macro="" textlink="">
      <xdr:nvSpPr>
        <xdr:cNvPr id="682" name="テキスト ボックス 681">
          <a:extLst>
            <a:ext uri="{FF2B5EF4-FFF2-40B4-BE49-F238E27FC236}">
              <a16:creationId xmlns:a16="http://schemas.microsoft.com/office/drawing/2014/main" id="{865143FA-B32A-4654-9411-F355880AF108}"/>
            </a:ext>
          </a:extLst>
        </xdr:cNvPr>
        <xdr:cNvSpPr txBox="1"/>
      </xdr:nvSpPr>
      <xdr:spPr>
        <a:xfrm>
          <a:off x="16263620" y="111760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2540</xdr:rowOff>
    </xdr:from>
    <xdr:to>
      <xdr:col>116</xdr:col>
      <xdr:colOff>114300</xdr:colOff>
      <xdr:row>62</xdr:row>
      <xdr:rowOff>104140</xdr:rowOff>
    </xdr:to>
    <xdr:sp macro="" textlink="">
      <xdr:nvSpPr>
        <xdr:cNvPr id="683" name="楕円 682">
          <a:extLst>
            <a:ext uri="{FF2B5EF4-FFF2-40B4-BE49-F238E27FC236}">
              <a16:creationId xmlns:a16="http://schemas.microsoft.com/office/drawing/2014/main" id="{174EED59-5F5F-4874-ACE5-C1355F7C4338}"/>
            </a:ext>
          </a:extLst>
        </xdr:cNvPr>
        <xdr:cNvSpPr/>
      </xdr:nvSpPr>
      <xdr:spPr>
        <a:xfrm>
          <a:off x="1945894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25400</xdr:rowOff>
    </xdr:from>
    <xdr:ext cx="469900" cy="259080"/>
    <xdr:sp macro="" textlink="">
      <xdr:nvSpPr>
        <xdr:cNvPr id="684" name="【保健センター・保健所】&#10;一人当たり面積該当値テキスト">
          <a:extLst>
            <a:ext uri="{FF2B5EF4-FFF2-40B4-BE49-F238E27FC236}">
              <a16:creationId xmlns:a16="http://schemas.microsoft.com/office/drawing/2014/main" id="{3B5A31D2-0A6D-4D7E-A5A7-A585E40046BF}"/>
            </a:ext>
          </a:extLst>
        </xdr:cNvPr>
        <xdr:cNvSpPr txBox="1"/>
      </xdr:nvSpPr>
      <xdr:spPr>
        <a:xfrm>
          <a:off x="19547840" y="10251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109220</xdr:rowOff>
    </xdr:from>
    <xdr:to>
      <xdr:col>112</xdr:col>
      <xdr:colOff>38100</xdr:colOff>
      <xdr:row>63</xdr:row>
      <xdr:rowOff>39370</xdr:rowOff>
    </xdr:to>
    <xdr:sp macro="" textlink="">
      <xdr:nvSpPr>
        <xdr:cNvPr id="685" name="楕円 684">
          <a:extLst>
            <a:ext uri="{FF2B5EF4-FFF2-40B4-BE49-F238E27FC236}">
              <a16:creationId xmlns:a16="http://schemas.microsoft.com/office/drawing/2014/main" id="{4C0FCBAB-854D-4D1A-96D7-F9C9FB77D151}"/>
            </a:ext>
          </a:extLst>
        </xdr:cNvPr>
        <xdr:cNvSpPr/>
      </xdr:nvSpPr>
      <xdr:spPr>
        <a:xfrm>
          <a:off x="18735040" y="105029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53340</xdr:rowOff>
    </xdr:from>
    <xdr:to>
      <xdr:col>116</xdr:col>
      <xdr:colOff>63500</xdr:colOff>
      <xdr:row>62</xdr:row>
      <xdr:rowOff>160020</xdr:rowOff>
    </xdr:to>
    <xdr:cxnSp macro="">
      <xdr:nvCxnSpPr>
        <xdr:cNvPr id="686" name="直線コネクタ 685">
          <a:extLst>
            <a:ext uri="{FF2B5EF4-FFF2-40B4-BE49-F238E27FC236}">
              <a16:creationId xmlns:a16="http://schemas.microsoft.com/office/drawing/2014/main" id="{293FD1AD-3A86-4C75-92F5-13EF75965A31}"/>
            </a:ext>
          </a:extLst>
        </xdr:cNvPr>
        <xdr:cNvCxnSpPr/>
      </xdr:nvCxnSpPr>
      <xdr:spPr>
        <a:xfrm flipV="1">
          <a:off x="18778220" y="10447020"/>
          <a:ext cx="73152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109220</xdr:rowOff>
    </xdr:from>
    <xdr:to>
      <xdr:col>107</xdr:col>
      <xdr:colOff>101600</xdr:colOff>
      <xdr:row>63</xdr:row>
      <xdr:rowOff>39370</xdr:rowOff>
    </xdr:to>
    <xdr:sp macro="" textlink="">
      <xdr:nvSpPr>
        <xdr:cNvPr id="687" name="楕円 686">
          <a:extLst>
            <a:ext uri="{FF2B5EF4-FFF2-40B4-BE49-F238E27FC236}">
              <a16:creationId xmlns:a16="http://schemas.microsoft.com/office/drawing/2014/main" id="{8404A632-7F8F-475B-AFB0-893CEC627449}"/>
            </a:ext>
          </a:extLst>
        </xdr:cNvPr>
        <xdr:cNvSpPr/>
      </xdr:nvSpPr>
      <xdr:spPr>
        <a:xfrm>
          <a:off x="17937480" y="10502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160020</xdr:rowOff>
    </xdr:from>
    <xdr:to>
      <xdr:col>111</xdr:col>
      <xdr:colOff>177800</xdr:colOff>
      <xdr:row>62</xdr:row>
      <xdr:rowOff>160020</xdr:rowOff>
    </xdr:to>
    <xdr:cxnSp macro="">
      <xdr:nvCxnSpPr>
        <xdr:cNvPr id="688" name="直線コネクタ 687">
          <a:extLst>
            <a:ext uri="{FF2B5EF4-FFF2-40B4-BE49-F238E27FC236}">
              <a16:creationId xmlns:a16="http://schemas.microsoft.com/office/drawing/2014/main" id="{739F90F0-12AF-4262-A6CC-02A68F24AB81}"/>
            </a:ext>
          </a:extLst>
        </xdr:cNvPr>
        <xdr:cNvCxnSpPr/>
      </xdr:nvCxnSpPr>
      <xdr:spPr>
        <a:xfrm>
          <a:off x="17988280" y="10553700"/>
          <a:ext cx="7899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109220</xdr:rowOff>
    </xdr:from>
    <xdr:to>
      <xdr:col>102</xdr:col>
      <xdr:colOff>165100</xdr:colOff>
      <xdr:row>63</xdr:row>
      <xdr:rowOff>39370</xdr:rowOff>
    </xdr:to>
    <xdr:sp macro="" textlink="">
      <xdr:nvSpPr>
        <xdr:cNvPr id="689" name="楕円 688">
          <a:extLst>
            <a:ext uri="{FF2B5EF4-FFF2-40B4-BE49-F238E27FC236}">
              <a16:creationId xmlns:a16="http://schemas.microsoft.com/office/drawing/2014/main" id="{0CDB82B5-BFCE-4F04-A3E3-455FCE46B8DB}"/>
            </a:ext>
          </a:extLst>
        </xdr:cNvPr>
        <xdr:cNvSpPr/>
      </xdr:nvSpPr>
      <xdr:spPr>
        <a:xfrm>
          <a:off x="17162780" y="10502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160020</xdr:rowOff>
    </xdr:from>
    <xdr:to>
      <xdr:col>107</xdr:col>
      <xdr:colOff>50800</xdr:colOff>
      <xdr:row>62</xdr:row>
      <xdr:rowOff>160020</xdr:rowOff>
    </xdr:to>
    <xdr:cxnSp macro="">
      <xdr:nvCxnSpPr>
        <xdr:cNvPr id="690" name="直線コネクタ 689">
          <a:extLst>
            <a:ext uri="{FF2B5EF4-FFF2-40B4-BE49-F238E27FC236}">
              <a16:creationId xmlns:a16="http://schemas.microsoft.com/office/drawing/2014/main" id="{73803F0F-76E5-4C01-AAA5-3E39AF419A3E}"/>
            </a:ext>
          </a:extLst>
        </xdr:cNvPr>
        <xdr:cNvCxnSpPr/>
      </xdr:nvCxnSpPr>
      <xdr:spPr>
        <a:xfrm>
          <a:off x="17213580" y="1055370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109220</xdr:rowOff>
    </xdr:from>
    <xdr:to>
      <xdr:col>98</xdr:col>
      <xdr:colOff>38100</xdr:colOff>
      <xdr:row>63</xdr:row>
      <xdr:rowOff>39370</xdr:rowOff>
    </xdr:to>
    <xdr:sp macro="" textlink="">
      <xdr:nvSpPr>
        <xdr:cNvPr id="691" name="楕円 690">
          <a:extLst>
            <a:ext uri="{FF2B5EF4-FFF2-40B4-BE49-F238E27FC236}">
              <a16:creationId xmlns:a16="http://schemas.microsoft.com/office/drawing/2014/main" id="{57572E1C-730B-4602-9788-7727290B0CB8}"/>
            </a:ext>
          </a:extLst>
        </xdr:cNvPr>
        <xdr:cNvSpPr/>
      </xdr:nvSpPr>
      <xdr:spPr>
        <a:xfrm>
          <a:off x="16388080" y="105029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160020</xdr:rowOff>
    </xdr:from>
    <xdr:to>
      <xdr:col>102</xdr:col>
      <xdr:colOff>114300</xdr:colOff>
      <xdr:row>62</xdr:row>
      <xdr:rowOff>160020</xdr:rowOff>
    </xdr:to>
    <xdr:cxnSp macro="">
      <xdr:nvCxnSpPr>
        <xdr:cNvPr id="692" name="直線コネクタ 691">
          <a:extLst>
            <a:ext uri="{FF2B5EF4-FFF2-40B4-BE49-F238E27FC236}">
              <a16:creationId xmlns:a16="http://schemas.microsoft.com/office/drawing/2014/main" id="{B6A9D67A-8B19-4F77-BAD2-86A8404A22A5}"/>
            </a:ext>
          </a:extLst>
        </xdr:cNvPr>
        <xdr:cNvCxnSpPr/>
      </xdr:nvCxnSpPr>
      <xdr:spPr>
        <a:xfrm>
          <a:off x="16431260" y="10553700"/>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63</xdr:row>
      <xdr:rowOff>83820</xdr:rowOff>
    </xdr:from>
    <xdr:ext cx="469900" cy="259080"/>
    <xdr:sp macro="" textlink="">
      <xdr:nvSpPr>
        <xdr:cNvPr id="693" name="n_1aveValue【保健センター・保健所】&#10;一人当たり面積">
          <a:extLst>
            <a:ext uri="{FF2B5EF4-FFF2-40B4-BE49-F238E27FC236}">
              <a16:creationId xmlns:a16="http://schemas.microsoft.com/office/drawing/2014/main" id="{E989DEEF-4464-4266-B371-986EA42CDE8C}"/>
            </a:ext>
          </a:extLst>
        </xdr:cNvPr>
        <xdr:cNvSpPr txBox="1"/>
      </xdr:nvSpPr>
      <xdr:spPr>
        <a:xfrm>
          <a:off x="18561050" y="10645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63</xdr:row>
      <xdr:rowOff>91440</xdr:rowOff>
    </xdr:from>
    <xdr:ext cx="466090" cy="259080"/>
    <xdr:sp macro="" textlink="">
      <xdr:nvSpPr>
        <xdr:cNvPr id="694" name="n_2aveValue【保健センター・保健所】&#10;一人当たり面積">
          <a:extLst>
            <a:ext uri="{FF2B5EF4-FFF2-40B4-BE49-F238E27FC236}">
              <a16:creationId xmlns:a16="http://schemas.microsoft.com/office/drawing/2014/main" id="{1B4B5884-F214-4E32-9273-6F1F037CC8A5}"/>
            </a:ext>
          </a:extLst>
        </xdr:cNvPr>
        <xdr:cNvSpPr txBox="1"/>
      </xdr:nvSpPr>
      <xdr:spPr>
        <a:xfrm>
          <a:off x="17776190" y="1065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63</xdr:row>
      <xdr:rowOff>91440</xdr:rowOff>
    </xdr:from>
    <xdr:ext cx="466090" cy="259080"/>
    <xdr:sp macro="" textlink="">
      <xdr:nvSpPr>
        <xdr:cNvPr id="695" name="n_3aveValue【保健センター・保健所】&#10;一人当たり面積">
          <a:extLst>
            <a:ext uri="{FF2B5EF4-FFF2-40B4-BE49-F238E27FC236}">
              <a16:creationId xmlns:a16="http://schemas.microsoft.com/office/drawing/2014/main" id="{20CC02FE-7576-4984-A82A-2F8DDEE96054}"/>
            </a:ext>
          </a:extLst>
        </xdr:cNvPr>
        <xdr:cNvSpPr txBox="1"/>
      </xdr:nvSpPr>
      <xdr:spPr>
        <a:xfrm>
          <a:off x="17001490" y="1065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63</xdr:row>
      <xdr:rowOff>99060</xdr:rowOff>
    </xdr:from>
    <xdr:ext cx="466090" cy="255270"/>
    <xdr:sp macro="" textlink="">
      <xdr:nvSpPr>
        <xdr:cNvPr id="696" name="n_4aveValue【保健センター・保健所】&#10;一人当たり面積">
          <a:extLst>
            <a:ext uri="{FF2B5EF4-FFF2-40B4-BE49-F238E27FC236}">
              <a16:creationId xmlns:a16="http://schemas.microsoft.com/office/drawing/2014/main" id="{E0176FA3-10CD-4351-AAD1-09CC24017646}"/>
            </a:ext>
          </a:extLst>
        </xdr:cNvPr>
        <xdr:cNvSpPr txBox="1"/>
      </xdr:nvSpPr>
      <xdr:spPr>
        <a:xfrm>
          <a:off x="16226790" y="106603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61</xdr:row>
      <xdr:rowOff>55880</xdr:rowOff>
    </xdr:from>
    <xdr:ext cx="469900" cy="259080"/>
    <xdr:sp macro="" textlink="">
      <xdr:nvSpPr>
        <xdr:cNvPr id="697" name="n_1mainValue【保健センター・保健所】&#10;一人当たり面積">
          <a:extLst>
            <a:ext uri="{FF2B5EF4-FFF2-40B4-BE49-F238E27FC236}">
              <a16:creationId xmlns:a16="http://schemas.microsoft.com/office/drawing/2014/main" id="{241C5234-632E-4032-B57E-0E8526FEE3ED}"/>
            </a:ext>
          </a:extLst>
        </xdr:cNvPr>
        <xdr:cNvSpPr txBox="1"/>
      </xdr:nvSpPr>
      <xdr:spPr>
        <a:xfrm>
          <a:off x="18561050" y="10281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61</xdr:row>
      <xdr:rowOff>55880</xdr:rowOff>
    </xdr:from>
    <xdr:ext cx="466090" cy="259080"/>
    <xdr:sp macro="" textlink="">
      <xdr:nvSpPr>
        <xdr:cNvPr id="698" name="n_2mainValue【保健センター・保健所】&#10;一人当たり面積">
          <a:extLst>
            <a:ext uri="{FF2B5EF4-FFF2-40B4-BE49-F238E27FC236}">
              <a16:creationId xmlns:a16="http://schemas.microsoft.com/office/drawing/2014/main" id="{0A9051E4-1EAB-473D-9445-8BD436D6E7D3}"/>
            </a:ext>
          </a:extLst>
        </xdr:cNvPr>
        <xdr:cNvSpPr txBox="1"/>
      </xdr:nvSpPr>
      <xdr:spPr>
        <a:xfrm>
          <a:off x="17776190" y="102819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61</xdr:row>
      <xdr:rowOff>55880</xdr:rowOff>
    </xdr:from>
    <xdr:ext cx="466090" cy="259080"/>
    <xdr:sp macro="" textlink="">
      <xdr:nvSpPr>
        <xdr:cNvPr id="699" name="n_3mainValue【保健センター・保健所】&#10;一人当たり面積">
          <a:extLst>
            <a:ext uri="{FF2B5EF4-FFF2-40B4-BE49-F238E27FC236}">
              <a16:creationId xmlns:a16="http://schemas.microsoft.com/office/drawing/2014/main" id="{AD6AEB98-E796-49E9-ACB7-4B1A33619371}"/>
            </a:ext>
          </a:extLst>
        </xdr:cNvPr>
        <xdr:cNvSpPr txBox="1"/>
      </xdr:nvSpPr>
      <xdr:spPr>
        <a:xfrm>
          <a:off x="17001490" y="102819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61</xdr:row>
      <xdr:rowOff>55880</xdr:rowOff>
    </xdr:from>
    <xdr:ext cx="466090" cy="259080"/>
    <xdr:sp macro="" textlink="">
      <xdr:nvSpPr>
        <xdr:cNvPr id="700" name="n_4mainValue【保健センター・保健所】&#10;一人当たり面積">
          <a:extLst>
            <a:ext uri="{FF2B5EF4-FFF2-40B4-BE49-F238E27FC236}">
              <a16:creationId xmlns:a16="http://schemas.microsoft.com/office/drawing/2014/main" id="{029E8782-8296-4A05-8F63-F0FE740B93E8}"/>
            </a:ext>
          </a:extLst>
        </xdr:cNvPr>
        <xdr:cNvSpPr txBox="1"/>
      </xdr:nvSpPr>
      <xdr:spPr>
        <a:xfrm>
          <a:off x="16226790" y="102819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1" name="正方形/長方形 700">
          <a:extLst>
            <a:ext uri="{FF2B5EF4-FFF2-40B4-BE49-F238E27FC236}">
              <a16:creationId xmlns:a16="http://schemas.microsoft.com/office/drawing/2014/main" id="{2AE298DE-617E-409C-9A72-6A4A4EAAEE0A}"/>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2" name="正方形/長方形 701">
          <a:extLst>
            <a:ext uri="{FF2B5EF4-FFF2-40B4-BE49-F238E27FC236}">
              <a16:creationId xmlns:a16="http://schemas.microsoft.com/office/drawing/2014/main" id="{633F6732-2001-4236-9FE0-53D55E8A6801}"/>
            </a:ext>
          </a:extLst>
        </xdr:cNvPr>
        <xdr:cNvSpPr/>
      </xdr:nvSpPr>
      <xdr:spPr>
        <a:xfrm>
          <a:off x="110642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3" name="正方形/長方形 702">
          <a:extLst>
            <a:ext uri="{FF2B5EF4-FFF2-40B4-BE49-F238E27FC236}">
              <a16:creationId xmlns:a16="http://schemas.microsoft.com/office/drawing/2014/main" id="{A3E5F76C-A7B2-4DFA-B445-8EA3FD337C37}"/>
            </a:ext>
          </a:extLst>
        </xdr:cNvPr>
        <xdr:cNvSpPr/>
      </xdr:nvSpPr>
      <xdr:spPr>
        <a:xfrm>
          <a:off x="110642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4" name="正方形/長方形 703">
          <a:extLst>
            <a:ext uri="{FF2B5EF4-FFF2-40B4-BE49-F238E27FC236}">
              <a16:creationId xmlns:a16="http://schemas.microsoft.com/office/drawing/2014/main" id="{B8074B27-539A-41C5-979D-056C874CF606}"/>
            </a:ext>
          </a:extLst>
        </xdr:cNvPr>
        <xdr:cNvSpPr/>
      </xdr:nvSpPr>
      <xdr:spPr>
        <a:xfrm>
          <a:off x="119659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5" name="正方形/長方形 704">
          <a:extLst>
            <a:ext uri="{FF2B5EF4-FFF2-40B4-BE49-F238E27FC236}">
              <a16:creationId xmlns:a16="http://schemas.microsoft.com/office/drawing/2014/main" id="{71C28825-BB5A-481F-897A-CC13B0E1DB88}"/>
            </a:ext>
          </a:extLst>
        </xdr:cNvPr>
        <xdr:cNvSpPr/>
      </xdr:nvSpPr>
      <xdr:spPr>
        <a:xfrm>
          <a:off x="119659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6" name="正方形/長方形 705">
          <a:extLst>
            <a:ext uri="{FF2B5EF4-FFF2-40B4-BE49-F238E27FC236}">
              <a16:creationId xmlns:a16="http://schemas.microsoft.com/office/drawing/2014/main" id="{59ADB239-C672-4A1E-ACBE-A51FC32962D2}"/>
            </a:ext>
          </a:extLst>
        </xdr:cNvPr>
        <xdr:cNvSpPr/>
      </xdr:nvSpPr>
      <xdr:spPr>
        <a:xfrm>
          <a:off x="1297178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7" name="正方形/長方形 706">
          <a:extLst>
            <a:ext uri="{FF2B5EF4-FFF2-40B4-BE49-F238E27FC236}">
              <a16:creationId xmlns:a16="http://schemas.microsoft.com/office/drawing/2014/main" id="{486C9B02-BC42-42C5-9BF1-104361225DBB}"/>
            </a:ext>
          </a:extLst>
        </xdr:cNvPr>
        <xdr:cNvSpPr/>
      </xdr:nvSpPr>
      <xdr:spPr>
        <a:xfrm>
          <a:off x="1297178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8" name="正方形/長方形 707">
          <a:extLst>
            <a:ext uri="{FF2B5EF4-FFF2-40B4-BE49-F238E27FC236}">
              <a16:creationId xmlns:a16="http://schemas.microsoft.com/office/drawing/2014/main" id="{C9C98A31-74B1-43D8-AE08-D10D00E91131}"/>
            </a:ext>
          </a:extLst>
        </xdr:cNvPr>
        <xdr:cNvSpPr/>
      </xdr:nvSpPr>
      <xdr:spPr>
        <a:xfrm>
          <a:off x="10960100" y="1266825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4640" cy="221615"/>
    <xdr:sp macro="" textlink="">
      <xdr:nvSpPr>
        <xdr:cNvPr id="709" name="テキスト ボックス 708">
          <a:extLst>
            <a:ext uri="{FF2B5EF4-FFF2-40B4-BE49-F238E27FC236}">
              <a16:creationId xmlns:a16="http://schemas.microsoft.com/office/drawing/2014/main" id="{00992FAF-E4D1-4937-A15A-A0220B457683}"/>
            </a:ext>
          </a:extLst>
        </xdr:cNvPr>
        <xdr:cNvSpPr txBox="1"/>
      </xdr:nvSpPr>
      <xdr:spPr>
        <a:xfrm>
          <a:off x="10922000" y="1248156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0" name="直線コネクタ 709">
          <a:extLst>
            <a:ext uri="{FF2B5EF4-FFF2-40B4-BE49-F238E27FC236}">
              <a16:creationId xmlns:a16="http://schemas.microsoft.com/office/drawing/2014/main" id="{51CF55AC-3B21-4B6A-A1BD-2A62B13B057E}"/>
            </a:ext>
          </a:extLst>
        </xdr:cNvPr>
        <xdr:cNvCxnSpPr/>
      </xdr:nvCxnSpPr>
      <xdr:spPr>
        <a:xfrm>
          <a:off x="10960100" y="1490472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3550" cy="259080"/>
    <xdr:sp macro="" textlink="">
      <xdr:nvSpPr>
        <xdr:cNvPr id="711" name="テキスト ボックス 710">
          <a:extLst>
            <a:ext uri="{FF2B5EF4-FFF2-40B4-BE49-F238E27FC236}">
              <a16:creationId xmlns:a16="http://schemas.microsoft.com/office/drawing/2014/main" id="{9EC623DF-9387-443E-AD2A-A7822FA80686}"/>
            </a:ext>
          </a:extLst>
        </xdr:cNvPr>
        <xdr:cNvSpPr txBox="1"/>
      </xdr:nvSpPr>
      <xdr:spPr>
        <a:xfrm>
          <a:off x="10561320" y="1476248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12" name="直線コネクタ 711">
          <a:extLst>
            <a:ext uri="{FF2B5EF4-FFF2-40B4-BE49-F238E27FC236}">
              <a16:creationId xmlns:a16="http://schemas.microsoft.com/office/drawing/2014/main" id="{26340644-A423-48FD-A145-7999EF5810C2}"/>
            </a:ext>
          </a:extLst>
        </xdr:cNvPr>
        <xdr:cNvCxnSpPr/>
      </xdr:nvCxnSpPr>
      <xdr:spPr>
        <a:xfrm>
          <a:off x="10960100" y="1453134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3550" cy="255270"/>
    <xdr:sp macro="" textlink="">
      <xdr:nvSpPr>
        <xdr:cNvPr id="713" name="テキスト ボックス 712">
          <a:extLst>
            <a:ext uri="{FF2B5EF4-FFF2-40B4-BE49-F238E27FC236}">
              <a16:creationId xmlns:a16="http://schemas.microsoft.com/office/drawing/2014/main" id="{C43609F3-5BDA-41C3-A9EC-42AA31DD6570}"/>
            </a:ext>
          </a:extLst>
        </xdr:cNvPr>
        <xdr:cNvSpPr txBox="1"/>
      </xdr:nvSpPr>
      <xdr:spPr>
        <a:xfrm>
          <a:off x="10561320" y="1439291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14" name="直線コネクタ 713">
          <a:extLst>
            <a:ext uri="{FF2B5EF4-FFF2-40B4-BE49-F238E27FC236}">
              <a16:creationId xmlns:a16="http://schemas.microsoft.com/office/drawing/2014/main" id="{CA95EB56-EB72-4DFA-96B6-C77DE3A753F1}"/>
            </a:ext>
          </a:extLst>
        </xdr:cNvPr>
        <xdr:cNvCxnSpPr/>
      </xdr:nvCxnSpPr>
      <xdr:spPr>
        <a:xfrm>
          <a:off x="10960100" y="1415796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715" name="テキスト ボックス 714">
          <a:extLst>
            <a:ext uri="{FF2B5EF4-FFF2-40B4-BE49-F238E27FC236}">
              <a16:creationId xmlns:a16="http://schemas.microsoft.com/office/drawing/2014/main" id="{A8FEA4AF-C106-433B-93FA-439998DF950B}"/>
            </a:ext>
          </a:extLst>
        </xdr:cNvPr>
        <xdr:cNvSpPr txBox="1"/>
      </xdr:nvSpPr>
      <xdr:spPr>
        <a:xfrm>
          <a:off x="10602595" y="140195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16" name="直線コネクタ 715">
          <a:extLst>
            <a:ext uri="{FF2B5EF4-FFF2-40B4-BE49-F238E27FC236}">
              <a16:creationId xmlns:a16="http://schemas.microsoft.com/office/drawing/2014/main" id="{EC8B67C6-6556-4D9F-AC1B-F1A2F0D0BD88}"/>
            </a:ext>
          </a:extLst>
        </xdr:cNvPr>
        <xdr:cNvCxnSpPr/>
      </xdr:nvCxnSpPr>
      <xdr:spPr>
        <a:xfrm>
          <a:off x="10960100" y="1378458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717" name="テキスト ボックス 716">
          <a:extLst>
            <a:ext uri="{FF2B5EF4-FFF2-40B4-BE49-F238E27FC236}">
              <a16:creationId xmlns:a16="http://schemas.microsoft.com/office/drawing/2014/main" id="{2D990E7A-BD2E-4CAD-83C8-CFCAD948300B}"/>
            </a:ext>
          </a:extLst>
        </xdr:cNvPr>
        <xdr:cNvSpPr txBox="1"/>
      </xdr:nvSpPr>
      <xdr:spPr>
        <a:xfrm>
          <a:off x="10602595" y="13646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18" name="直線コネクタ 717">
          <a:extLst>
            <a:ext uri="{FF2B5EF4-FFF2-40B4-BE49-F238E27FC236}">
              <a16:creationId xmlns:a16="http://schemas.microsoft.com/office/drawing/2014/main" id="{6BB43AA7-E176-479F-92E0-9A202DDDAFC1}"/>
            </a:ext>
          </a:extLst>
        </xdr:cNvPr>
        <xdr:cNvCxnSpPr/>
      </xdr:nvCxnSpPr>
      <xdr:spPr>
        <a:xfrm>
          <a:off x="10960100" y="1341120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5270"/>
    <xdr:sp macro="" textlink="">
      <xdr:nvSpPr>
        <xdr:cNvPr id="719" name="テキスト ボックス 718">
          <a:extLst>
            <a:ext uri="{FF2B5EF4-FFF2-40B4-BE49-F238E27FC236}">
              <a16:creationId xmlns:a16="http://schemas.microsoft.com/office/drawing/2014/main" id="{FCE60C34-896C-47EB-817A-BC68043DDFE8}"/>
            </a:ext>
          </a:extLst>
        </xdr:cNvPr>
        <xdr:cNvSpPr txBox="1"/>
      </xdr:nvSpPr>
      <xdr:spPr>
        <a:xfrm>
          <a:off x="10602595" y="1327277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20" name="直線コネクタ 719">
          <a:extLst>
            <a:ext uri="{FF2B5EF4-FFF2-40B4-BE49-F238E27FC236}">
              <a16:creationId xmlns:a16="http://schemas.microsoft.com/office/drawing/2014/main" id="{B1D02D1C-1BAE-400E-878F-FFD2DF2F9292}"/>
            </a:ext>
          </a:extLst>
        </xdr:cNvPr>
        <xdr:cNvCxnSpPr/>
      </xdr:nvCxnSpPr>
      <xdr:spPr>
        <a:xfrm>
          <a:off x="10960100" y="1304163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721" name="テキスト ボックス 720">
          <a:extLst>
            <a:ext uri="{FF2B5EF4-FFF2-40B4-BE49-F238E27FC236}">
              <a16:creationId xmlns:a16="http://schemas.microsoft.com/office/drawing/2014/main" id="{7A6EEA82-B733-40AF-8296-DEB27D788C41}"/>
            </a:ext>
          </a:extLst>
        </xdr:cNvPr>
        <xdr:cNvSpPr txBox="1"/>
      </xdr:nvSpPr>
      <xdr:spPr>
        <a:xfrm>
          <a:off x="10602595" y="129032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2" name="直線コネクタ 721">
          <a:extLst>
            <a:ext uri="{FF2B5EF4-FFF2-40B4-BE49-F238E27FC236}">
              <a16:creationId xmlns:a16="http://schemas.microsoft.com/office/drawing/2014/main" id="{7D743C7C-3F06-4D66-A9B3-D6C389F5A8F1}"/>
            </a:ext>
          </a:extLst>
        </xdr:cNvPr>
        <xdr:cNvCxnSpPr/>
      </xdr:nvCxnSpPr>
      <xdr:spPr>
        <a:xfrm>
          <a:off x="10960100" y="1266825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5280" cy="259080"/>
    <xdr:sp macro="" textlink="">
      <xdr:nvSpPr>
        <xdr:cNvPr id="723" name="テキスト ボックス 722">
          <a:extLst>
            <a:ext uri="{FF2B5EF4-FFF2-40B4-BE49-F238E27FC236}">
              <a16:creationId xmlns:a16="http://schemas.microsoft.com/office/drawing/2014/main" id="{BA4E501F-42E1-47BE-BB30-FCBEFB118C62}"/>
            </a:ext>
          </a:extLst>
        </xdr:cNvPr>
        <xdr:cNvSpPr txBox="1"/>
      </xdr:nvSpPr>
      <xdr:spPr>
        <a:xfrm>
          <a:off x="10666730" y="1252982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24" name="【消防施設】&#10;有形固定資産減価償却率グラフ枠">
          <a:extLst>
            <a:ext uri="{FF2B5EF4-FFF2-40B4-BE49-F238E27FC236}">
              <a16:creationId xmlns:a16="http://schemas.microsoft.com/office/drawing/2014/main" id="{0DD17BA3-31BB-43F0-BD85-118E35A26025}"/>
            </a:ext>
          </a:extLst>
        </xdr:cNvPr>
        <xdr:cNvSpPr/>
      </xdr:nvSpPr>
      <xdr:spPr>
        <a:xfrm>
          <a:off x="10960100" y="1266825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79</xdr:row>
      <xdr:rowOff>34290</xdr:rowOff>
    </xdr:from>
    <xdr:to>
      <xdr:col>85</xdr:col>
      <xdr:colOff>126365</xdr:colOff>
      <xdr:row>85</xdr:row>
      <xdr:rowOff>13335</xdr:rowOff>
    </xdr:to>
    <xdr:cxnSp macro="">
      <xdr:nvCxnSpPr>
        <xdr:cNvPr id="725" name="直線コネクタ 724">
          <a:extLst>
            <a:ext uri="{FF2B5EF4-FFF2-40B4-BE49-F238E27FC236}">
              <a16:creationId xmlns:a16="http://schemas.microsoft.com/office/drawing/2014/main" id="{A1737635-432E-4AD9-9291-D9CA1055824C}"/>
            </a:ext>
          </a:extLst>
        </xdr:cNvPr>
        <xdr:cNvCxnSpPr/>
      </xdr:nvCxnSpPr>
      <xdr:spPr>
        <a:xfrm flipV="1">
          <a:off x="14375765" y="13277850"/>
          <a:ext cx="0" cy="984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17780</xdr:rowOff>
    </xdr:from>
    <xdr:ext cx="405130" cy="255270"/>
    <xdr:sp macro="" textlink="">
      <xdr:nvSpPr>
        <xdr:cNvPr id="726" name="【消防施設】&#10;有形固定資産減価償却率最小値テキスト">
          <a:extLst>
            <a:ext uri="{FF2B5EF4-FFF2-40B4-BE49-F238E27FC236}">
              <a16:creationId xmlns:a16="http://schemas.microsoft.com/office/drawing/2014/main" id="{22DA6084-2ACA-4A95-8002-3D7DF35AD057}"/>
            </a:ext>
          </a:extLst>
        </xdr:cNvPr>
        <xdr:cNvSpPr txBox="1"/>
      </xdr:nvSpPr>
      <xdr:spPr>
        <a:xfrm>
          <a:off x="14414500" y="1426718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85.7</a:t>
          </a:r>
          <a:endParaRPr kumimoji="1" lang="ja-JP" altLang="en-US" sz="1000" b="1">
            <a:latin typeface="ＭＳ Ｐゴシック"/>
            <a:ea typeface="ＭＳ Ｐゴシック"/>
          </a:endParaRPr>
        </a:p>
      </xdr:txBody>
    </xdr:sp>
    <xdr:clientData/>
  </xdr:oneCellAnchor>
  <xdr:twoCellAnchor>
    <xdr:from>
      <xdr:col>85</xdr:col>
      <xdr:colOff>38100</xdr:colOff>
      <xdr:row>85</xdr:row>
      <xdr:rowOff>13335</xdr:rowOff>
    </xdr:from>
    <xdr:to>
      <xdr:col>86</xdr:col>
      <xdr:colOff>25400</xdr:colOff>
      <xdr:row>85</xdr:row>
      <xdr:rowOff>13335</xdr:rowOff>
    </xdr:to>
    <xdr:cxnSp macro="">
      <xdr:nvCxnSpPr>
        <xdr:cNvPr id="727" name="直線コネクタ 726">
          <a:extLst>
            <a:ext uri="{FF2B5EF4-FFF2-40B4-BE49-F238E27FC236}">
              <a16:creationId xmlns:a16="http://schemas.microsoft.com/office/drawing/2014/main" id="{606C8DDF-9988-4D7C-89A1-D27E2B87D2C1}"/>
            </a:ext>
          </a:extLst>
        </xdr:cNvPr>
        <xdr:cNvCxnSpPr/>
      </xdr:nvCxnSpPr>
      <xdr:spPr>
        <a:xfrm>
          <a:off x="14287500" y="1426273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152400</xdr:rowOff>
    </xdr:from>
    <xdr:ext cx="405130" cy="259080"/>
    <xdr:sp macro="" textlink="">
      <xdr:nvSpPr>
        <xdr:cNvPr id="728" name="【消防施設】&#10;有形固定資産減価償却率最大値テキスト">
          <a:extLst>
            <a:ext uri="{FF2B5EF4-FFF2-40B4-BE49-F238E27FC236}">
              <a16:creationId xmlns:a16="http://schemas.microsoft.com/office/drawing/2014/main" id="{BAC42A81-3C12-45D9-B71F-C51AFDF57C58}"/>
            </a:ext>
          </a:extLst>
        </xdr:cNvPr>
        <xdr:cNvSpPr txBox="1"/>
      </xdr:nvSpPr>
      <xdr:spPr>
        <a:xfrm>
          <a:off x="14414500" y="130606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32.8</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34290</xdr:rowOff>
    </xdr:from>
    <xdr:to>
      <xdr:col>86</xdr:col>
      <xdr:colOff>25400</xdr:colOff>
      <xdr:row>79</xdr:row>
      <xdr:rowOff>34290</xdr:rowOff>
    </xdr:to>
    <xdr:cxnSp macro="">
      <xdr:nvCxnSpPr>
        <xdr:cNvPr id="729" name="直線コネクタ 728">
          <a:extLst>
            <a:ext uri="{FF2B5EF4-FFF2-40B4-BE49-F238E27FC236}">
              <a16:creationId xmlns:a16="http://schemas.microsoft.com/office/drawing/2014/main" id="{153E09AE-90E2-4430-BD42-F215E7CBC0C4}"/>
            </a:ext>
          </a:extLst>
        </xdr:cNvPr>
        <xdr:cNvCxnSpPr/>
      </xdr:nvCxnSpPr>
      <xdr:spPr>
        <a:xfrm>
          <a:off x="14287500" y="132778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162560</xdr:rowOff>
    </xdr:from>
    <xdr:ext cx="405130" cy="259080"/>
    <xdr:sp macro="" textlink="">
      <xdr:nvSpPr>
        <xdr:cNvPr id="730" name="【消防施設】&#10;有形固定資産減価償却率平均値テキスト">
          <a:extLst>
            <a:ext uri="{FF2B5EF4-FFF2-40B4-BE49-F238E27FC236}">
              <a16:creationId xmlns:a16="http://schemas.microsoft.com/office/drawing/2014/main" id="{A41EE5D3-A9AF-40E6-9F90-04E967368EAA}"/>
            </a:ext>
          </a:extLst>
        </xdr:cNvPr>
        <xdr:cNvSpPr txBox="1"/>
      </xdr:nvSpPr>
      <xdr:spPr>
        <a:xfrm>
          <a:off x="14414500" y="135737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31" name="フローチャート: 判断 730">
          <a:extLst>
            <a:ext uri="{FF2B5EF4-FFF2-40B4-BE49-F238E27FC236}">
              <a16:creationId xmlns:a16="http://schemas.microsoft.com/office/drawing/2014/main" id="{D4CDC46E-E738-4E22-9BE9-075856F95984}"/>
            </a:ext>
          </a:extLst>
        </xdr:cNvPr>
        <xdr:cNvSpPr/>
      </xdr:nvSpPr>
      <xdr:spPr>
        <a:xfrm>
          <a:off x="14325600" y="137185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32" name="フローチャート: 判断 731">
          <a:extLst>
            <a:ext uri="{FF2B5EF4-FFF2-40B4-BE49-F238E27FC236}">
              <a16:creationId xmlns:a16="http://schemas.microsoft.com/office/drawing/2014/main" id="{6581A284-8922-4404-990F-964B8235AB08}"/>
            </a:ext>
          </a:extLst>
        </xdr:cNvPr>
        <xdr:cNvSpPr/>
      </xdr:nvSpPr>
      <xdr:spPr>
        <a:xfrm>
          <a:off x="13578840" y="1370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33" name="フローチャート: 判断 732">
          <a:extLst>
            <a:ext uri="{FF2B5EF4-FFF2-40B4-BE49-F238E27FC236}">
              <a16:creationId xmlns:a16="http://schemas.microsoft.com/office/drawing/2014/main" id="{D3C3E0A7-EC3D-47FB-B027-410819CCDC11}"/>
            </a:ext>
          </a:extLst>
        </xdr:cNvPr>
        <xdr:cNvSpPr/>
      </xdr:nvSpPr>
      <xdr:spPr>
        <a:xfrm>
          <a:off x="12804140" y="13688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86360</xdr:rowOff>
    </xdr:from>
    <xdr:to>
      <xdr:col>72</xdr:col>
      <xdr:colOff>38100</xdr:colOff>
      <xdr:row>82</xdr:row>
      <xdr:rowOff>16510</xdr:rowOff>
    </xdr:to>
    <xdr:sp macro="" textlink="">
      <xdr:nvSpPr>
        <xdr:cNvPr id="734" name="フローチャート: 判断 733">
          <a:extLst>
            <a:ext uri="{FF2B5EF4-FFF2-40B4-BE49-F238E27FC236}">
              <a16:creationId xmlns:a16="http://schemas.microsoft.com/office/drawing/2014/main" id="{7E0BCE98-0594-4F66-9C78-2CC7600A8BB4}"/>
            </a:ext>
          </a:extLst>
        </xdr:cNvPr>
        <xdr:cNvSpPr/>
      </xdr:nvSpPr>
      <xdr:spPr>
        <a:xfrm>
          <a:off x="12029440" y="136652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65405</xdr:rowOff>
    </xdr:from>
    <xdr:to>
      <xdr:col>67</xdr:col>
      <xdr:colOff>101600</xdr:colOff>
      <xdr:row>81</xdr:row>
      <xdr:rowOff>167005</xdr:rowOff>
    </xdr:to>
    <xdr:sp macro="" textlink="">
      <xdr:nvSpPr>
        <xdr:cNvPr id="735" name="フローチャート: 判断 734">
          <a:extLst>
            <a:ext uri="{FF2B5EF4-FFF2-40B4-BE49-F238E27FC236}">
              <a16:creationId xmlns:a16="http://schemas.microsoft.com/office/drawing/2014/main" id="{CE06BD2E-CFC8-4EE3-AB1C-DB27BF01E08E}"/>
            </a:ext>
          </a:extLst>
        </xdr:cNvPr>
        <xdr:cNvSpPr/>
      </xdr:nvSpPr>
      <xdr:spPr>
        <a:xfrm>
          <a:off x="11231880" y="1364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736" name="テキスト ボックス 735">
          <a:extLst>
            <a:ext uri="{FF2B5EF4-FFF2-40B4-BE49-F238E27FC236}">
              <a16:creationId xmlns:a16="http://schemas.microsoft.com/office/drawing/2014/main" id="{03788275-7EDC-42B3-9438-C36656760EF9}"/>
            </a:ext>
          </a:extLst>
        </xdr:cNvPr>
        <xdr:cNvSpPr txBox="1"/>
      </xdr:nvSpPr>
      <xdr:spPr>
        <a:xfrm>
          <a:off x="142087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737" name="テキスト ボックス 736">
          <a:extLst>
            <a:ext uri="{FF2B5EF4-FFF2-40B4-BE49-F238E27FC236}">
              <a16:creationId xmlns:a16="http://schemas.microsoft.com/office/drawing/2014/main" id="{BCE5C557-AC4D-4574-9E4D-FFCC9A00DA81}"/>
            </a:ext>
          </a:extLst>
        </xdr:cNvPr>
        <xdr:cNvSpPr txBox="1"/>
      </xdr:nvSpPr>
      <xdr:spPr>
        <a:xfrm>
          <a:off x="134620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738" name="テキスト ボックス 737">
          <a:extLst>
            <a:ext uri="{FF2B5EF4-FFF2-40B4-BE49-F238E27FC236}">
              <a16:creationId xmlns:a16="http://schemas.microsoft.com/office/drawing/2014/main" id="{ED29D696-4A12-4BC4-BD58-F32FF182E174}"/>
            </a:ext>
          </a:extLst>
        </xdr:cNvPr>
        <xdr:cNvSpPr txBox="1"/>
      </xdr:nvSpPr>
      <xdr:spPr>
        <a:xfrm>
          <a:off x="126873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739" name="テキスト ボックス 738">
          <a:extLst>
            <a:ext uri="{FF2B5EF4-FFF2-40B4-BE49-F238E27FC236}">
              <a16:creationId xmlns:a16="http://schemas.microsoft.com/office/drawing/2014/main" id="{9F599E0A-76C3-41FE-BF33-6391D0631642}"/>
            </a:ext>
          </a:extLst>
        </xdr:cNvPr>
        <xdr:cNvSpPr txBox="1"/>
      </xdr:nvSpPr>
      <xdr:spPr>
        <a:xfrm>
          <a:off x="1190498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740" name="テキスト ボックス 739">
          <a:extLst>
            <a:ext uri="{FF2B5EF4-FFF2-40B4-BE49-F238E27FC236}">
              <a16:creationId xmlns:a16="http://schemas.microsoft.com/office/drawing/2014/main" id="{134B185C-BD09-40B1-8693-E062BC15B518}"/>
            </a:ext>
          </a:extLst>
        </xdr:cNvPr>
        <xdr:cNvSpPr txBox="1"/>
      </xdr:nvSpPr>
      <xdr:spPr>
        <a:xfrm>
          <a:off x="111150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82</xdr:row>
      <xdr:rowOff>76835</xdr:rowOff>
    </xdr:from>
    <xdr:to>
      <xdr:col>85</xdr:col>
      <xdr:colOff>177800</xdr:colOff>
      <xdr:row>83</xdr:row>
      <xdr:rowOff>6985</xdr:rowOff>
    </xdr:to>
    <xdr:sp macro="" textlink="">
      <xdr:nvSpPr>
        <xdr:cNvPr id="741" name="楕円 740">
          <a:extLst>
            <a:ext uri="{FF2B5EF4-FFF2-40B4-BE49-F238E27FC236}">
              <a16:creationId xmlns:a16="http://schemas.microsoft.com/office/drawing/2014/main" id="{A36D4841-DD45-4543-8313-52657C7D1CCC}"/>
            </a:ext>
          </a:extLst>
        </xdr:cNvPr>
        <xdr:cNvSpPr/>
      </xdr:nvSpPr>
      <xdr:spPr>
        <a:xfrm>
          <a:off x="14325600" y="1382331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55245</xdr:rowOff>
    </xdr:from>
    <xdr:ext cx="405130" cy="255270"/>
    <xdr:sp macro="" textlink="">
      <xdr:nvSpPr>
        <xdr:cNvPr id="742" name="【消防施設】&#10;有形固定資産減価償却率該当値テキスト">
          <a:extLst>
            <a:ext uri="{FF2B5EF4-FFF2-40B4-BE49-F238E27FC236}">
              <a16:creationId xmlns:a16="http://schemas.microsoft.com/office/drawing/2014/main" id="{2121FDC2-D864-4CF8-B19A-6D1CA5A57164}"/>
            </a:ext>
          </a:extLst>
        </xdr:cNvPr>
        <xdr:cNvSpPr txBox="1"/>
      </xdr:nvSpPr>
      <xdr:spPr>
        <a:xfrm>
          <a:off x="14414500" y="1380172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82</xdr:row>
      <xdr:rowOff>67310</xdr:rowOff>
    </xdr:from>
    <xdr:to>
      <xdr:col>81</xdr:col>
      <xdr:colOff>101600</xdr:colOff>
      <xdr:row>82</xdr:row>
      <xdr:rowOff>168910</xdr:rowOff>
    </xdr:to>
    <xdr:sp macro="" textlink="">
      <xdr:nvSpPr>
        <xdr:cNvPr id="743" name="楕円 742">
          <a:extLst>
            <a:ext uri="{FF2B5EF4-FFF2-40B4-BE49-F238E27FC236}">
              <a16:creationId xmlns:a16="http://schemas.microsoft.com/office/drawing/2014/main" id="{68C64C87-742E-4591-9FAD-D55DF9EE2752}"/>
            </a:ext>
          </a:extLst>
        </xdr:cNvPr>
        <xdr:cNvSpPr/>
      </xdr:nvSpPr>
      <xdr:spPr>
        <a:xfrm>
          <a:off x="13578840" y="1381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118110</xdr:rowOff>
    </xdr:from>
    <xdr:to>
      <xdr:col>85</xdr:col>
      <xdr:colOff>127000</xdr:colOff>
      <xdr:row>82</xdr:row>
      <xdr:rowOff>127635</xdr:rowOff>
    </xdr:to>
    <xdr:cxnSp macro="">
      <xdr:nvCxnSpPr>
        <xdr:cNvPr id="744" name="直線コネクタ 743">
          <a:extLst>
            <a:ext uri="{FF2B5EF4-FFF2-40B4-BE49-F238E27FC236}">
              <a16:creationId xmlns:a16="http://schemas.microsoft.com/office/drawing/2014/main" id="{B16BBCC5-6B3B-42F7-B926-3FA2D4B2ADAF}"/>
            </a:ext>
          </a:extLst>
        </xdr:cNvPr>
        <xdr:cNvCxnSpPr/>
      </xdr:nvCxnSpPr>
      <xdr:spPr>
        <a:xfrm>
          <a:off x="13629640" y="13864590"/>
          <a:ext cx="74676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36830</xdr:rowOff>
    </xdr:from>
    <xdr:to>
      <xdr:col>76</xdr:col>
      <xdr:colOff>165100</xdr:colOff>
      <xdr:row>82</xdr:row>
      <xdr:rowOff>138430</xdr:rowOff>
    </xdr:to>
    <xdr:sp macro="" textlink="">
      <xdr:nvSpPr>
        <xdr:cNvPr id="745" name="楕円 744">
          <a:extLst>
            <a:ext uri="{FF2B5EF4-FFF2-40B4-BE49-F238E27FC236}">
              <a16:creationId xmlns:a16="http://schemas.microsoft.com/office/drawing/2014/main" id="{D2C62B37-D5EF-47BE-9D89-3367D2AE5DA9}"/>
            </a:ext>
          </a:extLst>
        </xdr:cNvPr>
        <xdr:cNvSpPr/>
      </xdr:nvSpPr>
      <xdr:spPr>
        <a:xfrm>
          <a:off x="12804140" y="1378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87630</xdr:rowOff>
    </xdr:from>
    <xdr:to>
      <xdr:col>81</xdr:col>
      <xdr:colOff>50800</xdr:colOff>
      <xdr:row>82</xdr:row>
      <xdr:rowOff>118110</xdr:rowOff>
    </xdr:to>
    <xdr:cxnSp macro="">
      <xdr:nvCxnSpPr>
        <xdr:cNvPr id="746" name="直線コネクタ 745">
          <a:extLst>
            <a:ext uri="{FF2B5EF4-FFF2-40B4-BE49-F238E27FC236}">
              <a16:creationId xmlns:a16="http://schemas.microsoft.com/office/drawing/2014/main" id="{B9A77002-6A75-43C4-8FB2-82B041267A14}"/>
            </a:ext>
          </a:extLst>
        </xdr:cNvPr>
        <xdr:cNvCxnSpPr/>
      </xdr:nvCxnSpPr>
      <xdr:spPr>
        <a:xfrm>
          <a:off x="12854940" y="13834110"/>
          <a:ext cx="7747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166370</xdr:rowOff>
    </xdr:from>
    <xdr:to>
      <xdr:col>72</xdr:col>
      <xdr:colOff>38100</xdr:colOff>
      <xdr:row>82</xdr:row>
      <xdr:rowOff>96520</xdr:rowOff>
    </xdr:to>
    <xdr:sp macro="" textlink="">
      <xdr:nvSpPr>
        <xdr:cNvPr id="747" name="楕円 746">
          <a:extLst>
            <a:ext uri="{FF2B5EF4-FFF2-40B4-BE49-F238E27FC236}">
              <a16:creationId xmlns:a16="http://schemas.microsoft.com/office/drawing/2014/main" id="{9D1686CC-277E-4910-A6D7-7D6077EF9EA2}"/>
            </a:ext>
          </a:extLst>
        </xdr:cNvPr>
        <xdr:cNvSpPr/>
      </xdr:nvSpPr>
      <xdr:spPr>
        <a:xfrm>
          <a:off x="12029440" y="137452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45720</xdr:rowOff>
    </xdr:from>
    <xdr:to>
      <xdr:col>76</xdr:col>
      <xdr:colOff>114300</xdr:colOff>
      <xdr:row>82</xdr:row>
      <xdr:rowOff>87630</xdr:rowOff>
    </xdr:to>
    <xdr:cxnSp macro="">
      <xdr:nvCxnSpPr>
        <xdr:cNvPr id="748" name="直線コネクタ 747">
          <a:extLst>
            <a:ext uri="{FF2B5EF4-FFF2-40B4-BE49-F238E27FC236}">
              <a16:creationId xmlns:a16="http://schemas.microsoft.com/office/drawing/2014/main" id="{F7A6287C-56BA-403E-8FBC-9A8BB4FF502B}"/>
            </a:ext>
          </a:extLst>
        </xdr:cNvPr>
        <xdr:cNvCxnSpPr/>
      </xdr:nvCxnSpPr>
      <xdr:spPr>
        <a:xfrm>
          <a:off x="12072620" y="13792200"/>
          <a:ext cx="78232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6350</xdr:rowOff>
    </xdr:from>
    <xdr:to>
      <xdr:col>67</xdr:col>
      <xdr:colOff>101600</xdr:colOff>
      <xdr:row>82</xdr:row>
      <xdr:rowOff>107950</xdr:rowOff>
    </xdr:to>
    <xdr:sp macro="" textlink="">
      <xdr:nvSpPr>
        <xdr:cNvPr id="749" name="楕円 748">
          <a:extLst>
            <a:ext uri="{FF2B5EF4-FFF2-40B4-BE49-F238E27FC236}">
              <a16:creationId xmlns:a16="http://schemas.microsoft.com/office/drawing/2014/main" id="{BDCDB037-699F-46DD-AD19-A877120A57C1}"/>
            </a:ext>
          </a:extLst>
        </xdr:cNvPr>
        <xdr:cNvSpPr/>
      </xdr:nvSpPr>
      <xdr:spPr>
        <a:xfrm>
          <a:off x="11231880" y="137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45720</xdr:rowOff>
    </xdr:from>
    <xdr:to>
      <xdr:col>71</xdr:col>
      <xdr:colOff>177800</xdr:colOff>
      <xdr:row>82</xdr:row>
      <xdr:rowOff>57150</xdr:rowOff>
    </xdr:to>
    <xdr:cxnSp macro="">
      <xdr:nvCxnSpPr>
        <xdr:cNvPr id="750" name="直線コネクタ 749">
          <a:extLst>
            <a:ext uri="{FF2B5EF4-FFF2-40B4-BE49-F238E27FC236}">
              <a16:creationId xmlns:a16="http://schemas.microsoft.com/office/drawing/2014/main" id="{02F4427E-8C3B-4D36-8BD8-BBA5A93BCC29}"/>
            </a:ext>
          </a:extLst>
        </xdr:cNvPr>
        <xdr:cNvCxnSpPr/>
      </xdr:nvCxnSpPr>
      <xdr:spPr>
        <a:xfrm flipV="1">
          <a:off x="11282680" y="13792200"/>
          <a:ext cx="78994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69215</xdr:rowOff>
    </xdr:from>
    <xdr:ext cx="405130" cy="259080"/>
    <xdr:sp macro="" textlink="">
      <xdr:nvSpPr>
        <xdr:cNvPr id="751" name="n_1aveValue【消防施設】&#10;有形固定資産減価償却率">
          <a:extLst>
            <a:ext uri="{FF2B5EF4-FFF2-40B4-BE49-F238E27FC236}">
              <a16:creationId xmlns:a16="http://schemas.microsoft.com/office/drawing/2014/main" id="{CC954049-C95E-4A0F-9889-AA8065AECFC8}"/>
            </a:ext>
          </a:extLst>
        </xdr:cNvPr>
        <xdr:cNvSpPr txBox="1"/>
      </xdr:nvSpPr>
      <xdr:spPr>
        <a:xfrm>
          <a:off x="13437235" y="134804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55880</xdr:rowOff>
    </xdr:from>
    <xdr:ext cx="401320" cy="259080"/>
    <xdr:sp macro="" textlink="">
      <xdr:nvSpPr>
        <xdr:cNvPr id="752" name="n_2aveValue【消防施設】&#10;有形固定資産減価償却率">
          <a:extLst>
            <a:ext uri="{FF2B5EF4-FFF2-40B4-BE49-F238E27FC236}">
              <a16:creationId xmlns:a16="http://schemas.microsoft.com/office/drawing/2014/main" id="{21BF2B46-4212-409F-9F23-D6BD215E6AF0}"/>
            </a:ext>
          </a:extLst>
        </xdr:cNvPr>
        <xdr:cNvSpPr txBox="1"/>
      </xdr:nvSpPr>
      <xdr:spPr>
        <a:xfrm>
          <a:off x="12675235" y="1346708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80</xdr:row>
      <xdr:rowOff>33020</xdr:rowOff>
    </xdr:from>
    <xdr:ext cx="401320" cy="259080"/>
    <xdr:sp macro="" textlink="">
      <xdr:nvSpPr>
        <xdr:cNvPr id="753" name="n_3aveValue【消防施設】&#10;有形固定資産減価償却率">
          <a:extLst>
            <a:ext uri="{FF2B5EF4-FFF2-40B4-BE49-F238E27FC236}">
              <a16:creationId xmlns:a16="http://schemas.microsoft.com/office/drawing/2014/main" id="{979842DC-07FB-4027-86C1-90918646459D}"/>
            </a:ext>
          </a:extLst>
        </xdr:cNvPr>
        <xdr:cNvSpPr txBox="1"/>
      </xdr:nvSpPr>
      <xdr:spPr>
        <a:xfrm>
          <a:off x="11900535" y="1344422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80</xdr:row>
      <xdr:rowOff>12065</xdr:rowOff>
    </xdr:from>
    <xdr:ext cx="401320" cy="259080"/>
    <xdr:sp macro="" textlink="">
      <xdr:nvSpPr>
        <xdr:cNvPr id="754" name="n_4aveValue【消防施設】&#10;有形固定資産減価償却率">
          <a:extLst>
            <a:ext uri="{FF2B5EF4-FFF2-40B4-BE49-F238E27FC236}">
              <a16:creationId xmlns:a16="http://schemas.microsoft.com/office/drawing/2014/main" id="{6F8382CA-9377-450F-AB87-F01A5C3399B5}"/>
            </a:ext>
          </a:extLst>
        </xdr:cNvPr>
        <xdr:cNvSpPr txBox="1"/>
      </xdr:nvSpPr>
      <xdr:spPr>
        <a:xfrm>
          <a:off x="11102975" y="1342326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82</xdr:row>
      <xdr:rowOff>160020</xdr:rowOff>
    </xdr:from>
    <xdr:ext cx="405130" cy="259080"/>
    <xdr:sp macro="" textlink="">
      <xdr:nvSpPr>
        <xdr:cNvPr id="755" name="n_1mainValue【消防施設】&#10;有形固定資産減価償却率">
          <a:extLst>
            <a:ext uri="{FF2B5EF4-FFF2-40B4-BE49-F238E27FC236}">
              <a16:creationId xmlns:a16="http://schemas.microsoft.com/office/drawing/2014/main" id="{8A82E80B-DC00-4A2A-AF19-47715360E5AE}"/>
            </a:ext>
          </a:extLst>
        </xdr:cNvPr>
        <xdr:cNvSpPr txBox="1"/>
      </xdr:nvSpPr>
      <xdr:spPr>
        <a:xfrm>
          <a:off x="13437235" y="139065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82</xdr:row>
      <xdr:rowOff>129540</xdr:rowOff>
    </xdr:from>
    <xdr:ext cx="401320" cy="259080"/>
    <xdr:sp macro="" textlink="">
      <xdr:nvSpPr>
        <xdr:cNvPr id="756" name="n_2mainValue【消防施設】&#10;有形固定資産減価償却率">
          <a:extLst>
            <a:ext uri="{FF2B5EF4-FFF2-40B4-BE49-F238E27FC236}">
              <a16:creationId xmlns:a16="http://schemas.microsoft.com/office/drawing/2014/main" id="{B046FF78-C950-429D-8474-B74C7B567254}"/>
            </a:ext>
          </a:extLst>
        </xdr:cNvPr>
        <xdr:cNvSpPr txBox="1"/>
      </xdr:nvSpPr>
      <xdr:spPr>
        <a:xfrm>
          <a:off x="12675235" y="1387602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82</xdr:row>
      <xdr:rowOff>87630</xdr:rowOff>
    </xdr:from>
    <xdr:ext cx="401320" cy="255270"/>
    <xdr:sp macro="" textlink="">
      <xdr:nvSpPr>
        <xdr:cNvPr id="757" name="n_3mainValue【消防施設】&#10;有形固定資産減価償却率">
          <a:extLst>
            <a:ext uri="{FF2B5EF4-FFF2-40B4-BE49-F238E27FC236}">
              <a16:creationId xmlns:a16="http://schemas.microsoft.com/office/drawing/2014/main" id="{D35D1713-F7DB-4B4A-8053-4C91BC34950E}"/>
            </a:ext>
          </a:extLst>
        </xdr:cNvPr>
        <xdr:cNvSpPr txBox="1"/>
      </xdr:nvSpPr>
      <xdr:spPr>
        <a:xfrm>
          <a:off x="11900535" y="1383411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82</xdr:row>
      <xdr:rowOff>99060</xdr:rowOff>
    </xdr:from>
    <xdr:ext cx="401320" cy="255270"/>
    <xdr:sp macro="" textlink="">
      <xdr:nvSpPr>
        <xdr:cNvPr id="758" name="n_4mainValue【消防施設】&#10;有形固定資産減価償却率">
          <a:extLst>
            <a:ext uri="{FF2B5EF4-FFF2-40B4-BE49-F238E27FC236}">
              <a16:creationId xmlns:a16="http://schemas.microsoft.com/office/drawing/2014/main" id="{FCCDD8FC-C8C9-4C35-9816-C3F7649D046D}"/>
            </a:ext>
          </a:extLst>
        </xdr:cNvPr>
        <xdr:cNvSpPr txBox="1"/>
      </xdr:nvSpPr>
      <xdr:spPr>
        <a:xfrm>
          <a:off x="11102975" y="1384554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9" name="正方形/長方形 758">
          <a:extLst>
            <a:ext uri="{FF2B5EF4-FFF2-40B4-BE49-F238E27FC236}">
              <a16:creationId xmlns:a16="http://schemas.microsoft.com/office/drawing/2014/main" id="{1ED3C0AF-4AA9-4BBF-8B11-A28B80A0AC56}"/>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0" name="正方形/長方形 759">
          <a:extLst>
            <a:ext uri="{FF2B5EF4-FFF2-40B4-BE49-F238E27FC236}">
              <a16:creationId xmlns:a16="http://schemas.microsoft.com/office/drawing/2014/main" id="{61F74984-769B-450A-9207-9D2BDD38E127}"/>
            </a:ext>
          </a:extLst>
        </xdr:cNvPr>
        <xdr:cNvSpPr/>
      </xdr:nvSpPr>
      <xdr:spPr>
        <a:xfrm>
          <a:off x="162204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1" name="正方形/長方形 760">
          <a:extLst>
            <a:ext uri="{FF2B5EF4-FFF2-40B4-BE49-F238E27FC236}">
              <a16:creationId xmlns:a16="http://schemas.microsoft.com/office/drawing/2014/main" id="{28ED607A-E784-4E86-940B-0EF4BB263381}"/>
            </a:ext>
          </a:extLst>
        </xdr:cNvPr>
        <xdr:cNvSpPr/>
      </xdr:nvSpPr>
      <xdr:spPr>
        <a:xfrm>
          <a:off x="162204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2" name="正方形/長方形 761">
          <a:extLst>
            <a:ext uri="{FF2B5EF4-FFF2-40B4-BE49-F238E27FC236}">
              <a16:creationId xmlns:a16="http://schemas.microsoft.com/office/drawing/2014/main" id="{23DF177E-F161-4CBF-91B5-C1382E59F86D}"/>
            </a:ext>
          </a:extLst>
        </xdr:cNvPr>
        <xdr:cNvSpPr/>
      </xdr:nvSpPr>
      <xdr:spPr>
        <a:xfrm>
          <a:off x="1709928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3" name="正方形/長方形 762">
          <a:extLst>
            <a:ext uri="{FF2B5EF4-FFF2-40B4-BE49-F238E27FC236}">
              <a16:creationId xmlns:a16="http://schemas.microsoft.com/office/drawing/2014/main" id="{905E47EF-B878-4972-8BA0-8F29EBA0D3B4}"/>
            </a:ext>
          </a:extLst>
        </xdr:cNvPr>
        <xdr:cNvSpPr/>
      </xdr:nvSpPr>
      <xdr:spPr>
        <a:xfrm>
          <a:off x="1709928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4" name="正方形/長方形 763">
          <a:extLst>
            <a:ext uri="{FF2B5EF4-FFF2-40B4-BE49-F238E27FC236}">
              <a16:creationId xmlns:a16="http://schemas.microsoft.com/office/drawing/2014/main" id="{B5915BAA-035D-4FDA-9DC2-1665835D4CE4}"/>
            </a:ext>
          </a:extLst>
        </xdr:cNvPr>
        <xdr:cNvSpPr/>
      </xdr:nvSpPr>
      <xdr:spPr>
        <a:xfrm>
          <a:off x="1810512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5" name="正方形/長方形 764">
          <a:extLst>
            <a:ext uri="{FF2B5EF4-FFF2-40B4-BE49-F238E27FC236}">
              <a16:creationId xmlns:a16="http://schemas.microsoft.com/office/drawing/2014/main" id="{18744A8D-493E-42A4-B46C-D82B0516CF90}"/>
            </a:ext>
          </a:extLst>
        </xdr:cNvPr>
        <xdr:cNvSpPr/>
      </xdr:nvSpPr>
      <xdr:spPr>
        <a:xfrm>
          <a:off x="1810512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6" name="正方形/長方形 765">
          <a:extLst>
            <a:ext uri="{FF2B5EF4-FFF2-40B4-BE49-F238E27FC236}">
              <a16:creationId xmlns:a16="http://schemas.microsoft.com/office/drawing/2014/main" id="{66166249-3078-40A8-BDC3-126D6314F8C6}"/>
            </a:ext>
          </a:extLst>
        </xdr:cNvPr>
        <xdr:cNvSpPr/>
      </xdr:nvSpPr>
      <xdr:spPr>
        <a:xfrm>
          <a:off x="16093440" y="1266825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6075" cy="221615"/>
    <xdr:sp macro="" textlink="">
      <xdr:nvSpPr>
        <xdr:cNvPr id="767" name="テキスト ボックス 766">
          <a:extLst>
            <a:ext uri="{FF2B5EF4-FFF2-40B4-BE49-F238E27FC236}">
              <a16:creationId xmlns:a16="http://schemas.microsoft.com/office/drawing/2014/main" id="{C0C793A8-18CC-4D0C-8552-BF75C84BEA56}"/>
            </a:ext>
          </a:extLst>
        </xdr:cNvPr>
        <xdr:cNvSpPr txBox="1"/>
      </xdr:nvSpPr>
      <xdr:spPr>
        <a:xfrm>
          <a:off x="16078200" y="1248156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8" name="直線コネクタ 767">
          <a:extLst>
            <a:ext uri="{FF2B5EF4-FFF2-40B4-BE49-F238E27FC236}">
              <a16:creationId xmlns:a16="http://schemas.microsoft.com/office/drawing/2014/main" id="{5A3C0F70-40A7-4722-8C06-8D1A94A08F01}"/>
            </a:ext>
          </a:extLst>
        </xdr:cNvPr>
        <xdr:cNvCxnSpPr/>
      </xdr:nvCxnSpPr>
      <xdr:spPr>
        <a:xfrm>
          <a:off x="16093440" y="149047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168910</xdr:rowOff>
    </xdr:from>
    <xdr:to>
      <xdr:col>120</xdr:col>
      <xdr:colOff>114300</xdr:colOff>
      <xdr:row>86</xdr:row>
      <xdr:rowOff>168910</xdr:rowOff>
    </xdr:to>
    <xdr:cxnSp macro="">
      <xdr:nvCxnSpPr>
        <xdr:cNvPr id="769" name="直線コネクタ 768">
          <a:extLst>
            <a:ext uri="{FF2B5EF4-FFF2-40B4-BE49-F238E27FC236}">
              <a16:creationId xmlns:a16="http://schemas.microsoft.com/office/drawing/2014/main" id="{E9D77F42-3253-485B-9EB6-7D2C2D6500C3}"/>
            </a:ext>
          </a:extLst>
        </xdr:cNvPr>
        <xdr:cNvCxnSpPr/>
      </xdr:nvCxnSpPr>
      <xdr:spPr>
        <a:xfrm>
          <a:off x="16093440" y="145859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86</xdr:row>
      <xdr:rowOff>26670</xdr:rowOff>
    </xdr:from>
    <xdr:ext cx="463550" cy="259080"/>
    <xdr:sp macro="" textlink="">
      <xdr:nvSpPr>
        <xdr:cNvPr id="770" name="テキスト ボックス 769">
          <a:extLst>
            <a:ext uri="{FF2B5EF4-FFF2-40B4-BE49-F238E27FC236}">
              <a16:creationId xmlns:a16="http://schemas.microsoft.com/office/drawing/2014/main" id="{4632A007-DEBC-4F9B-8C86-894055F42296}"/>
            </a:ext>
          </a:extLst>
        </xdr:cNvPr>
        <xdr:cNvSpPr txBox="1"/>
      </xdr:nvSpPr>
      <xdr:spPr>
        <a:xfrm>
          <a:off x="15694660" y="1444371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85</xdr:row>
      <xdr:rowOff>13335</xdr:rowOff>
    </xdr:from>
    <xdr:to>
      <xdr:col>120</xdr:col>
      <xdr:colOff>114300</xdr:colOff>
      <xdr:row>85</xdr:row>
      <xdr:rowOff>13335</xdr:rowOff>
    </xdr:to>
    <xdr:cxnSp macro="">
      <xdr:nvCxnSpPr>
        <xdr:cNvPr id="771" name="直線コネクタ 770">
          <a:extLst>
            <a:ext uri="{FF2B5EF4-FFF2-40B4-BE49-F238E27FC236}">
              <a16:creationId xmlns:a16="http://schemas.microsoft.com/office/drawing/2014/main" id="{D9A96ED7-1C6C-407B-8F26-6D642AF4FC03}"/>
            </a:ext>
          </a:extLst>
        </xdr:cNvPr>
        <xdr:cNvCxnSpPr/>
      </xdr:nvCxnSpPr>
      <xdr:spPr>
        <a:xfrm>
          <a:off x="16093440" y="1426273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42545</xdr:rowOff>
    </xdr:from>
    <xdr:ext cx="463550" cy="255270"/>
    <xdr:sp macro="" textlink="">
      <xdr:nvSpPr>
        <xdr:cNvPr id="772" name="テキスト ボックス 771">
          <a:extLst>
            <a:ext uri="{FF2B5EF4-FFF2-40B4-BE49-F238E27FC236}">
              <a16:creationId xmlns:a16="http://schemas.microsoft.com/office/drawing/2014/main" id="{A6545EB7-911F-4663-B1BE-8D2FEFDC6704}"/>
            </a:ext>
          </a:extLst>
        </xdr:cNvPr>
        <xdr:cNvSpPr txBox="1"/>
      </xdr:nvSpPr>
      <xdr:spPr>
        <a:xfrm>
          <a:off x="15694660" y="1412430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96</xdr:col>
      <xdr:colOff>0</xdr:colOff>
      <xdr:row>83</xdr:row>
      <xdr:rowOff>29845</xdr:rowOff>
    </xdr:from>
    <xdr:to>
      <xdr:col>120</xdr:col>
      <xdr:colOff>114300</xdr:colOff>
      <xdr:row>83</xdr:row>
      <xdr:rowOff>29845</xdr:rowOff>
    </xdr:to>
    <xdr:cxnSp macro="">
      <xdr:nvCxnSpPr>
        <xdr:cNvPr id="773" name="直線コネクタ 772">
          <a:extLst>
            <a:ext uri="{FF2B5EF4-FFF2-40B4-BE49-F238E27FC236}">
              <a16:creationId xmlns:a16="http://schemas.microsoft.com/office/drawing/2014/main" id="{34752D94-82E9-4D86-A264-637C27FF5E3E}"/>
            </a:ext>
          </a:extLst>
        </xdr:cNvPr>
        <xdr:cNvCxnSpPr/>
      </xdr:nvCxnSpPr>
      <xdr:spPr>
        <a:xfrm>
          <a:off x="16093440" y="1394396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59055</xdr:rowOff>
    </xdr:from>
    <xdr:ext cx="463550" cy="259080"/>
    <xdr:sp macro="" textlink="">
      <xdr:nvSpPr>
        <xdr:cNvPr id="774" name="テキスト ボックス 773">
          <a:extLst>
            <a:ext uri="{FF2B5EF4-FFF2-40B4-BE49-F238E27FC236}">
              <a16:creationId xmlns:a16="http://schemas.microsoft.com/office/drawing/2014/main" id="{7E68B178-E7C9-425E-A48D-12149E1E2DC7}"/>
            </a:ext>
          </a:extLst>
        </xdr:cNvPr>
        <xdr:cNvSpPr txBox="1"/>
      </xdr:nvSpPr>
      <xdr:spPr>
        <a:xfrm>
          <a:off x="15694660" y="1380553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81</xdr:row>
      <xdr:rowOff>46355</xdr:rowOff>
    </xdr:from>
    <xdr:to>
      <xdr:col>120</xdr:col>
      <xdr:colOff>114300</xdr:colOff>
      <xdr:row>81</xdr:row>
      <xdr:rowOff>46355</xdr:rowOff>
    </xdr:to>
    <xdr:cxnSp macro="">
      <xdr:nvCxnSpPr>
        <xdr:cNvPr id="775" name="直線コネクタ 774">
          <a:extLst>
            <a:ext uri="{FF2B5EF4-FFF2-40B4-BE49-F238E27FC236}">
              <a16:creationId xmlns:a16="http://schemas.microsoft.com/office/drawing/2014/main" id="{06F45344-1AD3-43BF-8380-F1270EBCFEC5}"/>
            </a:ext>
          </a:extLst>
        </xdr:cNvPr>
        <xdr:cNvCxnSpPr/>
      </xdr:nvCxnSpPr>
      <xdr:spPr>
        <a:xfrm>
          <a:off x="16093440" y="136251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75565</xdr:rowOff>
    </xdr:from>
    <xdr:ext cx="463550" cy="255270"/>
    <xdr:sp macro="" textlink="">
      <xdr:nvSpPr>
        <xdr:cNvPr id="776" name="テキスト ボックス 775">
          <a:extLst>
            <a:ext uri="{FF2B5EF4-FFF2-40B4-BE49-F238E27FC236}">
              <a16:creationId xmlns:a16="http://schemas.microsoft.com/office/drawing/2014/main" id="{81EEDF6E-4D30-450A-83F8-DED1274AF3AC}"/>
            </a:ext>
          </a:extLst>
        </xdr:cNvPr>
        <xdr:cNvSpPr txBox="1"/>
      </xdr:nvSpPr>
      <xdr:spPr>
        <a:xfrm>
          <a:off x="15694660" y="1348676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96</xdr:col>
      <xdr:colOff>0</xdr:colOff>
      <xdr:row>79</xdr:row>
      <xdr:rowOff>63500</xdr:rowOff>
    </xdr:from>
    <xdr:to>
      <xdr:col>120</xdr:col>
      <xdr:colOff>114300</xdr:colOff>
      <xdr:row>79</xdr:row>
      <xdr:rowOff>63500</xdr:rowOff>
    </xdr:to>
    <xdr:cxnSp macro="">
      <xdr:nvCxnSpPr>
        <xdr:cNvPr id="777" name="直線コネクタ 776">
          <a:extLst>
            <a:ext uri="{FF2B5EF4-FFF2-40B4-BE49-F238E27FC236}">
              <a16:creationId xmlns:a16="http://schemas.microsoft.com/office/drawing/2014/main" id="{8433992C-63C5-43DE-BD49-BDCD632192F9}"/>
            </a:ext>
          </a:extLst>
        </xdr:cNvPr>
        <xdr:cNvCxnSpPr/>
      </xdr:nvCxnSpPr>
      <xdr:spPr>
        <a:xfrm>
          <a:off x="16093440" y="133070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92075</xdr:rowOff>
    </xdr:from>
    <xdr:ext cx="463550" cy="259080"/>
    <xdr:sp macro="" textlink="">
      <xdr:nvSpPr>
        <xdr:cNvPr id="778" name="テキスト ボックス 777">
          <a:extLst>
            <a:ext uri="{FF2B5EF4-FFF2-40B4-BE49-F238E27FC236}">
              <a16:creationId xmlns:a16="http://schemas.microsoft.com/office/drawing/2014/main" id="{36F08406-1EC7-45D9-9919-615AA2932F97}"/>
            </a:ext>
          </a:extLst>
        </xdr:cNvPr>
        <xdr:cNvSpPr txBox="1"/>
      </xdr:nvSpPr>
      <xdr:spPr>
        <a:xfrm>
          <a:off x="15694660" y="1316799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96</xdr:col>
      <xdr:colOff>0</xdr:colOff>
      <xdr:row>77</xdr:row>
      <xdr:rowOff>78740</xdr:rowOff>
    </xdr:from>
    <xdr:to>
      <xdr:col>120</xdr:col>
      <xdr:colOff>114300</xdr:colOff>
      <xdr:row>77</xdr:row>
      <xdr:rowOff>78740</xdr:rowOff>
    </xdr:to>
    <xdr:cxnSp macro="">
      <xdr:nvCxnSpPr>
        <xdr:cNvPr id="779" name="直線コネクタ 778">
          <a:extLst>
            <a:ext uri="{FF2B5EF4-FFF2-40B4-BE49-F238E27FC236}">
              <a16:creationId xmlns:a16="http://schemas.microsoft.com/office/drawing/2014/main" id="{48E2053F-2DF1-45F8-8D3A-86B3039A893D}"/>
            </a:ext>
          </a:extLst>
        </xdr:cNvPr>
        <xdr:cNvCxnSpPr/>
      </xdr:nvCxnSpPr>
      <xdr:spPr>
        <a:xfrm>
          <a:off x="16093440" y="129870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107950</xdr:rowOff>
    </xdr:from>
    <xdr:ext cx="463550" cy="259080"/>
    <xdr:sp macro="" textlink="">
      <xdr:nvSpPr>
        <xdr:cNvPr id="780" name="テキスト ボックス 779">
          <a:extLst>
            <a:ext uri="{FF2B5EF4-FFF2-40B4-BE49-F238E27FC236}">
              <a16:creationId xmlns:a16="http://schemas.microsoft.com/office/drawing/2014/main" id="{090D83CA-FB89-473E-B223-92227082E68E}"/>
            </a:ext>
          </a:extLst>
        </xdr:cNvPr>
        <xdr:cNvSpPr txBox="1"/>
      </xdr:nvSpPr>
      <xdr:spPr>
        <a:xfrm>
          <a:off x="15694660" y="1284859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1" name="直線コネクタ 780">
          <a:extLst>
            <a:ext uri="{FF2B5EF4-FFF2-40B4-BE49-F238E27FC236}">
              <a16:creationId xmlns:a16="http://schemas.microsoft.com/office/drawing/2014/main" id="{09815188-DC99-4A22-AB4F-0B7071B48182}"/>
            </a:ext>
          </a:extLst>
        </xdr:cNvPr>
        <xdr:cNvCxnSpPr/>
      </xdr:nvCxnSpPr>
      <xdr:spPr>
        <a:xfrm>
          <a:off x="16093440" y="126682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3550" cy="259080"/>
    <xdr:sp macro="" textlink="">
      <xdr:nvSpPr>
        <xdr:cNvPr id="782" name="テキスト ボックス 781">
          <a:extLst>
            <a:ext uri="{FF2B5EF4-FFF2-40B4-BE49-F238E27FC236}">
              <a16:creationId xmlns:a16="http://schemas.microsoft.com/office/drawing/2014/main" id="{27562DB8-A559-4822-A23B-8FAC29AAFE43}"/>
            </a:ext>
          </a:extLst>
        </xdr:cNvPr>
        <xdr:cNvSpPr txBox="1"/>
      </xdr:nvSpPr>
      <xdr:spPr>
        <a:xfrm>
          <a:off x="15694660" y="1252982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3" name="【消防施設】&#10;一人当たり面積グラフ枠">
          <a:extLst>
            <a:ext uri="{FF2B5EF4-FFF2-40B4-BE49-F238E27FC236}">
              <a16:creationId xmlns:a16="http://schemas.microsoft.com/office/drawing/2014/main" id="{152005CA-A0C8-4D13-99B3-7485C9132ADE}"/>
            </a:ext>
          </a:extLst>
        </xdr:cNvPr>
        <xdr:cNvSpPr/>
      </xdr:nvSpPr>
      <xdr:spPr>
        <a:xfrm>
          <a:off x="16093440" y="1266825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103505</xdr:rowOff>
    </xdr:from>
    <xdr:to>
      <xdr:col>116</xdr:col>
      <xdr:colOff>62865</xdr:colOff>
      <xdr:row>86</xdr:row>
      <xdr:rowOff>70485</xdr:rowOff>
    </xdr:to>
    <xdr:cxnSp macro="">
      <xdr:nvCxnSpPr>
        <xdr:cNvPr id="784" name="直線コネクタ 783">
          <a:extLst>
            <a:ext uri="{FF2B5EF4-FFF2-40B4-BE49-F238E27FC236}">
              <a16:creationId xmlns:a16="http://schemas.microsoft.com/office/drawing/2014/main" id="{29115C9E-3B72-419A-9EB4-A5625BA9D7EA}"/>
            </a:ext>
          </a:extLst>
        </xdr:cNvPr>
        <xdr:cNvCxnSpPr/>
      </xdr:nvCxnSpPr>
      <xdr:spPr>
        <a:xfrm flipV="1">
          <a:off x="19509105" y="13179425"/>
          <a:ext cx="0" cy="1308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74930</xdr:rowOff>
    </xdr:from>
    <xdr:ext cx="469900" cy="255270"/>
    <xdr:sp macro="" textlink="">
      <xdr:nvSpPr>
        <xdr:cNvPr id="785" name="【消防施設】&#10;一人当たり面積最小値テキスト">
          <a:extLst>
            <a:ext uri="{FF2B5EF4-FFF2-40B4-BE49-F238E27FC236}">
              <a16:creationId xmlns:a16="http://schemas.microsoft.com/office/drawing/2014/main" id="{7536EF7B-FCA8-4776-9C32-FEE3D3B7308D}"/>
            </a:ext>
          </a:extLst>
        </xdr:cNvPr>
        <xdr:cNvSpPr txBox="1"/>
      </xdr:nvSpPr>
      <xdr:spPr>
        <a:xfrm>
          <a:off x="19547840" y="1449197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70485</xdr:rowOff>
    </xdr:from>
    <xdr:to>
      <xdr:col>116</xdr:col>
      <xdr:colOff>152400</xdr:colOff>
      <xdr:row>86</xdr:row>
      <xdr:rowOff>70485</xdr:rowOff>
    </xdr:to>
    <xdr:cxnSp macro="">
      <xdr:nvCxnSpPr>
        <xdr:cNvPr id="786" name="直線コネクタ 785">
          <a:extLst>
            <a:ext uri="{FF2B5EF4-FFF2-40B4-BE49-F238E27FC236}">
              <a16:creationId xmlns:a16="http://schemas.microsoft.com/office/drawing/2014/main" id="{996BE305-386F-4375-A18E-336D5D8C500B}"/>
            </a:ext>
          </a:extLst>
        </xdr:cNvPr>
        <xdr:cNvCxnSpPr/>
      </xdr:nvCxnSpPr>
      <xdr:spPr>
        <a:xfrm>
          <a:off x="19443700" y="1448752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50165</xdr:rowOff>
    </xdr:from>
    <xdr:ext cx="469900" cy="259080"/>
    <xdr:sp macro="" textlink="">
      <xdr:nvSpPr>
        <xdr:cNvPr id="787" name="【消防施設】&#10;一人当たり面積最大値テキスト">
          <a:extLst>
            <a:ext uri="{FF2B5EF4-FFF2-40B4-BE49-F238E27FC236}">
              <a16:creationId xmlns:a16="http://schemas.microsoft.com/office/drawing/2014/main" id="{7F9F5E4A-65D7-4555-AA12-24D7F3EF3D57}"/>
            </a:ext>
          </a:extLst>
        </xdr:cNvPr>
        <xdr:cNvSpPr txBox="1"/>
      </xdr:nvSpPr>
      <xdr:spPr>
        <a:xfrm>
          <a:off x="19547840" y="129584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0.132</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103505</xdr:rowOff>
    </xdr:from>
    <xdr:to>
      <xdr:col>116</xdr:col>
      <xdr:colOff>152400</xdr:colOff>
      <xdr:row>78</xdr:row>
      <xdr:rowOff>103505</xdr:rowOff>
    </xdr:to>
    <xdr:cxnSp macro="">
      <xdr:nvCxnSpPr>
        <xdr:cNvPr id="788" name="直線コネクタ 787">
          <a:extLst>
            <a:ext uri="{FF2B5EF4-FFF2-40B4-BE49-F238E27FC236}">
              <a16:creationId xmlns:a16="http://schemas.microsoft.com/office/drawing/2014/main" id="{7E2DFD86-3610-43B0-BA3B-0F02D2458B01}"/>
            </a:ext>
          </a:extLst>
        </xdr:cNvPr>
        <xdr:cNvCxnSpPr/>
      </xdr:nvCxnSpPr>
      <xdr:spPr>
        <a:xfrm>
          <a:off x="19443700" y="1317942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55245</xdr:rowOff>
    </xdr:from>
    <xdr:ext cx="469900" cy="255270"/>
    <xdr:sp macro="" textlink="">
      <xdr:nvSpPr>
        <xdr:cNvPr id="789" name="【消防施設】&#10;一人当たり面積平均値テキスト">
          <a:extLst>
            <a:ext uri="{FF2B5EF4-FFF2-40B4-BE49-F238E27FC236}">
              <a16:creationId xmlns:a16="http://schemas.microsoft.com/office/drawing/2014/main" id="{4CE71547-2704-40C2-BDE3-EF17A60B1CDB}"/>
            </a:ext>
          </a:extLst>
        </xdr:cNvPr>
        <xdr:cNvSpPr txBox="1"/>
      </xdr:nvSpPr>
      <xdr:spPr>
        <a:xfrm>
          <a:off x="19547840" y="13969365"/>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76835</xdr:rowOff>
    </xdr:from>
    <xdr:to>
      <xdr:col>116</xdr:col>
      <xdr:colOff>114300</xdr:colOff>
      <xdr:row>84</xdr:row>
      <xdr:rowOff>6985</xdr:rowOff>
    </xdr:to>
    <xdr:sp macro="" textlink="">
      <xdr:nvSpPr>
        <xdr:cNvPr id="790" name="フローチャート: 判断 789">
          <a:extLst>
            <a:ext uri="{FF2B5EF4-FFF2-40B4-BE49-F238E27FC236}">
              <a16:creationId xmlns:a16="http://schemas.microsoft.com/office/drawing/2014/main" id="{0664B8AF-60B1-449D-8B9A-8666E3640A0B}"/>
            </a:ext>
          </a:extLst>
        </xdr:cNvPr>
        <xdr:cNvSpPr/>
      </xdr:nvSpPr>
      <xdr:spPr>
        <a:xfrm>
          <a:off x="19458940" y="139909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88265</xdr:rowOff>
    </xdr:from>
    <xdr:to>
      <xdr:col>112</xdr:col>
      <xdr:colOff>38100</xdr:colOff>
      <xdr:row>84</xdr:row>
      <xdr:rowOff>18415</xdr:rowOff>
    </xdr:to>
    <xdr:sp macro="" textlink="">
      <xdr:nvSpPr>
        <xdr:cNvPr id="791" name="フローチャート: 判断 790">
          <a:extLst>
            <a:ext uri="{FF2B5EF4-FFF2-40B4-BE49-F238E27FC236}">
              <a16:creationId xmlns:a16="http://schemas.microsoft.com/office/drawing/2014/main" id="{43A792AA-0E27-484D-BBA8-1C503AAAC634}"/>
            </a:ext>
          </a:extLst>
        </xdr:cNvPr>
        <xdr:cNvSpPr/>
      </xdr:nvSpPr>
      <xdr:spPr>
        <a:xfrm>
          <a:off x="18735040" y="140023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99060</xdr:rowOff>
    </xdr:from>
    <xdr:to>
      <xdr:col>107</xdr:col>
      <xdr:colOff>101600</xdr:colOff>
      <xdr:row>84</xdr:row>
      <xdr:rowOff>29210</xdr:rowOff>
    </xdr:to>
    <xdr:sp macro="" textlink="">
      <xdr:nvSpPr>
        <xdr:cNvPr id="792" name="フローチャート: 判断 791">
          <a:extLst>
            <a:ext uri="{FF2B5EF4-FFF2-40B4-BE49-F238E27FC236}">
              <a16:creationId xmlns:a16="http://schemas.microsoft.com/office/drawing/2014/main" id="{6CC5B943-EF52-4F69-A7BA-72DB962AFCB0}"/>
            </a:ext>
          </a:extLst>
        </xdr:cNvPr>
        <xdr:cNvSpPr/>
      </xdr:nvSpPr>
      <xdr:spPr>
        <a:xfrm>
          <a:off x="17937480" y="14013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99060</xdr:rowOff>
    </xdr:from>
    <xdr:to>
      <xdr:col>102</xdr:col>
      <xdr:colOff>165100</xdr:colOff>
      <xdr:row>84</xdr:row>
      <xdr:rowOff>29210</xdr:rowOff>
    </xdr:to>
    <xdr:sp macro="" textlink="">
      <xdr:nvSpPr>
        <xdr:cNvPr id="793" name="フローチャート: 判断 792">
          <a:extLst>
            <a:ext uri="{FF2B5EF4-FFF2-40B4-BE49-F238E27FC236}">
              <a16:creationId xmlns:a16="http://schemas.microsoft.com/office/drawing/2014/main" id="{A3FB7AA2-92B9-4DFB-B04C-69408A95436E}"/>
            </a:ext>
          </a:extLst>
        </xdr:cNvPr>
        <xdr:cNvSpPr/>
      </xdr:nvSpPr>
      <xdr:spPr>
        <a:xfrm>
          <a:off x="17162780" y="14013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99060</xdr:rowOff>
    </xdr:from>
    <xdr:to>
      <xdr:col>98</xdr:col>
      <xdr:colOff>38100</xdr:colOff>
      <xdr:row>84</xdr:row>
      <xdr:rowOff>29210</xdr:rowOff>
    </xdr:to>
    <xdr:sp macro="" textlink="">
      <xdr:nvSpPr>
        <xdr:cNvPr id="794" name="フローチャート: 判断 793">
          <a:extLst>
            <a:ext uri="{FF2B5EF4-FFF2-40B4-BE49-F238E27FC236}">
              <a16:creationId xmlns:a16="http://schemas.microsoft.com/office/drawing/2014/main" id="{D4DB46C1-2DB3-4F86-9569-85CCAA941D20}"/>
            </a:ext>
          </a:extLst>
        </xdr:cNvPr>
        <xdr:cNvSpPr/>
      </xdr:nvSpPr>
      <xdr:spPr>
        <a:xfrm>
          <a:off x="16388080" y="140131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95" name="テキスト ボックス 794">
          <a:extLst>
            <a:ext uri="{FF2B5EF4-FFF2-40B4-BE49-F238E27FC236}">
              <a16:creationId xmlns:a16="http://schemas.microsoft.com/office/drawing/2014/main" id="{A32F3541-61FF-4BA2-B581-6674913A318B}"/>
            </a:ext>
          </a:extLst>
        </xdr:cNvPr>
        <xdr:cNvSpPr txBox="1"/>
      </xdr:nvSpPr>
      <xdr:spPr>
        <a:xfrm>
          <a:off x="193421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96" name="テキスト ボックス 795">
          <a:extLst>
            <a:ext uri="{FF2B5EF4-FFF2-40B4-BE49-F238E27FC236}">
              <a16:creationId xmlns:a16="http://schemas.microsoft.com/office/drawing/2014/main" id="{7E82831A-3C61-4C40-8E90-188BE57E5B5B}"/>
            </a:ext>
          </a:extLst>
        </xdr:cNvPr>
        <xdr:cNvSpPr txBox="1"/>
      </xdr:nvSpPr>
      <xdr:spPr>
        <a:xfrm>
          <a:off x="1861058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97" name="テキスト ボックス 796">
          <a:extLst>
            <a:ext uri="{FF2B5EF4-FFF2-40B4-BE49-F238E27FC236}">
              <a16:creationId xmlns:a16="http://schemas.microsoft.com/office/drawing/2014/main" id="{12CA2A70-3E4F-4DC9-BB6B-71213FF7FF3D}"/>
            </a:ext>
          </a:extLst>
        </xdr:cNvPr>
        <xdr:cNvSpPr txBox="1"/>
      </xdr:nvSpPr>
      <xdr:spPr>
        <a:xfrm>
          <a:off x="178206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98" name="テキスト ボックス 797">
          <a:extLst>
            <a:ext uri="{FF2B5EF4-FFF2-40B4-BE49-F238E27FC236}">
              <a16:creationId xmlns:a16="http://schemas.microsoft.com/office/drawing/2014/main" id="{681B2D24-1E35-47C3-81B1-56C2556F9FC9}"/>
            </a:ext>
          </a:extLst>
        </xdr:cNvPr>
        <xdr:cNvSpPr txBox="1"/>
      </xdr:nvSpPr>
      <xdr:spPr>
        <a:xfrm>
          <a:off x="170459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99" name="テキスト ボックス 798">
          <a:extLst>
            <a:ext uri="{FF2B5EF4-FFF2-40B4-BE49-F238E27FC236}">
              <a16:creationId xmlns:a16="http://schemas.microsoft.com/office/drawing/2014/main" id="{1B8112AF-566F-448D-8F8A-3418C29EC8BD}"/>
            </a:ext>
          </a:extLst>
        </xdr:cNvPr>
        <xdr:cNvSpPr txBox="1"/>
      </xdr:nvSpPr>
      <xdr:spPr>
        <a:xfrm>
          <a:off x="1626362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83</xdr:row>
      <xdr:rowOff>635</xdr:rowOff>
    </xdr:from>
    <xdr:to>
      <xdr:col>116</xdr:col>
      <xdr:colOff>114300</xdr:colOff>
      <xdr:row>83</xdr:row>
      <xdr:rowOff>102235</xdr:rowOff>
    </xdr:to>
    <xdr:sp macro="" textlink="">
      <xdr:nvSpPr>
        <xdr:cNvPr id="800" name="楕円 799">
          <a:extLst>
            <a:ext uri="{FF2B5EF4-FFF2-40B4-BE49-F238E27FC236}">
              <a16:creationId xmlns:a16="http://schemas.microsoft.com/office/drawing/2014/main" id="{AB936DBB-FB62-4154-A737-32ED07C74339}"/>
            </a:ext>
          </a:extLst>
        </xdr:cNvPr>
        <xdr:cNvSpPr/>
      </xdr:nvSpPr>
      <xdr:spPr>
        <a:xfrm>
          <a:off x="19458940" y="139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23495</xdr:rowOff>
    </xdr:from>
    <xdr:ext cx="469900" cy="259080"/>
    <xdr:sp macro="" textlink="">
      <xdr:nvSpPr>
        <xdr:cNvPr id="801" name="【消防施設】&#10;一人当たり面積該当値テキスト">
          <a:extLst>
            <a:ext uri="{FF2B5EF4-FFF2-40B4-BE49-F238E27FC236}">
              <a16:creationId xmlns:a16="http://schemas.microsoft.com/office/drawing/2014/main" id="{3178909B-E5A6-4D23-852E-1825D766FA5A}"/>
            </a:ext>
          </a:extLst>
        </xdr:cNvPr>
        <xdr:cNvSpPr txBox="1"/>
      </xdr:nvSpPr>
      <xdr:spPr>
        <a:xfrm>
          <a:off x="19547840" y="13769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83</xdr:row>
      <xdr:rowOff>635</xdr:rowOff>
    </xdr:from>
    <xdr:to>
      <xdr:col>112</xdr:col>
      <xdr:colOff>38100</xdr:colOff>
      <xdr:row>83</xdr:row>
      <xdr:rowOff>102235</xdr:rowOff>
    </xdr:to>
    <xdr:sp macro="" textlink="">
      <xdr:nvSpPr>
        <xdr:cNvPr id="802" name="楕円 801">
          <a:extLst>
            <a:ext uri="{FF2B5EF4-FFF2-40B4-BE49-F238E27FC236}">
              <a16:creationId xmlns:a16="http://schemas.microsoft.com/office/drawing/2014/main" id="{F3482C45-C960-426B-AA94-F6CEE127B2EC}"/>
            </a:ext>
          </a:extLst>
        </xdr:cNvPr>
        <xdr:cNvSpPr/>
      </xdr:nvSpPr>
      <xdr:spPr>
        <a:xfrm>
          <a:off x="18735040" y="139147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52070</xdr:rowOff>
    </xdr:from>
    <xdr:to>
      <xdr:col>116</xdr:col>
      <xdr:colOff>63500</xdr:colOff>
      <xdr:row>83</xdr:row>
      <xdr:rowOff>52070</xdr:rowOff>
    </xdr:to>
    <xdr:cxnSp macro="">
      <xdr:nvCxnSpPr>
        <xdr:cNvPr id="803" name="直線コネクタ 802">
          <a:extLst>
            <a:ext uri="{FF2B5EF4-FFF2-40B4-BE49-F238E27FC236}">
              <a16:creationId xmlns:a16="http://schemas.microsoft.com/office/drawing/2014/main" id="{6433DB40-C4B0-4004-8760-8D2BB0836331}"/>
            </a:ext>
          </a:extLst>
        </xdr:cNvPr>
        <xdr:cNvCxnSpPr/>
      </xdr:nvCxnSpPr>
      <xdr:spPr>
        <a:xfrm>
          <a:off x="18778220" y="13966190"/>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150495</xdr:rowOff>
    </xdr:from>
    <xdr:to>
      <xdr:col>107</xdr:col>
      <xdr:colOff>101600</xdr:colOff>
      <xdr:row>83</xdr:row>
      <xdr:rowOff>80645</xdr:rowOff>
    </xdr:to>
    <xdr:sp macro="" textlink="">
      <xdr:nvSpPr>
        <xdr:cNvPr id="804" name="楕円 803">
          <a:extLst>
            <a:ext uri="{FF2B5EF4-FFF2-40B4-BE49-F238E27FC236}">
              <a16:creationId xmlns:a16="http://schemas.microsoft.com/office/drawing/2014/main" id="{00FDE909-57F9-45B8-AC6B-458CCD013EA4}"/>
            </a:ext>
          </a:extLst>
        </xdr:cNvPr>
        <xdr:cNvSpPr/>
      </xdr:nvSpPr>
      <xdr:spPr>
        <a:xfrm>
          <a:off x="17937480" y="138969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29845</xdr:rowOff>
    </xdr:from>
    <xdr:to>
      <xdr:col>111</xdr:col>
      <xdr:colOff>177800</xdr:colOff>
      <xdr:row>83</xdr:row>
      <xdr:rowOff>52070</xdr:rowOff>
    </xdr:to>
    <xdr:cxnSp macro="">
      <xdr:nvCxnSpPr>
        <xdr:cNvPr id="805" name="直線コネクタ 804">
          <a:extLst>
            <a:ext uri="{FF2B5EF4-FFF2-40B4-BE49-F238E27FC236}">
              <a16:creationId xmlns:a16="http://schemas.microsoft.com/office/drawing/2014/main" id="{034F50BC-F7C7-49EE-8788-C5FE181E51CE}"/>
            </a:ext>
          </a:extLst>
        </xdr:cNvPr>
        <xdr:cNvCxnSpPr/>
      </xdr:nvCxnSpPr>
      <xdr:spPr>
        <a:xfrm>
          <a:off x="17988280" y="13943965"/>
          <a:ext cx="78994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150495</xdr:rowOff>
    </xdr:from>
    <xdr:to>
      <xdr:col>102</xdr:col>
      <xdr:colOff>165100</xdr:colOff>
      <xdr:row>83</xdr:row>
      <xdr:rowOff>80645</xdr:rowOff>
    </xdr:to>
    <xdr:sp macro="" textlink="">
      <xdr:nvSpPr>
        <xdr:cNvPr id="806" name="楕円 805">
          <a:extLst>
            <a:ext uri="{FF2B5EF4-FFF2-40B4-BE49-F238E27FC236}">
              <a16:creationId xmlns:a16="http://schemas.microsoft.com/office/drawing/2014/main" id="{C693B43F-3D79-40E0-B99C-D2D3D81BD715}"/>
            </a:ext>
          </a:extLst>
        </xdr:cNvPr>
        <xdr:cNvSpPr/>
      </xdr:nvSpPr>
      <xdr:spPr>
        <a:xfrm>
          <a:off x="17162780" y="138969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29845</xdr:rowOff>
    </xdr:from>
    <xdr:to>
      <xdr:col>107</xdr:col>
      <xdr:colOff>50800</xdr:colOff>
      <xdr:row>83</xdr:row>
      <xdr:rowOff>29845</xdr:rowOff>
    </xdr:to>
    <xdr:cxnSp macro="">
      <xdr:nvCxnSpPr>
        <xdr:cNvPr id="807" name="直線コネクタ 806">
          <a:extLst>
            <a:ext uri="{FF2B5EF4-FFF2-40B4-BE49-F238E27FC236}">
              <a16:creationId xmlns:a16="http://schemas.microsoft.com/office/drawing/2014/main" id="{264973D6-B7FD-4E17-8831-735C5EDEC9AF}"/>
            </a:ext>
          </a:extLst>
        </xdr:cNvPr>
        <xdr:cNvCxnSpPr/>
      </xdr:nvCxnSpPr>
      <xdr:spPr>
        <a:xfrm>
          <a:off x="17213580" y="13943965"/>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150495</xdr:rowOff>
    </xdr:from>
    <xdr:to>
      <xdr:col>98</xdr:col>
      <xdr:colOff>38100</xdr:colOff>
      <xdr:row>83</xdr:row>
      <xdr:rowOff>80645</xdr:rowOff>
    </xdr:to>
    <xdr:sp macro="" textlink="">
      <xdr:nvSpPr>
        <xdr:cNvPr id="808" name="楕円 807">
          <a:extLst>
            <a:ext uri="{FF2B5EF4-FFF2-40B4-BE49-F238E27FC236}">
              <a16:creationId xmlns:a16="http://schemas.microsoft.com/office/drawing/2014/main" id="{56585B68-DD2A-43F0-A1FF-B85B07CE5EF4}"/>
            </a:ext>
          </a:extLst>
        </xdr:cNvPr>
        <xdr:cNvSpPr/>
      </xdr:nvSpPr>
      <xdr:spPr>
        <a:xfrm>
          <a:off x="16388080" y="138969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29845</xdr:rowOff>
    </xdr:from>
    <xdr:to>
      <xdr:col>102</xdr:col>
      <xdr:colOff>114300</xdr:colOff>
      <xdr:row>83</xdr:row>
      <xdr:rowOff>29845</xdr:rowOff>
    </xdr:to>
    <xdr:cxnSp macro="">
      <xdr:nvCxnSpPr>
        <xdr:cNvPr id="809" name="直線コネクタ 808">
          <a:extLst>
            <a:ext uri="{FF2B5EF4-FFF2-40B4-BE49-F238E27FC236}">
              <a16:creationId xmlns:a16="http://schemas.microsoft.com/office/drawing/2014/main" id="{C664A892-FA14-41D5-A0D8-40323EBD813F}"/>
            </a:ext>
          </a:extLst>
        </xdr:cNvPr>
        <xdr:cNvCxnSpPr/>
      </xdr:nvCxnSpPr>
      <xdr:spPr>
        <a:xfrm>
          <a:off x="16431260" y="13943965"/>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84</xdr:row>
      <xdr:rowOff>9525</xdr:rowOff>
    </xdr:from>
    <xdr:ext cx="469900" cy="255270"/>
    <xdr:sp macro="" textlink="">
      <xdr:nvSpPr>
        <xdr:cNvPr id="810" name="n_1aveValue【消防施設】&#10;一人当たり面積">
          <a:extLst>
            <a:ext uri="{FF2B5EF4-FFF2-40B4-BE49-F238E27FC236}">
              <a16:creationId xmlns:a16="http://schemas.microsoft.com/office/drawing/2014/main" id="{4C5ABA07-EFAA-4683-969E-6EFFC8F552F2}"/>
            </a:ext>
          </a:extLst>
        </xdr:cNvPr>
        <xdr:cNvSpPr txBox="1"/>
      </xdr:nvSpPr>
      <xdr:spPr>
        <a:xfrm>
          <a:off x="18561050" y="1409128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84</xdr:row>
      <xdr:rowOff>20320</xdr:rowOff>
    </xdr:from>
    <xdr:ext cx="466090" cy="255270"/>
    <xdr:sp macro="" textlink="">
      <xdr:nvSpPr>
        <xdr:cNvPr id="811" name="n_2aveValue【消防施設】&#10;一人当たり面積">
          <a:extLst>
            <a:ext uri="{FF2B5EF4-FFF2-40B4-BE49-F238E27FC236}">
              <a16:creationId xmlns:a16="http://schemas.microsoft.com/office/drawing/2014/main" id="{E509F547-AACD-456F-9602-8961612C4F0D}"/>
            </a:ext>
          </a:extLst>
        </xdr:cNvPr>
        <xdr:cNvSpPr txBox="1"/>
      </xdr:nvSpPr>
      <xdr:spPr>
        <a:xfrm>
          <a:off x="17776190" y="141020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84</xdr:row>
      <xdr:rowOff>20320</xdr:rowOff>
    </xdr:from>
    <xdr:ext cx="466090" cy="255270"/>
    <xdr:sp macro="" textlink="">
      <xdr:nvSpPr>
        <xdr:cNvPr id="812" name="n_3aveValue【消防施設】&#10;一人当たり面積">
          <a:extLst>
            <a:ext uri="{FF2B5EF4-FFF2-40B4-BE49-F238E27FC236}">
              <a16:creationId xmlns:a16="http://schemas.microsoft.com/office/drawing/2014/main" id="{6375C198-8A1F-4AA4-A35D-985BB105C5FC}"/>
            </a:ext>
          </a:extLst>
        </xdr:cNvPr>
        <xdr:cNvSpPr txBox="1"/>
      </xdr:nvSpPr>
      <xdr:spPr>
        <a:xfrm>
          <a:off x="17001490" y="141020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84</xdr:row>
      <xdr:rowOff>20320</xdr:rowOff>
    </xdr:from>
    <xdr:ext cx="466090" cy="255270"/>
    <xdr:sp macro="" textlink="">
      <xdr:nvSpPr>
        <xdr:cNvPr id="813" name="n_4aveValue【消防施設】&#10;一人当たり面積">
          <a:extLst>
            <a:ext uri="{FF2B5EF4-FFF2-40B4-BE49-F238E27FC236}">
              <a16:creationId xmlns:a16="http://schemas.microsoft.com/office/drawing/2014/main" id="{A58E9644-5327-48D0-888C-4AE63F34DC67}"/>
            </a:ext>
          </a:extLst>
        </xdr:cNvPr>
        <xdr:cNvSpPr txBox="1"/>
      </xdr:nvSpPr>
      <xdr:spPr>
        <a:xfrm>
          <a:off x="16226790" y="141020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81</xdr:row>
      <xdr:rowOff>118745</xdr:rowOff>
    </xdr:from>
    <xdr:ext cx="469900" cy="259080"/>
    <xdr:sp macro="" textlink="">
      <xdr:nvSpPr>
        <xdr:cNvPr id="814" name="n_1mainValue【消防施設】&#10;一人当たり面積">
          <a:extLst>
            <a:ext uri="{FF2B5EF4-FFF2-40B4-BE49-F238E27FC236}">
              <a16:creationId xmlns:a16="http://schemas.microsoft.com/office/drawing/2014/main" id="{E321FE1E-2D61-4296-8EAC-5BB21B6347FF}"/>
            </a:ext>
          </a:extLst>
        </xdr:cNvPr>
        <xdr:cNvSpPr txBox="1"/>
      </xdr:nvSpPr>
      <xdr:spPr>
        <a:xfrm>
          <a:off x="18561050" y="136975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81</xdr:row>
      <xdr:rowOff>97790</xdr:rowOff>
    </xdr:from>
    <xdr:ext cx="466090" cy="255270"/>
    <xdr:sp macro="" textlink="">
      <xdr:nvSpPr>
        <xdr:cNvPr id="815" name="n_2mainValue【消防施設】&#10;一人当たり面積">
          <a:extLst>
            <a:ext uri="{FF2B5EF4-FFF2-40B4-BE49-F238E27FC236}">
              <a16:creationId xmlns:a16="http://schemas.microsoft.com/office/drawing/2014/main" id="{294F0715-B590-4BF6-9465-FF78905552E0}"/>
            </a:ext>
          </a:extLst>
        </xdr:cNvPr>
        <xdr:cNvSpPr txBox="1"/>
      </xdr:nvSpPr>
      <xdr:spPr>
        <a:xfrm>
          <a:off x="17776190" y="1367663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81</xdr:row>
      <xdr:rowOff>97790</xdr:rowOff>
    </xdr:from>
    <xdr:ext cx="466090" cy="255270"/>
    <xdr:sp macro="" textlink="">
      <xdr:nvSpPr>
        <xdr:cNvPr id="816" name="n_3mainValue【消防施設】&#10;一人当たり面積">
          <a:extLst>
            <a:ext uri="{FF2B5EF4-FFF2-40B4-BE49-F238E27FC236}">
              <a16:creationId xmlns:a16="http://schemas.microsoft.com/office/drawing/2014/main" id="{E8729DB0-63F5-4C16-9A2A-488F396594B8}"/>
            </a:ext>
          </a:extLst>
        </xdr:cNvPr>
        <xdr:cNvSpPr txBox="1"/>
      </xdr:nvSpPr>
      <xdr:spPr>
        <a:xfrm>
          <a:off x="17001490" y="1367663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81</xdr:row>
      <xdr:rowOff>97790</xdr:rowOff>
    </xdr:from>
    <xdr:ext cx="466090" cy="255270"/>
    <xdr:sp macro="" textlink="">
      <xdr:nvSpPr>
        <xdr:cNvPr id="817" name="n_4mainValue【消防施設】&#10;一人当たり面積">
          <a:extLst>
            <a:ext uri="{FF2B5EF4-FFF2-40B4-BE49-F238E27FC236}">
              <a16:creationId xmlns:a16="http://schemas.microsoft.com/office/drawing/2014/main" id="{BFBF53DB-D6EF-4164-89B3-FB7426E6A031}"/>
            </a:ext>
          </a:extLst>
        </xdr:cNvPr>
        <xdr:cNvSpPr txBox="1"/>
      </xdr:nvSpPr>
      <xdr:spPr>
        <a:xfrm>
          <a:off x="16226790" y="1367663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8" name="正方形/長方形 817">
          <a:extLst>
            <a:ext uri="{FF2B5EF4-FFF2-40B4-BE49-F238E27FC236}">
              <a16:creationId xmlns:a16="http://schemas.microsoft.com/office/drawing/2014/main" id="{DA280133-A873-4458-A2AC-4FC6F8B3CAAA}"/>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9" name="正方形/長方形 818">
          <a:extLst>
            <a:ext uri="{FF2B5EF4-FFF2-40B4-BE49-F238E27FC236}">
              <a16:creationId xmlns:a16="http://schemas.microsoft.com/office/drawing/2014/main" id="{553752BC-1F36-4E58-9AEC-D4AD4DCEF380}"/>
            </a:ext>
          </a:extLst>
        </xdr:cNvPr>
        <xdr:cNvSpPr/>
      </xdr:nvSpPr>
      <xdr:spPr>
        <a:xfrm>
          <a:off x="110642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0" name="正方形/長方形 819">
          <a:extLst>
            <a:ext uri="{FF2B5EF4-FFF2-40B4-BE49-F238E27FC236}">
              <a16:creationId xmlns:a16="http://schemas.microsoft.com/office/drawing/2014/main" id="{CB47CFEE-17EA-42B7-ACAE-69510C632B5D}"/>
            </a:ext>
          </a:extLst>
        </xdr:cNvPr>
        <xdr:cNvSpPr/>
      </xdr:nvSpPr>
      <xdr:spPr>
        <a:xfrm>
          <a:off x="110642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1" name="正方形/長方形 820">
          <a:extLst>
            <a:ext uri="{FF2B5EF4-FFF2-40B4-BE49-F238E27FC236}">
              <a16:creationId xmlns:a16="http://schemas.microsoft.com/office/drawing/2014/main" id="{777DC6A7-DC13-4C97-9C77-A9A00773C14C}"/>
            </a:ext>
          </a:extLst>
        </xdr:cNvPr>
        <xdr:cNvSpPr/>
      </xdr:nvSpPr>
      <xdr:spPr>
        <a:xfrm>
          <a:off x="119659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2" name="正方形/長方形 821">
          <a:extLst>
            <a:ext uri="{FF2B5EF4-FFF2-40B4-BE49-F238E27FC236}">
              <a16:creationId xmlns:a16="http://schemas.microsoft.com/office/drawing/2014/main" id="{CC0CC807-88E6-4AEF-BDB0-1EEB62A5028E}"/>
            </a:ext>
          </a:extLst>
        </xdr:cNvPr>
        <xdr:cNvSpPr/>
      </xdr:nvSpPr>
      <xdr:spPr>
        <a:xfrm>
          <a:off x="119659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3" name="正方形/長方形 822">
          <a:extLst>
            <a:ext uri="{FF2B5EF4-FFF2-40B4-BE49-F238E27FC236}">
              <a16:creationId xmlns:a16="http://schemas.microsoft.com/office/drawing/2014/main" id="{510F6249-CA84-467D-A4D4-5D82A3E876C2}"/>
            </a:ext>
          </a:extLst>
        </xdr:cNvPr>
        <xdr:cNvSpPr/>
      </xdr:nvSpPr>
      <xdr:spPr>
        <a:xfrm>
          <a:off x="1297178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4" name="正方形/長方形 823">
          <a:extLst>
            <a:ext uri="{FF2B5EF4-FFF2-40B4-BE49-F238E27FC236}">
              <a16:creationId xmlns:a16="http://schemas.microsoft.com/office/drawing/2014/main" id="{8AE01A96-2B64-4280-8ADC-92F92000EED1}"/>
            </a:ext>
          </a:extLst>
        </xdr:cNvPr>
        <xdr:cNvSpPr/>
      </xdr:nvSpPr>
      <xdr:spPr>
        <a:xfrm>
          <a:off x="1297178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5" name="正方形/長方形 824">
          <a:extLst>
            <a:ext uri="{FF2B5EF4-FFF2-40B4-BE49-F238E27FC236}">
              <a16:creationId xmlns:a16="http://schemas.microsoft.com/office/drawing/2014/main" id="{981AC8BC-FC3A-4622-8174-2692E9AFE62A}"/>
            </a:ext>
          </a:extLst>
        </xdr:cNvPr>
        <xdr:cNvSpPr/>
      </xdr:nvSpPr>
      <xdr:spPr>
        <a:xfrm>
          <a:off x="10960100" y="16394430"/>
          <a:ext cx="415290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4640" cy="225425"/>
    <xdr:sp macro="" textlink="">
      <xdr:nvSpPr>
        <xdr:cNvPr id="826" name="テキスト ボックス 825">
          <a:extLst>
            <a:ext uri="{FF2B5EF4-FFF2-40B4-BE49-F238E27FC236}">
              <a16:creationId xmlns:a16="http://schemas.microsoft.com/office/drawing/2014/main" id="{4B79011D-5401-479E-B3BE-7E64DB6D4EA6}"/>
            </a:ext>
          </a:extLst>
        </xdr:cNvPr>
        <xdr:cNvSpPr txBox="1"/>
      </xdr:nvSpPr>
      <xdr:spPr>
        <a:xfrm>
          <a:off x="10922000" y="1620774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7" name="直線コネクタ 826">
          <a:extLst>
            <a:ext uri="{FF2B5EF4-FFF2-40B4-BE49-F238E27FC236}">
              <a16:creationId xmlns:a16="http://schemas.microsoft.com/office/drawing/2014/main" id="{857CE1F9-E993-4583-816F-C0B9EFA63089}"/>
            </a:ext>
          </a:extLst>
        </xdr:cNvPr>
        <xdr:cNvCxnSpPr/>
      </xdr:nvCxnSpPr>
      <xdr:spPr>
        <a:xfrm>
          <a:off x="10960100" y="1862709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3550" cy="259080"/>
    <xdr:sp macro="" textlink="">
      <xdr:nvSpPr>
        <xdr:cNvPr id="828" name="テキスト ボックス 827">
          <a:extLst>
            <a:ext uri="{FF2B5EF4-FFF2-40B4-BE49-F238E27FC236}">
              <a16:creationId xmlns:a16="http://schemas.microsoft.com/office/drawing/2014/main" id="{A3ECB23B-D245-49BA-9404-2FCA09D9FF46}"/>
            </a:ext>
          </a:extLst>
        </xdr:cNvPr>
        <xdr:cNvSpPr txBox="1"/>
      </xdr:nvSpPr>
      <xdr:spPr>
        <a:xfrm>
          <a:off x="10561320" y="184886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29" name="直線コネクタ 828">
          <a:extLst>
            <a:ext uri="{FF2B5EF4-FFF2-40B4-BE49-F238E27FC236}">
              <a16:creationId xmlns:a16="http://schemas.microsoft.com/office/drawing/2014/main" id="{1A5D7503-633B-4304-9240-8448B7F8F554}"/>
            </a:ext>
          </a:extLst>
        </xdr:cNvPr>
        <xdr:cNvCxnSpPr/>
      </xdr:nvCxnSpPr>
      <xdr:spPr>
        <a:xfrm>
          <a:off x="10960100" y="1825752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3550" cy="259080"/>
    <xdr:sp macro="" textlink="">
      <xdr:nvSpPr>
        <xdr:cNvPr id="830" name="テキスト ボックス 829">
          <a:extLst>
            <a:ext uri="{FF2B5EF4-FFF2-40B4-BE49-F238E27FC236}">
              <a16:creationId xmlns:a16="http://schemas.microsoft.com/office/drawing/2014/main" id="{DCEC3AD0-152E-4EC0-B4DC-DA3CA58C3BF2}"/>
            </a:ext>
          </a:extLst>
        </xdr:cNvPr>
        <xdr:cNvSpPr txBox="1"/>
      </xdr:nvSpPr>
      <xdr:spPr>
        <a:xfrm>
          <a:off x="10561320" y="1811528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31" name="直線コネクタ 830">
          <a:extLst>
            <a:ext uri="{FF2B5EF4-FFF2-40B4-BE49-F238E27FC236}">
              <a16:creationId xmlns:a16="http://schemas.microsoft.com/office/drawing/2014/main" id="{DC0D7975-D2F1-41DF-BC6F-52D0638CE8C3}"/>
            </a:ext>
          </a:extLst>
        </xdr:cNvPr>
        <xdr:cNvCxnSpPr/>
      </xdr:nvCxnSpPr>
      <xdr:spPr>
        <a:xfrm>
          <a:off x="10960100" y="1788414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5270"/>
    <xdr:sp macro="" textlink="">
      <xdr:nvSpPr>
        <xdr:cNvPr id="832" name="テキスト ボックス 831">
          <a:extLst>
            <a:ext uri="{FF2B5EF4-FFF2-40B4-BE49-F238E27FC236}">
              <a16:creationId xmlns:a16="http://schemas.microsoft.com/office/drawing/2014/main" id="{99EAAE04-95CA-4C4D-B4D0-8096102A6F7D}"/>
            </a:ext>
          </a:extLst>
        </xdr:cNvPr>
        <xdr:cNvSpPr txBox="1"/>
      </xdr:nvSpPr>
      <xdr:spPr>
        <a:xfrm>
          <a:off x="10602595" y="1774571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33" name="直線コネクタ 832">
          <a:extLst>
            <a:ext uri="{FF2B5EF4-FFF2-40B4-BE49-F238E27FC236}">
              <a16:creationId xmlns:a16="http://schemas.microsoft.com/office/drawing/2014/main" id="{4D2E4293-13B6-4C98-8EDB-37A0E6AABC80}"/>
            </a:ext>
          </a:extLst>
        </xdr:cNvPr>
        <xdr:cNvCxnSpPr/>
      </xdr:nvCxnSpPr>
      <xdr:spPr>
        <a:xfrm>
          <a:off x="10960100" y="1751076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834" name="テキスト ボックス 833">
          <a:extLst>
            <a:ext uri="{FF2B5EF4-FFF2-40B4-BE49-F238E27FC236}">
              <a16:creationId xmlns:a16="http://schemas.microsoft.com/office/drawing/2014/main" id="{D3E268D4-A000-4C18-9A9C-0BC8452D1776}"/>
            </a:ext>
          </a:extLst>
        </xdr:cNvPr>
        <xdr:cNvSpPr txBox="1"/>
      </xdr:nvSpPr>
      <xdr:spPr>
        <a:xfrm>
          <a:off x="10602595" y="173723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35" name="直線コネクタ 834">
          <a:extLst>
            <a:ext uri="{FF2B5EF4-FFF2-40B4-BE49-F238E27FC236}">
              <a16:creationId xmlns:a16="http://schemas.microsoft.com/office/drawing/2014/main" id="{FCAB7BCE-E28F-4218-9DAA-425FBB7BC367}"/>
            </a:ext>
          </a:extLst>
        </xdr:cNvPr>
        <xdr:cNvCxnSpPr/>
      </xdr:nvCxnSpPr>
      <xdr:spPr>
        <a:xfrm>
          <a:off x="10960100" y="1713738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836" name="テキスト ボックス 835">
          <a:extLst>
            <a:ext uri="{FF2B5EF4-FFF2-40B4-BE49-F238E27FC236}">
              <a16:creationId xmlns:a16="http://schemas.microsoft.com/office/drawing/2014/main" id="{98A4F8C5-259F-4A9B-B8CB-F5AD37D1556B}"/>
            </a:ext>
          </a:extLst>
        </xdr:cNvPr>
        <xdr:cNvSpPr txBox="1"/>
      </xdr:nvSpPr>
      <xdr:spPr>
        <a:xfrm>
          <a:off x="10602595" y="169989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37" name="直線コネクタ 836">
          <a:extLst>
            <a:ext uri="{FF2B5EF4-FFF2-40B4-BE49-F238E27FC236}">
              <a16:creationId xmlns:a16="http://schemas.microsoft.com/office/drawing/2014/main" id="{16FD67C8-12AE-4541-B055-16C9541EDD48}"/>
            </a:ext>
          </a:extLst>
        </xdr:cNvPr>
        <xdr:cNvCxnSpPr/>
      </xdr:nvCxnSpPr>
      <xdr:spPr>
        <a:xfrm>
          <a:off x="10960100" y="1676400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5270"/>
    <xdr:sp macro="" textlink="">
      <xdr:nvSpPr>
        <xdr:cNvPr id="838" name="テキスト ボックス 837">
          <a:extLst>
            <a:ext uri="{FF2B5EF4-FFF2-40B4-BE49-F238E27FC236}">
              <a16:creationId xmlns:a16="http://schemas.microsoft.com/office/drawing/2014/main" id="{E975BA0D-9BD8-467A-B432-984AD272C901}"/>
            </a:ext>
          </a:extLst>
        </xdr:cNvPr>
        <xdr:cNvSpPr txBox="1"/>
      </xdr:nvSpPr>
      <xdr:spPr>
        <a:xfrm>
          <a:off x="10602595" y="1662557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9" name="直線コネクタ 838">
          <a:extLst>
            <a:ext uri="{FF2B5EF4-FFF2-40B4-BE49-F238E27FC236}">
              <a16:creationId xmlns:a16="http://schemas.microsoft.com/office/drawing/2014/main" id="{6220402D-6606-4BB0-9494-9607428B9B90}"/>
            </a:ext>
          </a:extLst>
        </xdr:cNvPr>
        <xdr:cNvCxnSpPr/>
      </xdr:nvCxnSpPr>
      <xdr:spPr>
        <a:xfrm>
          <a:off x="10960100" y="1639443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5280" cy="259080"/>
    <xdr:sp macro="" textlink="">
      <xdr:nvSpPr>
        <xdr:cNvPr id="840" name="テキスト ボックス 839">
          <a:extLst>
            <a:ext uri="{FF2B5EF4-FFF2-40B4-BE49-F238E27FC236}">
              <a16:creationId xmlns:a16="http://schemas.microsoft.com/office/drawing/2014/main" id="{BEE73B46-6403-470A-88C0-AB12BEB9224C}"/>
            </a:ext>
          </a:extLst>
        </xdr:cNvPr>
        <xdr:cNvSpPr txBox="1"/>
      </xdr:nvSpPr>
      <xdr:spPr>
        <a:xfrm>
          <a:off x="10666730" y="1625600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41" name="【庁舎】&#10;有形固定資産減価償却率グラフ枠">
          <a:extLst>
            <a:ext uri="{FF2B5EF4-FFF2-40B4-BE49-F238E27FC236}">
              <a16:creationId xmlns:a16="http://schemas.microsoft.com/office/drawing/2014/main" id="{4E430B97-DC3F-418C-A00C-DECC54C77E13}"/>
            </a:ext>
          </a:extLst>
        </xdr:cNvPr>
        <xdr:cNvSpPr/>
      </xdr:nvSpPr>
      <xdr:spPr>
        <a:xfrm>
          <a:off x="10960100" y="16394430"/>
          <a:ext cx="415290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74930</xdr:rowOff>
    </xdr:from>
    <xdr:to>
      <xdr:col>85</xdr:col>
      <xdr:colOff>126365</xdr:colOff>
      <xdr:row>107</xdr:row>
      <xdr:rowOff>89535</xdr:rowOff>
    </xdr:to>
    <xdr:cxnSp macro="">
      <xdr:nvCxnSpPr>
        <xdr:cNvPr id="842" name="直線コネクタ 841">
          <a:extLst>
            <a:ext uri="{FF2B5EF4-FFF2-40B4-BE49-F238E27FC236}">
              <a16:creationId xmlns:a16="http://schemas.microsoft.com/office/drawing/2014/main" id="{370C60F2-7489-4B4A-BAFE-056ADD3D28F2}"/>
            </a:ext>
          </a:extLst>
        </xdr:cNvPr>
        <xdr:cNvCxnSpPr/>
      </xdr:nvCxnSpPr>
      <xdr:spPr>
        <a:xfrm flipV="1">
          <a:off x="14375765" y="16671290"/>
          <a:ext cx="0" cy="1355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93345</xdr:rowOff>
    </xdr:from>
    <xdr:ext cx="405130" cy="259080"/>
    <xdr:sp macro="" textlink="">
      <xdr:nvSpPr>
        <xdr:cNvPr id="843" name="【庁舎】&#10;有形固定資産減価償却率最小値テキスト">
          <a:extLst>
            <a:ext uri="{FF2B5EF4-FFF2-40B4-BE49-F238E27FC236}">
              <a16:creationId xmlns:a16="http://schemas.microsoft.com/office/drawing/2014/main" id="{39CA654C-1F76-4B4F-A463-BE1AF244BF5F}"/>
            </a:ext>
          </a:extLst>
        </xdr:cNvPr>
        <xdr:cNvSpPr txBox="1"/>
      </xdr:nvSpPr>
      <xdr:spPr>
        <a:xfrm>
          <a:off x="14414500" y="180308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87.7</a:t>
          </a:r>
          <a:endParaRPr kumimoji="1" lang="ja-JP" altLang="en-US" sz="1000" b="1">
            <a:latin typeface="ＭＳ Ｐゴシック"/>
            <a:ea typeface="ＭＳ Ｐゴシック"/>
          </a:endParaRPr>
        </a:p>
      </xdr:txBody>
    </xdr:sp>
    <xdr:clientData/>
  </xdr:oneCellAnchor>
  <xdr:twoCellAnchor>
    <xdr:from>
      <xdr:col>85</xdr:col>
      <xdr:colOff>38100</xdr:colOff>
      <xdr:row>107</xdr:row>
      <xdr:rowOff>89535</xdr:rowOff>
    </xdr:from>
    <xdr:to>
      <xdr:col>86</xdr:col>
      <xdr:colOff>25400</xdr:colOff>
      <xdr:row>107</xdr:row>
      <xdr:rowOff>89535</xdr:rowOff>
    </xdr:to>
    <xdr:cxnSp macro="">
      <xdr:nvCxnSpPr>
        <xdr:cNvPr id="844" name="直線コネクタ 843">
          <a:extLst>
            <a:ext uri="{FF2B5EF4-FFF2-40B4-BE49-F238E27FC236}">
              <a16:creationId xmlns:a16="http://schemas.microsoft.com/office/drawing/2014/main" id="{70FE97FC-3FEE-4D47-A812-D5AF70A3FFD5}"/>
            </a:ext>
          </a:extLst>
        </xdr:cNvPr>
        <xdr:cNvCxnSpPr/>
      </xdr:nvCxnSpPr>
      <xdr:spPr>
        <a:xfrm>
          <a:off x="14287500" y="1802701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20955</xdr:rowOff>
    </xdr:from>
    <xdr:ext cx="405130" cy="255270"/>
    <xdr:sp macro="" textlink="">
      <xdr:nvSpPr>
        <xdr:cNvPr id="845" name="【庁舎】&#10;有形固定資産減価償却率最大値テキスト">
          <a:extLst>
            <a:ext uri="{FF2B5EF4-FFF2-40B4-BE49-F238E27FC236}">
              <a16:creationId xmlns:a16="http://schemas.microsoft.com/office/drawing/2014/main" id="{58EC7AFA-4A4B-433F-AD60-1B034C755254}"/>
            </a:ext>
          </a:extLst>
        </xdr:cNvPr>
        <xdr:cNvSpPr txBox="1"/>
      </xdr:nvSpPr>
      <xdr:spPr>
        <a:xfrm>
          <a:off x="14414500" y="1644967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14.9</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74930</xdr:rowOff>
    </xdr:from>
    <xdr:to>
      <xdr:col>86</xdr:col>
      <xdr:colOff>25400</xdr:colOff>
      <xdr:row>99</xdr:row>
      <xdr:rowOff>74930</xdr:rowOff>
    </xdr:to>
    <xdr:cxnSp macro="">
      <xdr:nvCxnSpPr>
        <xdr:cNvPr id="846" name="直線コネクタ 845">
          <a:extLst>
            <a:ext uri="{FF2B5EF4-FFF2-40B4-BE49-F238E27FC236}">
              <a16:creationId xmlns:a16="http://schemas.microsoft.com/office/drawing/2014/main" id="{F55CC860-F975-43C9-BB42-0934C689320D}"/>
            </a:ext>
          </a:extLst>
        </xdr:cNvPr>
        <xdr:cNvCxnSpPr/>
      </xdr:nvCxnSpPr>
      <xdr:spPr>
        <a:xfrm>
          <a:off x="14287500" y="1667129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137795</xdr:rowOff>
    </xdr:from>
    <xdr:ext cx="405130" cy="259080"/>
    <xdr:sp macro="" textlink="">
      <xdr:nvSpPr>
        <xdr:cNvPr id="847" name="【庁舎】&#10;有形固定資産減価償却率平均値テキスト">
          <a:extLst>
            <a:ext uri="{FF2B5EF4-FFF2-40B4-BE49-F238E27FC236}">
              <a16:creationId xmlns:a16="http://schemas.microsoft.com/office/drawing/2014/main" id="{0C45A5D9-F759-4DE3-83B2-20390DAF8D8C}"/>
            </a:ext>
          </a:extLst>
        </xdr:cNvPr>
        <xdr:cNvSpPr txBox="1"/>
      </xdr:nvSpPr>
      <xdr:spPr>
        <a:xfrm>
          <a:off x="14414500" y="172370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114935</xdr:rowOff>
    </xdr:from>
    <xdr:to>
      <xdr:col>85</xdr:col>
      <xdr:colOff>177800</xdr:colOff>
      <xdr:row>104</xdr:row>
      <xdr:rowOff>45085</xdr:rowOff>
    </xdr:to>
    <xdr:sp macro="" textlink="">
      <xdr:nvSpPr>
        <xdr:cNvPr id="848" name="フローチャート: 判断 847">
          <a:extLst>
            <a:ext uri="{FF2B5EF4-FFF2-40B4-BE49-F238E27FC236}">
              <a16:creationId xmlns:a16="http://schemas.microsoft.com/office/drawing/2014/main" id="{674D1CD0-AF27-4971-9027-536E5B605D04}"/>
            </a:ext>
          </a:extLst>
        </xdr:cNvPr>
        <xdr:cNvSpPr/>
      </xdr:nvSpPr>
      <xdr:spPr>
        <a:xfrm>
          <a:off x="14325600" y="1738185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101600</xdr:rowOff>
    </xdr:from>
    <xdr:to>
      <xdr:col>81</xdr:col>
      <xdr:colOff>101600</xdr:colOff>
      <xdr:row>104</xdr:row>
      <xdr:rowOff>31750</xdr:rowOff>
    </xdr:to>
    <xdr:sp macro="" textlink="">
      <xdr:nvSpPr>
        <xdr:cNvPr id="849" name="フローチャート: 判断 848">
          <a:extLst>
            <a:ext uri="{FF2B5EF4-FFF2-40B4-BE49-F238E27FC236}">
              <a16:creationId xmlns:a16="http://schemas.microsoft.com/office/drawing/2014/main" id="{2B8CB22D-9F1B-4E35-8287-6BF3DC906462}"/>
            </a:ext>
          </a:extLst>
        </xdr:cNvPr>
        <xdr:cNvSpPr/>
      </xdr:nvSpPr>
      <xdr:spPr>
        <a:xfrm>
          <a:off x="13578840" y="17368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73025</xdr:rowOff>
    </xdr:from>
    <xdr:to>
      <xdr:col>76</xdr:col>
      <xdr:colOff>165100</xdr:colOff>
      <xdr:row>104</xdr:row>
      <xdr:rowOff>3175</xdr:rowOff>
    </xdr:to>
    <xdr:sp macro="" textlink="">
      <xdr:nvSpPr>
        <xdr:cNvPr id="850" name="フローチャート: 判断 849">
          <a:extLst>
            <a:ext uri="{FF2B5EF4-FFF2-40B4-BE49-F238E27FC236}">
              <a16:creationId xmlns:a16="http://schemas.microsoft.com/office/drawing/2014/main" id="{1DDF4F78-BA1D-43E8-A0A5-B963B388FDAF}"/>
            </a:ext>
          </a:extLst>
        </xdr:cNvPr>
        <xdr:cNvSpPr/>
      </xdr:nvSpPr>
      <xdr:spPr>
        <a:xfrm>
          <a:off x="12804140" y="17339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51" name="フローチャート: 判断 850">
          <a:extLst>
            <a:ext uri="{FF2B5EF4-FFF2-40B4-BE49-F238E27FC236}">
              <a16:creationId xmlns:a16="http://schemas.microsoft.com/office/drawing/2014/main" id="{B026574E-627C-4DCB-86B5-3492AB207284}"/>
            </a:ext>
          </a:extLst>
        </xdr:cNvPr>
        <xdr:cNvSpPr/>
      </xdr:nvSpPr>
      <xdr:spPr>
        <a:xfrm>
          <a:off x="12029440" y="173132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59690</xdr:rowOff>
    </xdr:from>
    <xdr:to>
      <xdr:col>67</xdr:col>
      <xdr:colOff>101600</xdr:colOff>
      <xdr:row>103</xdr:row>
      <xdr:rowOff>161290</xdr:rowOff>
    </xdr:to>
    <xdr:sp macro="" textlink="">
      <xdr:nvSpPr>
        <xdr:cNvPr id="852" name="フローチャート: 判断 851">
          <a:extLst>
            <a:ext uri="{FF2B5EF4-FFF2-40B4-BE49-F238E27FC236}">
              <a16:creationId xmlns:a16="http://schemas.microsoft.com/office/drawing/2014/main" id="{10BF2BCF-A961-4414-94E6-0A4F2D8CF330}"/>
            </a:ext>
          </a:extLst>
        </xdr:cNvPr>
        <xdr:cNvSpPr/>
      </xdr:nvSpPr>
      <xdr:spPr>
        <a:xfrm>
          <a:off x="11231880" y="1732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53" name="テキスト ボックス 852">
          <a:extLst>
            <a:ext uri="{FF2B5EF4-FFF2-40B4-BE49-F238E27FC236}">
              <a16:creationId xmlns:a16="http://schemas.microsoft.com/office/drawing/2014/main" id="{B5BF0E56-C0A9-493A-B983-F6191C864322}"/>
            </a:ext>
          </a:extLst>
        </xdr:cNvPr>
        <xdr:cNvSpPr txBox="1"/>
      </xdr:nvSpPr>
      <xdr:spPr>
        <a:xfrm>
          <a:off x="1420876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854" name="テキスト ボックス 853">
          <a:extLst>
            <a:ext uri="{FF2B5EF4-FFF2-40B4-BE49-F238E27FC236}">
              <a16:creationId xmlns:a16="http://schemas.microsoft.com/office/drawing/2014/main" id="{534E188E-324A-4AAC-867C-40EC0360B25C}"/>
            </a:ext>
          </a:extLst>
        </xdr:cNvPr>
        <xdr:cNvSpPr txBox="1"/>
      </xdr:nvSpPr>
      <xdr:spPr>
        <a:xfrm>
          <a:off x="134620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55" name="テキスト ボックス 854">
          <a:extLst>
            <a:ext uri="{FF2B5EF4-FFF2-40B4-BE49-F238E27FC236}">
              <a16:creationId xmlns:a16="http://schemas.microsoft.com/office/drawing/2014/main" id="{1EC8DEDB-43CB-4F9E-B7F7-539C3B1ED5B0}"/>
            </a:ext>
          </a:extLst>
        </xdr:cNvPr>
        <xdr:cNvSpPr txBox="1"/>
      </xdr:nvSpPr>
      <xdr:spPr>
        <a:xfrm>
          <a:off x="126873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856" name="テキスト ボックス 855">
          <a:extLst>
            <a:ext uri="{FF2B5EF4-FFF2-40B4-BE49-F238E27FC236}">
              <a16:creationId xmlns:a16="http://schemas.microsoft.com/office/drawing/2014/main" id="{C9D96F0D-CF1D-46F5-BA42-C20CBE97FC7D}"/>
            </a:ext>
          </a:extLst>
        </xdr:cNvPr>
        <xdr:cNvSpPr txBox="1"/>
      </xdr:nvSpPr>
      <xdr:spPr>
        <a:xfrm>
          <a:off x="1190498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857" name="テキスト ボックス 856">
          <a:extLst>
            <a:ext uri="{FF2B5EF4-FFF2-40B4-BE49-F238E27FC236}">
              <a16:creationId xmlns:a16="http://schemas.microsoft.com/office/drawing/2014/main" id="{ED188D52-EBA7-4C5C-9F13-C918CD1D02CD}"/>
            </a:ext>
          </a:extLst>
        </xdr:cNvPr>
        <xdr:cNvSpPr txBox="1"/>
      </xdr:nvSpPr>
      <xdr:spPr>
        <a:xfrm>
          <a:off x="111150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105</xdr:row>
      <xdr:rowOff>44450</xdr:rowOff>
    </xdr:from>
    <xdr:to>
      <xdr:col>85</xdr:col>
      <xdr:colOff>177800</xdr:colOff>
      <xdr:row>105</xdr:row>
      <xdr:rowOff>146050</xdr:rowOff>
    </xdr:to>
    <xdr:sp macro="" textlink="">
      <xdr:nvSpPr>
        <xdr:cNvPr id="858" name="楕円 857">
          <a:extLst>
            <a:ext uri="{FF2B5EF4-FFF2-40B4-BE49-F238E27FC236}">
              <a16:creationId xmlns:a16="http://schemas.microsoft.com/office/drawing/2014/main" id="{2583CBDA-A988-4E85-9461-DC248C57A3DB}"/>
            </a:ext>
          </a:extLst>
        </xdr:cNvPr>
        <xdr:cNvSpPr/>
      </xdr:nvSpPr>
      <xdr:spPr>
        <a:xfrm>
          <a:off x="14325600" y="1764665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22860</xdr:rowOff>
    </xdr:from>
    <xdr:ext cx="405130" cy="259080"/>
    <xdr:sp macro="" textlink="">
      <xdr:nvSpPr>
        <xdr:cNvPr id="859" name="【庁舎】&#10;有形固定資産減価償却率該当値テキスト">
          <a:extLst>
            <a:ext uri="{FF2B5EF4-FFF2-40B4-BE49-F238E27FC236}">
              <a16:creationId xmlns:a16="http://schemas.microsoft.com/office/drawing/2014/main" id="{A4FDEBE2-35AF-4D31-90AD-00E0AD097BED}"/>
            </a:ext>
          </a:extLst>
        </xdr:cNvPr>
        <xdr:cNvSpPr txBox="1"/>
      </xdr:nvSpPr>
      <xdr:spPr>
        <a:xfrm>
          <a:off x="14414500" y="176250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105</xdr:row>
      <xdr:rowOff>19685</xdr:rowOff>
    </xdr:from>
    <xdr:to>
      <xdr:col>81</xdr:col>
      <xdr:colOff>101600</xdr:colOff>
      <xdr:row>105</xdr:row>
      <xdr:rowOff>121285</xdr:rowOff>
    </xdr:to>
    <xdr:sp macro="" textlink="">
      <xdr:nvSpPr>
        <xdr:cNvPr id="860" name="楕円 859">
          <a:extLst>
            <a:ext uri="{FF2B5EF4-FFF2-40B4-BE49-F238E27FC236}">
              <a16:creationId xmlns:a16="http://schemas.microsoft.com/office/drawing/2014/main" id="{605F5B89-5423-4638-8DEA-4AE665F8A467}"/>
            </a:ext>
          </a:extLst>
        </xdr:cNvPr>
        <xdr:cNvSpPr/>
      </xdr:nvSpPr>
      <xdr:spPr>
        <a:xfrm>
          <a:off x="13578840" y="1762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70485</xdr:rowOff>
    </xdr:from>
    <xdr:to>
      <xdr:col>85</xdr:col>
      <xdr:colOff>127000</xdr:colOff>
      <xdr:row>105</xdr:row>
      <xdr:rowOff>95250</xdr:rowOff>
    </xdr:to>
    <xdr:cxnSp macro="">
      <xdr:nvCxnSpPr>
        <xdr:cNvPr id="861" name="直線コネクタ 860">
          <a:extLst>
            <a:ext uri="{FF2B5EF4-FFF2-40B4-BE49-F238E27FC236}">
              <a16:creationId xmlns:a16="http://schemas.microsoft.com/office/drawing/2014/main" id="{C1BC7E33-8B7C-4131-918B-5CA6BF8FE724}"/>
            </a:ext>
          </a:extLst>
        </xdr:cNvPr>
        <xdr:cNvCxnSpPr/>
      </xdr:nvCxnSpPr>
      <xdr:spPr>
        <a:xfrm>
          <a:off x="13629640" y="17672685"/>
          <a:ext cx="74676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13970</xdr:rowOff>
    </xdr:from>
    <xdr:to>
      <xdr:col>76</xdr:col>
      <xdr:colOff>165100</xdr:colOff>
      <xdr:row>105</xdr:row>
      <xdr:rowOff>115570</xdr:rowOff>
    </xdr:to>
    <xdr:sp macro="" textlink="">
      <xdr:nvSpPr>
        <xdr:cNvPr id="862" name="楕円 861">
          <a:extLst>
            <a:ext uri="{FF2B5EF4-FFF2-40B4-BE49-F238E27FC236}">
              <a16:creationId xmlns:a16="http://schemas.microsoft.com/office/drawing/2014/main" id="{28AE4066-CC33-46F4-B586-0A1DBB673357}"/>
            </a:ext>
          </a:extLst>
        </xdr:cNvPr>
        <xdr:cNvSpPr/>
      </xdr:nvSpPr>
      <xdr:spPr>
        <a:xfrm>
          <a:off x="1280414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64770</xdr:rowOff>
    </xdr:from>
    <xdr:to>
      <xdr:col>81</xdr:col>
      <xdr:colOff>50800</xdr:colOff>
      <xdr:row>105</xdr:row>
      <xdr:rowOff>70485</xdr:rowOff>
    </xdr:to>
    <xdr:cxnSp macro="">
      <xdr:nvCxnSpPr>
        <xdr:cNvPr id="863" name="直線コネクタ 862">
          <a:extLst>
            <a:ext uri="{FF2B5EF4-FFF2-40B4-BE49-F238E27FC236}">
              <a16:creationId xmlns:a16="http://schemas.microsoft.com/office/drawing/2014/main" id="{AF644C13-D3B5-4818-BDA3-B3B34BBD0725}"/>
            </a:ext>
          </a:extLst>
        </xdr:cNvPr>
        <xdr:cNvCxnSpPr/>
      </xdr:nvCxnSpPr>
      <xdr:spPr>
        <a:xfrm>
          <a:off x="12854940" y="17666970"/>
          <a:ext cx="7747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38735</xdr:rowOff>
    </xdr:from>
    <xdr:to>
      <xdr:col>72</xdr:col>
      <xdr:colOff>38100</xdr:colOff>
      <xdr:row>105</xdr:row>
      <xdr:rowOff>140335</xdr:rowOff>
    </xdr:to>
    <xdr:sp macro="" textlink="">
      <xdr:nvSpPr>
        <xdr:cNvPr id="864" name="楕円 863">
          <a:extLst>
            <a:ext uri="{FF2B5EF4-FFF2-40B4-BE49-F238E27FC236}">
              <a16:creationId xmlns:a16="http://schemas.microsoft.com/office/drawing/2014/main" id="{8D6E41DD-C6BB-4F5F-88CB-2D282D6A9A6A}"/>
            </a:ext>
          </a:extLst>
        </xdr:cNvPr>
        <xdr:cNvSpPr/>
      </xdr:nvSpPr>
      <xdr:spPr>
        <a:xfrm>
          <a:off x="12029440" y="176409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64770</xdr:rowOff>
    </xdr:from>
    <xdr:to>
      <xdr:col>76</xdr:col>
      <xdr:colOff>114300</xdr:colOff>
      <xdr:row>105</xdr:row>
      <xdr:rowOff>89535</xdr:rowOff>
    </xdr:to>
    <xdr:cxnSp macro="">
      <xdr:nvCxnSpPr>
        <xdr:cNvPr id="865" name="直線コネクタ 864">
          <a:extLst>
            <a:ext uri="{FF2B5EF4-FFF2-40B4-BE49-F238E27FC236}">
              <a16:creationId xmlns:a16="http://schemas.microsoft.com/office/drawing/2014/main" id="{C852FE71-3399-471D-86C8-42A5D03CABBD}"/>
            </a:ext>
          </a:extLst>
        </xdr:cNvPr>
        <xdr:cNvCxnSpPr/>
      </xdr:nvCxnSpPr>
      <xdr:spPr>
        <a:xfrm flipV="1">
          <a:off x="12072620" y="17666970"/>
          <a:ext cx="78232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25400</xdr:rowOff>
    </xdr:from>
    <xdr:to>
      <xdr:col>67</xdr:col>
      <xdr:colOff>101600</xdr:colOff>
      <xdr:row>105</xdr:row>
      <xdr:rowOff>127000</xdr:rowOff>
    </xdr:to>
    <xdr:sp macro="" textlink="">
      <xdr:nvSpPr>
        <xdr:cNvPr id="866" name="楕円 865">
          <a:extLst>
            <a:ext uri="{FF2B5EF4-FFF2-40B4-BE49-F238E27FC236}">
              <a16:creationId xmlns:a16="http://schemas.microsoft.com/office/drawing/2014/main" id="{6C0DD226-5FBE-48A8-8F11-2753EAAF809D}"/>
            </a:ext>
          </a:extLst>
        </xdr:cNvPr>
        <xdr:cNvSpPr/>
      </xdr:nvSpPr>
      <xdr:spPr>
        <a:xfrm>
          <a:off x="1123188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76200</xdr:rowOff>
    </xdr:from>
    <xdr:to>
      <xdr:col>71</xdr:col>
      <xdr:colOff>177800</xdr:colOff>
      <xdr:row>105</xdr:row>
      <xdr:rowOff>89535</xdr:rowOff>
    </xdr:to>
    <xdr:cxnSp macro="">
      <xdr:nvCxnSpPr>
        <xdr:cNvPr id="867" name="直線コネクタ 866">
          <a:extLst>
            <a:ext uri="{FF2B5EF4-FFF2-40B4-BE49-F238E27FC236}">
              <a16:creationId xmlns:a16="http://schemas.microsoft.com/office/drawing/2014/main" id="{CC16123B-22E3-44B2-A016-089DA41DEDAD}"/>
            </a:ext>
          </a:extLst>
        </xdr:cNvPr>
        <xdr:cNvCxnSpPr/>
      </xdr:nvCxnSpPr>
      <xdr:spPr>
        <a:xfrm>
          <a:off x="11282680" y="17678400"/>
          <a:ext cx="78994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48260</xdr:rowOff>
    </xdr:from>
    <xdr:ext cx="405130" cy="259080"/>
    <xdr:sp macro="" textlink="">
      <xdr:nvSpPr>
        <xdr:cNvPr id="868" name="n_1aveValue【庁舎】&#10;有形固定資産減価償却率">
          <a:extLst>
            <a:ext uri="{FF2B5EF4-FFF2-40B4-BE49-F238E27FC236}">
              <a16:creationId xmlns:a16="http://schemas.microsoft.com/office/drawing/2014/main" id="{A0AC8D9C-3609-4DEE-A72F-31BBC275AE0D}"/>
            </a:ext>
          </a:extLst>
        </xdr:cNvPr>
        <xdr:cNvSpPr txBox="1"/>
      </xdr:nvSpPr>
      <xdr:spPr>
        <a:xfrm>
          <a:off x="13437235" y="171475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19685</xdr:rowOff>
    </xdr:from>
    <xdr:ext cx="401320" cy="255270"/>
    <xdr:sp macro="" textlink="">
      <xdr:nvSpPr>
        <xdr:cNvPr id="869" name="n_2aveValue【庁舎】&#10;有形固定資産減価償却率">
          <a:extLst>
            <a:ext uri="{FF2B5EF4-FFF2-40B4-BE49-F238E27FC236}">
              <a16:creationId xmlns:a16="http://schemas.microsoft.com/office/drawing/2014/main" id="{E420D7A1-C842-4878-B275-82388EFB6EDC}"/>
            </a:ext>
          </a:extLst>
        </xdr:cNvPr>
        <xdr:cNvSpPr txBox="1"/>
      </xdr:nvSpPr>
      <xdr:spPr>
        <a:xfrm>
          <a:off x="12675235" y="1711896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101</xdr:row>
      <xdr:rowOff>164465</xdr:rowOff>
    </xdr:from>
    <xdr:ext cx="401320" cy="259080"/>
    <xdr:sp macro="" textlink="">
      <xdr:nvSpPr>
        <xdr:cNvPr id="870" name="n_3aveValue【庁舎】&#10;有形固定資産減価償却率">
          <a:extLst>
            <a:ext uri="{FF2B5EF4-FFF2-40B4-BE49-F238E27FC236}">
              <a16:creationId xmlns:a16="http://schemas.microsoft.com/office/drawing/2014/main" id="{E9574E68-E5EA-43D2-B7C4-1A9EF19091C1}"/>
            </a:ext>
          </a:extLst>
        </xdr:cNvPr>
        <xdr:cNvSpPr txBox="1"/>
      </xdr:nvSpPr>
      <xdr:spPr>
        <a:xfrm>
          <a:off x="11900535" y="1709610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102</xdr:row>
      <xdr:rowOff>6350</xdr:rowOff>
    </xdr:from>
    <xdr:ext cx="401320" cy="255270"/>
    <xdr:sp macro="" textlink="">
      <xdr:nvSpPr>
        <xdr:cNvPr id="871" name="n_4aveValue【庁舎】&#10;有形固定資産減価償却率">
          <a:extLst>
            <a:ext uri="{FF2B5EF4-FFF2-40B4-BE49-F238E27FC236}">
              <a16:creationId xmlns:a16="http://schemas.microsoft.com/office/drawing/2014/main" id="{894F14ED-2C55-4AD9-9496-13FB758E0D0C}"/>
            </a:ext>
          </a:extLst>
        </xdr:cNvPr>
        <xdr:cNvSpPr txBox="1"/>
      </xdr:nvSpPr>
      <xdr:spPr>
        <a:xfrm>
          <a:off x="11102975" y="1710563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105</xdr:row>
      <xdr:rowOff>112395</xdr:rowOff>
    </xdr:from>
    <xdr:ext cx="405130" cy="255270"/>
    <xdr:sp macro="" textlink="">
      <xdr:nvSpPr>
        <xdr:cNvPr id="872" name="n_1mainValue【庁舎】&#10;有形固定資産減価償却率">
          <a:extLst>
            <a:ext uri="{FF2B5EF4-FFF2-40B4-BE49-F238E27FC236}">
              <a16:creationId xmlns:a16="http://schemas.microsoft.com/office/drawing/2014/main" id="{6C8FC899-FF1C-4523-A00A-0DD2A90FB308}"/>
            </a:ext>
          </a:extLst>
        </xdr:cNvPr>
        <xdr:cNvSpPr txBox="1"/>
      </xdr:nvSpPr>
      <xdr:spPr>
        <a:xfrm>
          <a:off x="13437235" y="1771459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105</xdr:row>
      <xdr:rowOff>106680</xdr:rowOff>
    </xdr:from>
    <xdr:ext cx="401320" cy="259080"/>
    <xdr:sp macro="" textlink="">
      <xdr:nvSpPr>
        <xdr:cNvPr id="873" name="n_2mainValue【庁舎】&#10;有形固定資産減価償却率">
          <a:extLst>
            <a:ext uri="{FF2B5EF4-FFF2-40B4-BE49-F238E27FC236}">
              <a16:creationId xmlns:a16="http://schemas.microsoft.com/office/drawing/2014/main" id="{134D97A1-F40B-4805-8711-324E1B71DDDE}"/>
            </a:ext>
          </a:extLst>
        </xdr:cNvPr>
        <xdr:cNvSpPr txBox="1"/>
      </xdr:nvSpPr>
      <xdr:spPr>
        <a:xfrm>
          <a:off x="12675235" y="1770888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105</xdr:row>
      <xdr:rowOff>132080</xdr:rowOff>
    </xdr:from>
    <xdr:ext cx="401320" cy="255270"/>
    <xdr:sp macro="" textlink="">
      <xdr:nvSpPr>
        <xdr:cNvPr id="874" name="n_3mainValue【庁舎】&#10;有形固定資産減価償却率">
          <a:extLst>
            <a:ext uri="{FF2B5EF4-FFF2-40B4-BE49-F238E27FC236}">
              <a16:creationId xmlns:a16="http://schemas.microsoft.com/office/drawing/2014/main" id="{A10D9E03-87FE-44D7-A6A1-03A45388339B}"/>
            </a:ext>
          </a:extLst>
        </xdr:cNvPr>
        <xdr:cNvSpPr txBox="1"/>
      </xdr:nvSpPr>
      <xdr:spPr>
        <a:xfrm>
          <a:off x="11900535" y="1773428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105</xdr:row>
      <xdr:rowOff>118110</xdr:rowOff>
    </xdr:from>
    <xdr:ext cx="401320" cy="259080"/>
    <xdr:sp macro="" textlink="">
      <xdr:nvSpPr>
        <xdr:cNvPr id="875" name="n_4mainValue【庁舎】&#10;有形固定資産減価償却率">
          <a:extLst>
            <a:ext uri="{FF2B5EF4-FFF2-40B4-BE49-F238E27FC236}">
              <a16:creationId xmlns:a16="http://schemas.microsoft.com/office/drawing/2014/main" id="{6CABE802-B6A4-4EDA-9C46-B1F1DEDA9129}"/>
            </a:ext>
          </a:extLst>
        </xdr:cNvPr>
        <xdr:cNvSpPr txBox="1"/>
      </xdr:nvSpPr>
      <xdr:spPr>
        <a:xfrm>
          <a:off x="11102975" y="1772031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6" name="正方形/長方形 875">
          <a:extLst>
            <a:ext uri="{FF2B5EF4-FFF2-40B4-BE49-F238E27FC236}">
              <a16:creationId xmlns:a16="http://schemas.microsoft.com/office/drawing/2014/main" id="{C7898534-76A4-4930-8902-CAB3ED1C6D3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7" name="正方形/長方形 876">
          <a:extLst>
            <a:ext uri="{FF2B5EF4-FFF2-40B4-BE49-F238E27FC236}">
              <a16:creationId xmlns:a16="http://schemas.microsoft.com/office/drawing/2014/main" id="{AB64D303-9681-41D7-8C78-622A5FD2D2C7}"/>
            </a:ext>
          </a:extLst>
        </xdr:cNvPr>
        <xdr:cNvSpPr/>
      </xdr:nvSpPr>
      <xdr:spPr>
        <a:xfrm>
          <a:off x="162204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8" name="正方形/長方形 877">
          <a:extLst>
            <a:ext uri="{FF2B5EF4-FFF2-40B4-BE49-F238E27FC236}">
              <a16:creationId xmlns:a16="http://schemas.microsoft.com/office/drawing/2014/main" id="{4690748A-A4E2-480C-ABC3-D52FC4634702}"/>
            </a:ext>
          </a:extLst>
        </xdr:cNvPr>
        <xdr:cNvSpPr/>
      </xdr:nvSpPr>
      <xdr:spPr>
        <a:xfrm>
          <a:off x="162204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9" name="正方形/長方形 878">
          <a:extLst>
            <a:ext uri="{FF2B5EF4-FFF2-40B4-BE49-F238E27FC236}">
              <a16:creationId xmlns:a16="http://schemas.microsoft.com/office/drawing/2014/main" id="{5CDDF6B1-421B-4598-8492-39D1CFB6991F}"/>
            </a:ext>
          </a:extLst>
        </xdr:cNvPr>
        <xdr:cNvSpPr/>
      </xdr:nvSpPr>
      <xdr:spPr>
        <a:xfrm>
          <a:off x="1709928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0" name="正方形/長方形 879">
          <a:extLst>
            <a:ext uri="{FF2B5EF4-FFF2-40B4-BE49-F238E27FC236}">
              <a16:creationId xmlns:a16="http://schemas.microsoft.com/office/drawing/2014/main" id="{D82AC7A3-69EF-492D-B757-DC66B1E2A1BC}"/>
            </a:ext>
          </a:extLst>
        </xdr:cNvPr>
        <xdr:cNvSpPr/>
      </xdr:nvSpPr>
      <xdr:spPr>
        <a:xfrm>
          <a:off x="1709928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1" name="正方形/長方形 880">
          <a:extLst>
            <a:ext uri="{FF2B5EF4-FFF2-40B4-BE49-F238E27FC236}">
              <a16:creationId xmlns:a16="http://schemas.microsoft.com/office/drawing/2014/main" id="{2DCC44EC-84A5-40E6-970A-67DE4A421274}"/>
            </a:ext>
          </a:extLst>
        </xdr:cNvPr>
        <xdr:cNvSpPr/>
      </xdr:nvSpPr>
      <xdr:spPr>
        <a:xfrm>
          <a:off x="1810512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2" name="正方形/長方形 881">
          <a:extLst>
            <a:ext uri="{FF2B5EF4-FFF2-40B4-BE49-F238E27FC236}">
              <a16:creationId xmlns:a16="http://schemas.microsoft.com/office/drawing/2014/main" id="{8ECC594C-4736-4FFF-BBC0-B5F35A2D41F4}"/>
            </a:ext>
          </a:extLst>
        </xdr:cNvPr>
        <xdr:cNvSpPr/>
      </xdr:nvSpPr>
      <xdr:spPr>
        <a:xfrm>
          <a:off x="1810512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0.264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3" name="正方形/長方形 882">
          <a:extLst>
            <a:ext uri="{FF2B5EF4-FFF2-40B4-BE49-F238E27FC236}">
              <a16:creationId xmlns:a16="http://schemas.microsoft.com/office/drawing/2014/main" id="{35882E0A-8C62-4BB1-BEC6-EC68351EB049}"/>
            </a:ext>
          </a:extLst>
        </xdr:cNvPr>
        <xdr:cNvSpPr/>
      </xdr:nvSpPr>
      <xdr:spPr>
        <a:xfrm>
          <a:off x="16093440" y="16394430"/>
          <a:ext cx="417576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6075" cy="225425"/>
    <xdr:sp macro="" textlink="">
      <xdr:nvSpPr>
        <xdr:cNvPr id="884" name="テキスト ボックス 883">
          <a:extLst>
            <a:ext uri="{FF2B5EF4-FFF2-40B4-BE49-F238E27FC236}">
              <a16:creationId xmlns:a16="http://schemas.microsoft.com/office/drawing/2014/main" id="{B9615AD2-8E8F-46AB-BC21-8F48C5A5EF5E}"/>
            </a:ext>
          </a:extLst>
        </xdr:cNvPr>
        <xdr:cNvSpPr txBox="1"/>
      </xdr:nvSpPr>
      <xdr:spPr>
        <a:xfrm>
          <a:off x="16078200" y="1620774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5" name="直線コネクタ 884">
          <a:extLst>
            <a:ext uri="{FF2B5EF4-FFF2-40B4-BE49-F238E27FC236}">
              <a16:creationId xmlns:a16="http://schemas.microsoft.com/office/drawing/2014/main" id="{8E9390B1-5654-4E5D-A13C-727E8E3C6128}"/>
            </a:ext>
          </a:extLst>
        </xdr:cNvPr>
        <xdr:cNvCxnSpPr/>
      </xdr:nvCxnSpPr>
      <xdr:spPr>
        <a:xfrm>
          <a:off x="16093440" y="186270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86" name="直線コネクタ 885">
          <a:extLst>
            <a:ext uri="{FF2B5EF4-FFF2-40B4-BE49-F238E27FC236}">
              <a16:creationId xmlns:a16="http://schemas.microsoft.com/office/drawing/2014/main" id="{FF9B503D-9D10-4924-9D89-267B92722215}"/>
            </a:ext>
          </a:extLst>
        </xdr:cNvPr>
        <xdr:cNvCxnSpPr/>
      </xdr:nvCxnSpPr>
      <xdr:spPr>
        <a:xfrm>
          <a:off x="16093440" y="181813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3550" cy="259080"/>
    <xdr:sp macro="" textlink="">
      <xdr:nvSpPr>
        <xdr:cNvPr id="887" name="テキスト ボックス 886">
          <a:extLst>
            <a:ext uri="{FF2B5EF4-FFF2-40B4-BE49-F238E27FC236}">
              <a16:creationId xmlns:a16="http://schemas.microsoft.com/office/drawing/2014/main" id="{1DC8503B-0D88-48B0-AB4C-1A6F53BDD028}"/>
            </a:ext>
          </a:extLst>
        </xdr:cNvPr>
        <xdr:cNvSpPr txBox="1"/>
      </xdr:nvSpPr>
      <xdr:spPr>
        <a:xfrm>
          <a:off x="15694660" y="1804289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88" name="直線コネクタ 887">
          <a:extLst>
            <a:ext uri="{FF2B5EF4-FFF2-40B4-BE49-F238E27FC236}">
              <a16:creationId xmlns:a16="http://schemas.microsoft.com/office/drawing/2014/main" id="{D351C61D-6662-4F79-899C-2A3970F0680B}"/>
            </a:ext>
          </a:extLst>
        </xdr:cNvPr>
        <xdr:cNvCxnSpPr/>
      </xdr:nvCxnSpPr>
      <xdr:spPr>
        <a:xfrm>
          <a:off x="16093440" y="177355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3550" cy="259080"/>
    <xdr:sp macro="" textlink="">
      <xdr:nvSpPr>
        <xdr:cNvPr id="889" name="テキスト ボックス 888">
          <a:extLst>
            <a:ext uri="{FF2B5EF4-FFF2-40B4-BE49-F238E27FC236}">
              <a16:creationId xmlns:a16="http://schemas.microsoft.com/office/drawing/2014/main" id="{665E41E2-A0AB-44D2-8635-D36442EDC276}"/>
            </a:ext>
          </a:extLst>
        </xdr:cNvPr>
        <xdr:cNvSpPr txBox="1"/>
      </xdr:nvSpPr>
      <xdr:spPr>
        <a:xfrm>
          <a:off x="15694660" y="1759712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90" name="直線コネクタ 889">
          <a:extLst>
            <a:ext uri="{FF2B5EF4-FFF2-40B4-BE49-F238E27FC236}">
              <a16:creationId xmlns:a16="http://schemas.microsoft.com/office/drawing/2014/main" id="{AE657EB8-5652-414D-BFDB-6D2ACD37C117}"/>
            </a:ext>
          </a:extLst>
        </xdr:cNvPr>
        <xdr:cNvCxnSpPr/>
      </xdr:nvCxnSpPr>
      <xdr:spPr>
        <a:xfrm>
          <a:off x="16093440" y="172859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3550" cy="259080"/>
    <xdr:sp macro="" textlink="">
      <xdr:nvSpPr>
        <xdr:cNvPr id="891" name="テキスト ボックス 890">
          <a:extLst>
            <a:ext uri="{FF2B5EF4-FFF2-40B4-BE49-F238E27FC236}">
              <a16:creationId xmlns:a16="http://schemas.microsoft.com/office/drawing/2014/main" id="{4A20C3C4-B2A0-49A7-91B3-032656895FD3}"/>
            </a:ext>
          </a:extLst>
        </xdr:cNvPr>
        <xdr:cNvSpPr txBox="1"/>
      </xdr:nvSpPr>
      <xdr:spPr>
        <a:xfrm>
          <a:off x="15694660" y="1714754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92" name="直線コネクタ 891">
          <a:extLst>
            <a:ext uri="{FF2B5EF4-FFF2-40B4-BE49-F238E27FC236}">
              <a16:creationId xmlns:a16="http://schemas.microsoft.com/office/drawing/2014/main" id="{FC3CBC66-F21F-4BB9-9DE4-381E9B09C076}"/>
            </a:ext>
          </a:extLst>
        </xdr:cNvPr>
        <xdr:cNvCxnSpPr/>
      </xdr:nvCxnSpPr>
      <xdr:spPr>
        <a:xfrm>
          <a:off x="16093440" y="168402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3550" cy="259080"/>
    <xdr:sp macro="" textlink="">
      <xdr:nvSpPr>
        <xdr:cNvPr id="893" name="テキスト ボックス 892">
          <a:extLst>
            <a:ext uri="{FF2B5EF4-FFF2-40B4-BE49-F238E27FC236}">
              <a16:creationId xmlns:a16="http://schemas.microsoft.com/office/drawing/2014/main" id="{628F6C28-5363-48DE-9DBD-29CA56976B85}"/>
            </a:ext>
          </a:extLst>
        </xdr:cNvPr>
        <xdr:cNvSpPr txBox="1"/>
      </xdr:nvSpPr>
      <xdr:spPr>
        <a:xfrm>
          <a:off x="15694660" y="167017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4" name="直線コネクタ 893">
          <a:extLst>
            <a:ext uri="{FF2B5EF4-FFF2-40B4-BE49-F238E27FC236}">
              <a16:creationId xmlns:a16="http://schemas.microsoft.com/office/drawing/2014/main" id="{E16306DD-FC6B-4BEA-A806-84827451762E}"/>
            </a:ext>
          </a:extLst>
        </xdr:cNvPr>
        <xdr:cNvCxnSpPr/>
      </xdr:nvCxnSpPr>
      <xdr:spPr>
        <a:xfrm>
          <a:off x="16093440" y="163944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3550" cy="259080"/>
    <xdr:sp macro="" textlink="">
      <xdr:nvSpPr>
        <xdr:cNvPr id="895" name="テキスト ボックス 894">
          <a:extLst>
            <a:ext uri="{FF2B5EF4-FFF2-40B4-BE49-F238E27FC236}">
              <a16:creationId xmlns:a16="http://schemas.microsoft.com/office/drawing/2014/main" id="{2B816744-3C5F-4ACD-87B7-EB1335E490FE}"/>
            </a:ext>
          </a:extLst>
        </xdr:cNvPr>
        <xdr:cNvSpPr txBox="1"/>
      </xdr:nvSpPr>
      <xdr:spPr>
        <a:xfrm>
          <a:off x="15694660" y="1625600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6" name="【庁舎】&#10;一人当たり面積グラフ枠">
          <a:extLst>
            <a:ext uri="{FF2B5EF4-FFF2-40B4-BE49-F238E27FC236}">
              <a16:creationId xmlns:a16="http://schemas.microsoft.com/office/drawing/2014/main" id="{2E78F620-C4A2-453E-847F-AE32550E5A6A}"/>
            </a:ext>
          </a:extLst>
        </xdr:cNvPr>
        <xdr:cNvSpPr/>
      </xdr:nvSpPr>
      <xdr:spPr>
        <a:xfrm>
          <a:off x="16093440" y="16394430"/>
          <a:ext cx="417576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34925</xdr:rowOff>
    </xdr:from>
    <xdr:to>
      <xdr:col>116</xdr:col>
      <xdr:colOff>62865</xdr:colOff>
      <xdr:row>106</xdr:row>
      <xdr:rowOff>99060</xdr:rowOff>
    </xdr:to>
    <xdr:cxnSp macro="">
      <xdr:nvCxnSpPr>
        <xdr:cNvPr id="897" name="直線コネクタ 896">
          <a:extLst>
            <a:ext uri="{FF2B5EF4-FFF2-40B4-BE49-F238E27FC236}">
              <a16:creationId xmlns:a16="http://schemas.microsoft.com/office/drawing/2014/main" id="{70C66635-8193-4854-A00A-11F7401E4674}"/>
            </a:ext>
          </a:extLst>
        </xdr:cNvPr>
        <xdr:cNvCxnSpPr/>
      </xdr:nvCxnSpPr>
      <xdr:spPr>
        <a:xfrm flipV="1">
          <a:off x="19509105" y="16798925"/>
          <a:ext cx="0" cy="1069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102870</xdr:rowOff>
    </xdr:from>
    <xdr:ext cx="469900" cy="259080"/>
    <xdr:sp macro="" textlink="">
      <xdr:nvSpPr>
        <xdr:cNvPr id="898" name="【庁舎】&#10;一人当たり面積最小値テキスト">
          <a:extLst>
            <a:ext uri="{FF2B5EF4-FFF2-40B4-BE49-F238E27FC236}">
              <a16:creationId xmlns:a16="http://schemas.microsoft.com/office/drawing/2014/main" id="{2605227D-993C-4E2A-9A29-3CA2790A3149}"/>
            </a:ext>
          </a:extLst>
        </xdr:cNvPr>
        <xdr:cNvSpPr txBox="1"/>
      </xdr:nvSpPr>
      <xdr:spPr>
        <a:xfrm>
          <a:off x="19547840" y="17872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0.070</a:t>
          </a:r>
          <a:endParaRPr kumimoji="1" lang="ja-JP" altLang="en-US" sz="1000" b="1">
            <a:latin typeface="ＭＳ Ｐゴシック"/>
            <a:ea typeface="ＭＳ Ｐゴシック"/>
          </a:endParaRPr>
        </a:p>
      </xdr:txBody>
    </xdr:sp>
    <xdr:clientData/>
  </xdr:oneCellAnchor>
  <xdr:twoCellAnchor>
    <xdr:from>
      <xdr:col>115</xdr:col>
      <xdr:colOff>165100</xdr:colOff>
      <xdr:row>106</xdr:row>
      <xdr:rowOff>99060</xdr:rowOff>
    </xdr:from>
    <xdr:to>
      <xdr:col>116</xdr:col>
      <xdr:colOff>152400</xdr:colOff>
      <xdr:row>106</xdr:row>
      <xdr:rowOff>99060</xdr:rowOff>
    </xdr:to>
    <xdr:cxnSp macro="">
      <xdr:nvCxnSpPr>
        <xdr:cNvPr id="899" name="直線コネクタ 898">
          <a:extLst>
            <a:ext uri="{FF2B5EF4-FFF2-40B4-BE49-F238E27FC236}">
              <a16:creationId xmlns:a16="http://schemas.microsoft.com/office/drawing/2014/main" id="{AA8A7CF7-B649-4D6C-9D50-16E2161D94B0}"/>
            </a:ext>
          </a:extLst>
        </xdr:cNvPr>
        <xdr:cNvCxnSpPr/>
      </xdr:nvCxnSpPr>
      <xdr:spPr>
        <a:xfrm>
          <a:off x="19443700" y="178689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153035</xdr:rowOff>
    </xdr:from>
    <xdr:ext cx="469900" cy="259080"/>
    <xdr:sp macro="" textlink="">
      <xdr:nvSpPr>
        <xdr:cNvPr id="900" name="【庁舎】&#10;一人当たり面積最大値テキスト">
          <a:extLst>
            <a:ext uri="{FF2B5EF4-FFF2-40B4-BE49-F238E27FC236}">
              <a16:creationId xmlns:a16="http://schemas.microsoft.com/office/drawing/2014/main" id="{21924292-C2EA-4430-B092-67DB4756DF5F}"/>
            </a:ext>
          </a:extLst>
        </xdr:cNvPr>
        <xdr:cNvSpPr txBox="1"/>
      </xdr:nvSpPr>
      <xdr:spPr>
        <a:xfrm>
          <a:off x="19547840" y="165817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0.309</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34925</xdr:rowOff>
    </xdr:from>
    <xdr:to>
      <xdr:col>116</xdr:col>
      <xdr:colOff>152400</xdr:colOff>
      <xdr:row>100</xdr:row>
      <xdr:rowOff>34925</xdr:rowOff>
    </xdr:to>
    <xdr:cxnSp macro="">
      <xdr:nvCxnSpPr>
        <xdr:cNvPr id="901" name="直線コネクタ 900">
          <a:extLst>
            <a:ext uri="{FF2B5EF4-FFF2-40B4-BE49-F238E27FC236}">
              <a16:creationId xmlns:a16="http://schemas.microsoft.com/office/drawing/2014/main" id="{36F850F4-3B9A-4BBC-AF39-723250FA3959}"/>
            </a:ext>
          </a:extLst>
        </xdr:cNvPr>
        <xdr:cNvCxnSpPr/>
      </xdr:nvCxnSpPr>
      <xdr:spPr>
        <a:xfrm>
          <a:off x="19443700" y="1679892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31115</xdr:rowOff>
    </xdr:from>
    <xdr:ext cx="469900" cy="255270"/>
    <xdr:sp macro="" textlink="">
      <xdr:nvSpPr>
        <xdr:cNvPr id="902" name="【庁舎】&#10;一人当たり面積平均値テキスト">
          <a:extLst>
            <a:ext uri="{FF2B5EF4-FFF2-40B4-BE49-F238E27FC236}">
              <a16:creationId xmlns:a16="http://schemas.microsoft.com/office/drawing/2014/main" id="{4DF792DD-0119-46D8-9522-D39B35E1A2C8}"/>
            </a:ext>
          </a:extLst>
        </xdr:cNvPr>
        <xdr:cNvSpPr txBox="1"/>
      </xdr:nvSpPr>
      <xdr:spPr>
        <a:xfrm>
          <a:off x="19547840" y="17465675"/>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104</xdr:row>
      <xdr:rowOff>52705</xdr:rowOff>
    </xdr:from>
    <xdr:to>
      <xdr:col>116</xdr:col>
      <xdr:colOff>114300</xdr:colOff>
      <xdr:row>104</xdr:row>
      <xdr:rowOff>154940</xdr:rowOff>
    </xdr:to>
    <xdr:sp macro="" textlink="">
      <xdr:nvSpPr>
        <xdr:cNvPr id="903" name="フローチャート: 判断 902">
          <a:extLst>
            <a:ext uri="{FF2B5EF4-FFF2-40B4-BE49-F238E27FC236}">
              <a16:creationId xmlns:a16="http://schemas.microsoft.com/office/drawing/2014/main" id="{0E36BCCC-3343-4C17-A5A2-3EB39CC1A95B}"/>
            </a:ext>
          </a:extLst>
        </xdr:cNvPr>
        <xdr:cNvSpPr/>
      </xdr:nvSpPr>
      <xdr:spPr>
        <a:xfrm>
          <a:off x="19458940" y="174872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43815</xdr:rowOff>
    </xdr:from>
    <xdr:to>
      <xdr:col>112</xdr:col>
      <xdr:colOff>38100</xdr:colOff>
      <xdr:row>104</xdr:row>
      <xdr:rowOff>145415</xdr:rowOff>
    </xdr:to>
    <xdr:sp macro="" textlink="">
      <xdr:nvSpPr>
        <xdr:cNvPr id="904" name="フローチャート: 判断 903">
          <a:extLst>
            <a:ext uri="{FF2B5EF4-FFF2-40B4-BE49-F238E27FC236}">
              <a16:creationId xmlns:a16="http://schemas.microsoft.com/office/drawing/2014/main" id="{A04B9FC9-CB41-40A1-A849-2AACF9A41A27}"/>
            </a:ext>
          </a:extLst>
        </xdr:cNvPr>
        <xdr:cNvSpPr/>
      </xdr:nvSpPr>
      <xdr:spPr>
        <a:xfrm>
          <a:off x="18735040" y="174783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52705</xdr:rowOff>
    </xdr:from>
    <xdr:to>
      <xdr:col>107</xdr:col>
      <xdr:colOff>101600</xdr:colOff>
      <xdr:row>104</xdr:row>
      <xdr:rowOff>154940</xdr:rowOff>
    </xdr:to>
    <xdr:sp macro="" textlink="">
      <xdr:nvSpPr>
        <xdr:cNvPr id="905" name="フローチャート: 判断 904">
          <a:extLst>
            <a:ext uri="{FF2B5EF4-FFF2-40B4-BE49-F238E27FC236}">
              <a16:creationId xmlns:a16="http://schemas.microsoft.com/office/drawing/2014/main" id="{87791E8B-450E-4F36-AD49-50F91EB173C5}"/>
            </a:ext>
          </a:extLst>
        </xdr:cNvPr>
        <xdr:cNvSpPr/>
      </xdr:nvSpPr>
      <xdr:spPr>
        <a:xfrm>
          <a:off x="17937480" y="174872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62230</xdr:rowOff>
    </xdr:from>
    <xdr:to>
      <xdr:col>102</xdr:col>
      <xdr:colOff>165100</xdr:colOff>
      <xdr:row>104</xdr:row>
      <xdr:rowOff>163830</xdr:rowOff>
    </xdr:to>
    <xdr:sp macro="" textlink="">
      <xdr:nvSpPr>
        <xdr:cNvPr id="906" name="フローチャート: 判断 905">
          <a:extLst>
            <a:ext uri="{FF2B5EF4-FFF2-40B4-BE49-F238E27FC236}">
              <a16:creationId xmlns:a16="http://schemas.microsoft.com/office/drawing/2014/main" id="{15924A33-0E6A-48A3-9BFA-8EF46ABB4C04}"/>
            </a:ext>
          </a:extLst>
        </xdr:cNvPr>
        <xdr:cNvSpPr/>
      </xdr:nvSpPr>
      <xdr:spPr>
        <a:xfrm>
          <a:off x="17162780" y="1749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66675</xdr:rowOff>
    </xdr:from>
    <xdr:to>
      <xdr:col>98</xdr:col>
      <xdr:colOff>38100</xdr:colOff>
      <xdr:row>104</xdr:row>
      <xdr:rowOff>168275</xdr:rowOff>
    </xdr:to>
    <xdr:sp macro="" textlink="">
      <xdr:nvSpPr>
        <xdr:cNvPr id="907" name="フローチャート: 判断 906">
          <a:extLst>
            <a:ext uri="{FF2B5EF4-FFF2-40B4-BE49-F238E27FC236}">
              <a16:creationId xmlns:a16="http://schemas.microsoft.com/office/drawing/2014/main" id="{BBC95210-12D2-4075-9A17-40A058F71C64}"/>
            </a:ext>
          </a:extLst>
        </xdr:cNvPr>
        <xdr:cNvSpPr/>
      </xdr:nvSpPr>
      <xdr:spPr>
        <a:xfrm>
          <a:off x="16388080" y="175012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08" name="テキスト ボックス 907">
          <a:extLst>
            <a:ext uri="{FF2B5EF4-FFF2-40B4-BE49-F238E27FC236}">
              <a16:creationId xmlns:a16="http://schemas.microsoft.com/office/drawing/2014/main" id="{6E2A32C2-1083-4B87-9BF1-3EFB1688812D}"/>
            </a:ext>
          </a:extLst>
        </xdr:cNvPr>
        <xdr:cNvSpPr txBox="1"/>
      </xdr:nvSpPr>
      <xdr:spPr>
        <a:xfrm>
          <a:off x="193421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909" name="テキスト ボックス 908">
          <a:extLst>
            <a:ext uri="{FF2B5EF4-FFF2-40B4-BE49-F238E27FC236}">
              <a16:creationId xmlns:a16="http://schemas.microsoft.com/office/drawing/2014/main" id="{F20DDA44-0F66-4D75-8EBB-2386FD66C148}"/>
            </a:ext>
          </a:extLst>
        </xdr:cNvPr>
        <xdr:cNvSpPr txBox="1"/>
      </xdr:nvSpPr>
      <xdr:spPr>
        <a:xfrm>
          <a:off x="1861058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910" name="テキスト ボックス 909">
          <a:extLst>
            <a:ext uri="{FF2B5EF4-FFF2-40B4-BE49-F238E27FC236}">
              <a16:creationId xmlns:a16="http://schemas.microsoft.com/office/drawing/2014/main" id="{DCD74243-4E51-40C8-9C0B-37E0E175027B}"/>
            </a:ext>
          </a:extLst>
        </xdr:cNvPr>
        <xdr:cNvSpPr txBox="1"/>
      </xdr:nvSpPr>
      <xdr:spPr>
        <a:xfrm>
          <a:off x="178206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11" name="テキスト ボックス 910">
          <a:extLst>
            <a:ext uri="{FF2B5EF4-FFF2-40B4-BE49-F238E27FC236}">
              <a16:creationId xmlns:a16="http://schemas.microsoft.com/office/drawing/2014/main" id="{58B942D6-67EF-40B8-86FC-2EA9F0AD16C1}"/>
            </a:ext>
          </a:extLst>
        </xdr:cNvPr>
        <xdr:cNvSpPr txBox="1"/>
      </xdr:nvSpPr>
      <xdr:spPr>
        <a:xfrm>
          <a:off x="170459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912" name="テキスト ボックス 911">
          <a:extLst>
            <a:ext uri="{FF2B5EF4-FFF2-40B4-BE49-F238E27FC236}">
              <a16:creationId xmlns:a16="http://schemas.microsoft.com/office/drawing/2014/main" id="{8417ECB3-7687-4A87-9A6E-A4986C03A78A}"/>
            </a:ext>
          </a:extLst>
        </xdr:cNvPr>
        <xdr:cNvSpPr txBox="1"/>
      </xdr:nvSpPr>
      <xdr:spPr>
        <a:xfrm>
          <a:off x="1626362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103</xdr:row>
      <xdr:rowOff>151130</xdr:rowOff>
    </xdr:from>
    <xdr:to>
      <xdr:col>116</xdr:col>
      <xdr:colOff>114300</xdr:colOff>
      <xdr:row>104</xdr:row>
      <xdr:rowOff>81280</xdr:rowOff>
    </xdr:to>
    <xdr:sp macro="" textlink="">
      <xdr:nvSpPr>
        <xdr:cNvPr id="913" name="楕円 912">
          <a:extLst>
            <a:ext uri="{FF2B5EF4-FFF2-40B4-BE49-F238E27FC236}">
              <a16:creationId xmlns:a16="http://schemas.microsoft.com/office/drawing/2014/main" id="{E09CB497-EB50-4D77-A276-F7BFE796BA2F}"/>
            </a:ext>
          </a:extLst>
        </xdr:cNvPr>
        <xdr:cNvSpPr/>
      </xdr:nvSpPr>
      <xdr:spPr>
        <a:xfrm>
          <a:off x="19458940" y="17418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2540</xdr:rowOff>
    </xdr:from>
    <xdr:ext cx="469900" cy="259080"/>
    <xdr:sp macro="" textlink="">
      <xdr:nvSpPr>
        <xdr:cNvPr id="914" name="【庁舎】&#10;一人当たり面積該当値テキスト">
          <a:extLst>
            <a:ext uri="{FF2B5EF4-FFF2-40B4-BE49-F238E27FC236}">
              <a16:creationId xmlns:a16="http://schemas.microsoft.com/office/drawing/2014/main" id="{666E5DCF-DCB1-4249-83CD-B858B630AC44}"/>
            </a:ext>
          </a:extLst>
        </xdr:cNvPr>
        <xdr:cNvSpPr txBox="1"/>
      </xdr:nvSpPr>
      <xdr:spPr>
        <a:xfrm>
          <a:off x="19547840" y="172694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0.160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103</xdr:row>
      <xdr:rowOff>160020</xdr:rowOff>
    </xdr:from>
    <xdr:to>
      <xdr:col>112</xdr:col>
      <xdr:colOff>38100</xdr:colOff>
      <xdr:row>104</xdr:row>
      <xdr:rowOff>90170</xdr:rowOff>
    </xdr:to>
    <xdr:sp macro="" textlink="">
      <xdr:nvSpPr>
        <xdr:cNvPr id="915" name="楕円 914">
          <a:extLst>
            <a:ext uri="{FF2B5EF4-FFF2-40B4-BE49-F238E27FC236}">
              <a16:creationId xmlns:a16="http://schemas.microsoft.com/office/drawing/2014/main" id="{351BEB5C-7023-46C1-A134-E91883255D3C}"/>
            </a:ext>
          </a:extLst>
        </xdr:cNvPr>
        <xdr:cNvSpPr/>
      </xdr:nvSpPr>
      <xdr:spPr>
        <a:xfrm>
          <a:off x="18735040" y="174269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30480</xdr:rowOff>
    </xdr:from>
    <xdr:to>
      <xdr:col>116</xdr:col>
      <xdr:colOff>63500</xdr:colOff>
      <xdr:row>104</xdr:row>
      <xdr:rowOff>39370</xdr:rowOff>
    </xdr:to>
    <xdr:cxnSp macro="">
      <xdr:nvCxnSpPr>
        <xdr:cNvPr id="916" name="直線コネクタ 915">
          <a:extLst>
            <a:ext uri="{FF2B5EF4-FFF2-40B4-BE49-F238E27FC236}">
              <a16:creationId xmlns:a16="http://schemas.microsoft.com/office/drawing/2014/main" id="{AA42FD66-13C4-443D-A9BF-6B6796C1CADD}"/>
            </a:ext>
          </a:extLst>
        </xdr:cNvPr>
        <xdr:cNvCxnSpPr/>
      </xdr:nvCxnSpPr>
      <xdr:spPr>
        <a:xfrm flipV="1">
          <a:off x="18778220" y="17465040"/>
          <a:ext cx="73152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160020</xdr:rowOff>
    </xdr:from>
    <xdr:to>
      <xdr:col>107</xdr:col>
      <xdr:colOff>101600</xdr:colOff>
      <xdr:row>104</xdr:row>
      <xdr:rowOff>90170</xdr:rowOff>
    </xdr:to>
    <xdr:sp macro="" textlink="">
      <xdr:nvSpPr>
        <xdr:cNvPr id="917" name="楕円 916">
          <a:extLst>
            <a:ext uri="{FF2B5EF4-FFF2-40B4-BE49-F238E27FC236}">
              <a16:creationId xmlns:a16="http://schemas.microsoft.com/office/drawing/2014/main" id="{97341B7E-2E89-4D8B-9E55-1B09F794DA99}"/>
            </a:ext>
          </a:extLst>
        </xdr:cNvPr>
        <xdr:cNvSpPr/>
      </xdr:nvSpPr>
      <xdr:spPr>
        <a:xfrm>
          <a:off x="17937480" y="17426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39370</xdr:rowOff>
    </xdr:from>
    <xdr:to>
      <xdr:col>111</xdr:col>
      <xdr:colOff>177800</xdr:colOff>
      <xdr:row>104</xdr:row>
      <xdr:rowOff>39370</xdr:rowOff>
    </xdr:to>
    <xdr:cxnSp macro="">
      <xdr:nvCxnSpPr>
        <xdr:cNvPr id="918" name="直線コネクタ 917">
          <a:extLst>
            <a:ext uri="{FF2B5EF4-FFF2-40B4-BE49-F238E27FC236}">
              <a16:creationId xmlns:a16="http://schemas.microsoft.com/office/drawing/2014/main" id="{2E484BC1-0E38-420F-A2DC-C3BFF343DA88}"/>
            </a:ext>
          </a:extLst>
        </xdr:cNvPr>
        <xdr:cNvCxnSpPr/>
      </xdr:nvCxnSpPr>
      <xdr:spPr>
        <a:xfrm>
          <a:off x="17988280" y="17473930"/>
          <a:ext cx="7899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16510</xdr:rowOff>
    </xdr:from>
    <xdr:to>
      <xdr:col>102</xdr:col>
      <xdr:colOff>165100</xdr:colOff>
      <xdr:row>104</xdr:row>
      <xdr:rowOff>118110</xdr:rowOff>
    </xdr:to>
    <xdr:sp macro="" textlink="">
      <xdr:nvSpPr>
        <xdr:cNvPr id="919" name="楕円 918">
          <a:extLst>
            <a:ext uri="{FF2B5EF4-FFF2-40B4-BE49-F238E27FC236}">
              <a16:creationId xmlns:a16="http://schemas.microsoft.com/office/drawing/2014/main" id="{BD503CCB-8769-4D31-BA8A-7E9AB2AE6D86}"/>
            </a:ext>
          </a:extLst>
        </xdr:cNvPr>
        <xdr:cNvSpPr/>
      </xdr:nvSpPr>
      <xdr:spPr>
        <a:xfrm>
          <a:off x="17162780" y="1745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39370</xdr:rowOff>
    </xdr:from>
    <xdr:to>
      <xdr:col>107</xdr:col>
      <xdr:colOff>50800</xdr:colOff>
      <xdr:row>104</xdr:row>
      <xdr:rowOff>67310</xdr:rowOff>
    </xdr:to>
    <xdr:cxnSp macro="">
      <xdr:nvCxnSpPr>
        <xdr:cNvPr id="920" name="直線コネクタ 919">
          <a:extLst>
            <a:ext uri="{FF2B5EF4-FFF2-40B4-BE49-F238E27FC236}">
              <a16:creationId xmlns:a16="http://schemas.microsoft.com/office/drawing/2014/main" id="{FB6790AE-A34B-4D75-9F5E-74C3F2779353}"/>
            </a:ext>
          </a:extLst>
        </xdr:cNvPr>
        <xdr:cNvCxnSpPr/>
      </xdr:nvCxnSpPr>
      <xdr:spPr>
        <a:xfrm flipV="1">
          <a:off x="17213580" y="17473930"/>
          <a:ext cx="7747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16510</xdr:rowOff>
    </xdr:from>
    <xdr:to>
      <xdr:col>98</xdr:col>
      <xdr:colOff>38100</xdr:colOff>
      <xdr:row>104</xdr:row>
      <xdr:rowOff>118110</xdr:rowOff>
    </xdr:to>
    <xdr:sp macro="" textlink="">
      <xdr:nvSpPr>
        <xdr:cNvPr id="921" name="楕円 920">
          <a:extLst>
            <a:ext uri="{FF2B5EF4-FFF2-40B4-BE49-F238E27FC236}">
              <a16:creationId xmlns:a16="http://schemas.microsoft.com/office/drawing/2014/main" id="{B0D67802-69FA-4529-BE89-09DA49649733}"/>
            </a:ext>
          </a:extLst>
        </xdr:cNvPr>
        <xdr:cNvSpPr/>
      </xdr:nvSpPr>
      <xdr:spPr>
        <a:xfrm>
          <a:off x="16388080" y="174510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67310</xdr:rowOff>
    </xdr:from>
    <xdr:to>
      <xdr:col>102</xdr:col>
      <xdr:colOff>114300</xdr:colOff>
      <xdr:row>104</xdr:row>
      <xdr:rowOff>67310</xdr:rowOff>
    </xdr:to>
    <xdr:cxnSp macro="">
      <xdr:nvCxnSpPr>
        <xdr:cNvPr id="922" name="直線コネクタ 921">
          <a:extLst>
            <a:ext uri="{FF2B5EF4-FFF2-40B4-BE49-F238E27FC236}">
              <a16:creationId xmlns:a16="http://schemas.microsoft.com/office/drawing/2014/main" id="{B639A737-8E34-46B5-B1E5-9F03A2D790E4}"/>
            </a:ext>
          </a:extLst>
        </xdr:cNvPr>
        <xdr:cNvCxnSpPr/>
      </xdr:nvCxnSpPr>
      <xdr:spPr>
        <a:xfrm>
          <a:off x="16431260" y="17501870"/>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136525</xdr:rowOff>
    </xdr:from>
    <xdr:ext cx="469900" cy="258445"/>
    <xdr:sp macro="" textlink="">
      <xdr:nvSpPr>
        <xdr:cNvPr id="923" name="n_1aveValue【庁舎】&#10;一人当たり面積">
          <a:extLst>
            <a:ext uri="{FF2B5EF4-FFF2-40B4-BE49-F238E27FC236}">
              <a16:creationId xmlns:a16="http://schemas.microsoft.com/office/drawing/2014/main" id="{D2AAD1B6-2BAC-498D-9EB5-ECC1E1B951CF}"/>
            </a:ext>
          </a:extLst>
        </xdr:cNvPr>
        <xdr:cNvSpPr txBox="1"/>
      </xdr:nvSpPr>
      <xdr:spPr>
        <a:xfrm>
          <a:off x="18561050" y="175710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145415</xdr:rowOff>
    </xdr:from>
    <xdr:ext cx="466090" cy="255270"/>
    <xdr:sp macro="" textlink="">
      <xdr:nvSpPr>
        <xdr:cNvPr id="924" name="n_2aveValue【庁舎】&#10;一人当たり面積">
          <a:extLst>
            <a:ext uri="{FF2B5EF4-FFF2-40B4-BE49-F238E27FC236}">
              <a16:creationId xmlns:a16="http://schemas.microsoft.com/office/drawing/2014/main" id="{B49E8D01-BB13-4E4F-8841-ECB3D9168006}"/>
            </a:ext>
          </a:extLst>
        </xdr:cNvPr>
        <xdr:cNvSpPr txBox="1"/>
      </xdr:nvSpPr>
      <xdr:spPr>
        <a:xfrm>
          <a:off x="17776190" y="1757997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154940</xdr:rowOff>
    </xdr:from>
    <xdr:ext cx="466090" cy="255270"/>
    <xdr:sp macro="" textlink="">
      <xdr:nvSpPr>
        <xdr:cNvPr id="925" name="n_3aveValue【庁舎】&#10;一人当たり面積">
          <a:extLst>
            <a:ext uri="{FF2B5EF4-FFF2-40B4-BE49-F238E27FC236}">
              <a16:creationId xmlns:a16="http://schemas.microsoft.com/office/drawing/2014/main" id="{150773D0-D6AD-4A4C-8B65-324DE72A117D}"/>
            </a:ext>
          </a:extLst>
        </xdr:cNvPr>
        <xdr:cNvSpPr txBox="1"/>
      </xdr:nvSpPr>
      <xdr:spPr>
        <a:xfrm>
          <a:off x="17001490" y="1758950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159385</xdr:rowOff>
    </xdr:from>
    <xdr:ext cx="466090" cy="258445"/>
    <xdr:sp macro="" textlink="">
      <xdr:nvSpPr>
        <xdr:cNvPr id="926" name="n_4aveValue【庁舎】&#10;一人当たり面積">
          <a:extLst>
            <a:ext uri="{FF2B5EF4-FFF2-40B4-BE49-F238E27FC236}">
              <a16:creationId xmlns:a16="http://schemas.microsoft.com/office/drawing/2014/main" id="{114965D3-F431-4C55-B5E1-6EED18D915B7}"/>
            </a:ext>
          </a:extLst>
        </xdr:cNvPr>
        <xdr:cNvSpPr txBox="1"/>
      </xdr:nvSpPr>
      <xdr:spPr>
        <a:xfrm>
          <a:off x="16226790" y="1759394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102</xdr:row>
      <xdr:rowOff>106680</xdr:rowOff>
    </xdr:from>
    <xdr:ext cx="469900" cy="259080"/>
    <xdr:sp macro="" textlink="">
      <xdr:nvSpPr>
        <xdr:cNvPr id="927" name="n_1mainValue【庁舎】&#10;一人当たり面積">
          <a:extLst>
            <a:ext uri="{FF2B5EF4-FFF2-40B4-BE49-F238E27FC236}">
              <a16:creationId xmlns:a16="http://schemas.microsoft.com/office/drawing/2014/main" id="{5A70614D-18CC-47A6-8D7F-8550969FD44D}"/>
            </a:ext>
          </a:extLst>
        </xdr:cNvPr>
        <xdr:cNvSpPr txBox="1"/>
      </xdr:nvSpPr>
      <xdr:spPr>
        <a:xfrm>
          <a:off x="18561050" y="17205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102</xdr:row>
      <xdr:rowOff>106680</xdr:rowOff>
    </xdr:from>
    <xdr:ext cx="466090" cy="259080"/>
    <xdr:sp macro="" textlink="">
      <xdr:nvSpPr>
        <xdr:cNvPr id="928" name="n_2mainValue【庁舎】&#10;一人当たり面積">
          <a:extLst>
            <a:ext uri="{FF2B5EF4-FFF2-40B4-BE49-F238E27FC236}">
              <a16:creationId xmlns:a16="http://schemas.microsoft.com/office/drawing/2014/main" id="{911949CA-81C9-450D-B965-26EEE90850DC}"/>
            </a:ext>
          </a:extLst>
        </xdr:cNvPr>
        <xdr:cNvSpPr txBox="1"/>
      </xdr:nvSpPr>
      <xdr:spPr>
        <a:xfrm>
          <a:off x="17776190" y="17205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102</xdr:row>
      <xdr:rowOff>134620</xdr:rowOff>
    </xdr:from>
    <xdr:ext cx="466090" cy="255270"/>
    <xdr:sp macro="" textlink="">
      <xdr:nvSpPr>
        <xdr:cNvPr id="929" name="n_3mainValue【庁舎】&#10;一人当たり面積">
          <a:extLst>
            <a:ext uri="{FF2B5EF4-FFF2-40B4-BE49-F238E27FC236}">
              <a16:creationId xmlns:a16="http://schemas.microsoft.com/office/drawing/2014/main" id="{868DA5E5-7041-4DC0-AD2D-0FC55F286B7A}"/>
            </a:ext>
          </a:extLst>
        </xdr:cNvPr>
        <xdr:cNvSpPr txBox="1"/>
      </xdr:nvSpPr>
      <xdr:spPr>
        <a:xfrm>
          <a:off x="17001490" y="1723390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102</xdr:row>
      <xdr:rowOff>134620</xdr:rowOff>
    </xdr:from>
    <xdr:ext cx="466090" cy="255270"/>
    <xdr:sp macro="" textlink="">
      <xdr:nvSpPr>
        <xdr:cNvPr id="930" name="n_4mainValue【庁舎】&#10;一人当たり面積">
          <a:extLst>
            <a:ext uri="{FF2B5EF4-FFF2-40B4-BE49-F238E27FC236}">
              <a16:creationId xmlns:a16="http://schemas.microsoft.com/office/drawing/2014/main" id="{0EE0A3BE-350F-4F95-95A4-0CADC78DCEFD}"/>
            </a:ext>
          </a:extLst>
        </xdr:cNvPr>
        <xdr:cNvSpPr txBox="1"/>
      </xdr:nvSpPr>
      <xdr:spPr>
        <a:xfrm>
          <a:off x="16226790" y="1723390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1" name="正方形/長方形 930">
          <a:extLst>
            <a:ext uri="{FF2B5EF4-FFF2-40B4-BE49-F238E27FC236}">
              <a16:creationId xmlns:a16="http://schemas.microsoft.com/office/drawing/2014/main" id="{21C12D3D-F2E9-48D0-9664-DFDA2403C785}"/>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2" name="正方形/長方形 931">
          <a:extLst>
            <a:ext uri="{FF2B5EF4-FFF2-40B4-BE49-F238E27FC236}">
              <a16:creationId xmlns:a16="http://schemas.microsoft.com/office/drawing/2014/main" id="{C3AACE79-0706-49B1-B380-896FF88ED168}"/>
            </a:ext>
          </a:extLst>
        </xdr:cNvPr>
        <xdr:cNvSpPr/>
      </xdr:nvSpPr>
      <xdr:spPr>
        <a:xfrm>
          <a:off x="670560" y="19063970"/>
          <a:ext cx="33909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3" name="テキスト ボックス 932">
          <a:extLst>
            <a:ext uri="{FF2B5EF4-FFF2-40B4-BE49-F238E27FC236}">
              <a16:creationId xmlns:a16="http://schemas.microsoft.com/office/drawing/2014/main" id="{146A6962-235B-4A72-BBD5-7FF2FF1E9C20}"/>
            </a:ext>
          </a:extLst>
        </xdr:cNvPr>
        <xdr:cNvSpPr txBox="1"/>
      </xdr:nvSpPr>
      <xdr:spPr>
        <a:xfrm>
          <a:off x="746760" y="19310350"/>
          <a:ext cx="19433540" cy="145542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　有形固定資産減価償却率は、類似団体の平均と比較すると本市は同程度の水準となっている。その内、特に有形固定資産減価償却率が高くなっている施設は、保健センター・保健所と庁舎である。保健センター・保健所は、施設本体の有形固定資産減価償却率は低いものの、付随する施設で償却率が高い傾向があるためである。また、庁舎については、施設本体の有形固定資産減価償却率が高い傾向にある。</a:t>
          </a:r>
          <a:endParaRPr lang="ja-JP" altLang="ja-JP" sz="1400">
            <a:effectLst/>
          </a:endParaRPr>
        </a:p>
        <a:p>
          <a:r>
            <a:rPr lang="ja-JP" altLang="ja-JP" sz="1100">
              <a:solidFill>
                <a:schemeClr val="dk1"/>
              </a:solidFill>
              <a:effectLst/>
              <a:latin typeface="+mn-lt"/>
              <a:ea typeface="+mn-ea"/>
              <a:cs typeface="+mn-cs"/>
            </a:rPr>
            <a:t>　本市にあっては、人口推移等を踏まえつつ、宮崎市公共施設等総合管理計画に基づく施設の長寿命化や最適な公共施設サービスの提供を行うこととしている。</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宮崎県宮崎市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397,406
394,449
643.57
202,966,368
196,247,545
3,908,530
92,600,265
165,298,235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a:t>
          </a:r>
          <a:r>
            <a:rPr lang="ja-JP" altLang="ja-JP" sz="1100">
              <a:solidFill>
                <a:sysClr val="windowText" lastClr="000000"/>
              </a:solidFill>
              <a:effectLst/>
              <a:latin typeface="+mn-lt"/>
              <a:ea typeface="+mn-ea"/>
              <a:cs typeface="+mn-cs"/>
            </a:rPr>
            <a:t>類似団体平均を0.0</a:t>
          </a:r>
          <a:r>
            <a:rPr lang="en-US" altLang="ja-JP" sz="1100">
              <a:solidFill>
                <a:sysClr val="windowText" lastClr="000000"/>
              </a:solidFill>
              <a:effectLst/>
              <a:latin typeface="+mn-lt"/>
              <a:ea typeface="+mn-ea"/>
              <a:cs typeface="+mn-cs"/>
            </a:rPr>
            <a:t>7</a:t>
          </a:r>
          <a:r>
            <a:rPr lang="ja-JP" altLang="ja-JP" sz="1100">
              <a:solidFill>
                <a:sysClr val="windowText" lastClr="000000"/>
              </a:solidFill>
              <a:effectLst/>
              <a:latin typeface="+mn-lt"/>
              <a:ea typeface="+mn-ea"/>
              <a:cs typeface="+mn-cs"/>
            </a:rPr>
            <a:t>ポイント下回っており、順位も48位と下位に位置している。主な要因として、税収が相対的に低いことや、財政力の弱かった4町との合併（平成18年1月：佐土原町・田野町・高岡町、平成22年3月：清武町）も影響している。今後も、歳出の徹底的な見直しを進めるとともに、歳入確保対策や企業誘致を積極的に推進し、自主財源の確保に努め、財政基盤の充実・強化、財政健全化を図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128815</xdr:rowOff>
    </xdr:from>
    <xdr:to>
      <xdr:col>23</xdr:col>
      <xdr:colOff>133350</xdr:colOff>
      <xdr:row>42</xdr:row>
      <xdr:rowOff>146050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2971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128815</xdr:rowOff>
    </xdr:from>
    <xdr:to>
      <xdr:col>19</xdr:col>
      <xdr:colOff>133350</xdr:colOff>
      <xdr:row>42</xdr:row>
      <xdr:rowOff>146050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73297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128815</xdr:rowOff>
    </xdr:from>
    <xdr:to>
      <xdr:col>15</xdr:col>
      <xdr:colOff>82550</xdr:colOff>
      <xdr:row>42</xdr:row>
      <xdr:rowOff>146050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3297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128815</xdr:rowOff>
    </xdr:from>
    <xdr:to>
      <xdr:col>11</xdr:col>
      <xdr:colOff>31750</xdr:colOff>
      <xdr:row>42</xdr:row>
      <xdr:rowOff>163285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3297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78015</xdr:rowOff>
    </xdr:from>
    <xdr:to>
      <xdr:col>19</xdr:col>
      <xdr:colOff>184150</xdr:colOff>
      <xdr:row>43</xdr:row>
      <xdr:rowOff>8165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164392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78015</xdr:rowOff>
    </xdr:from>
    <xdr:to>
      <xdr:col>11</xdr:col>
      <xdr:colOff>82550</xdr:colOff>
      <xdr:row>43</xdr:row>
      <xdr:rowOff>8165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164392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27412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a:t>
          </a:r>
          <a:r>
            <a:rPr lang="ja-JP" altLang="ja-JP" sz="1100">
              <a:solidFill>
                <a:sysClr val="windowText" lastClr="000000"/>
              </a:solidFill>
              <a:effectLst/>
              <a:latin typeface="+mn-lt"/>
              <a:ea typeface="+mn-ea"/>
              <a:cs typeface="+mn-cs"/>
            </a:rPr>
            <a:t>令和</a:t>
          </a:r>
          <a:r>
            <a:rPr lang="en-US" altLang="ja-JP" sz="1100">
              <a:solidFill>
                <a:sysClr val="windowText" lastClr="000000"/>
              </a:solidFill>
              <a:effectLst/>
              <a:latin typeface="+mn-lt"/>
              <a:ea typeface="+mn-ea"/>
              <a:cs typeface="+mn-cs"/>
            </a:rPr>
            <a:t>4</a:t>
          </a:r>
          <a:r>
            <a:rPr lang="ja-JP" altLang="ja-JP" sz="1100">
              <a:solidFill>
                <a:sysClr val="windowText" lastClr="000000"/>
              </a:solidFill>
              <a:effectLst/>
              <a:latin typeface="+mn-lt"/>
              <a:ea typeface="+mn-ea"/>
              <a:cs typeface="+mn-cs"/>
            </a:rPr>
            <a:t>年度と比較すると</a:t>
          </a:r>
          <a:r>
            <a:rPr lang="en-US" altLang="ja-JP" sz="1100">
              <a:solidFill>
                <a:sysClr val="windowText" lastClr="000000"/>
              </a:solidFill>
              <a:effectLst/>
              <a:latin typeface="+mn-lt"/>
              <a:ea typeface="+mn-ea"/>
              <a:cs typeface="+mn-cs"/>
            </a:rPr>
            <a:t>4.3</a:t>
          </a:r>
          <a:r>
            <a:rPr lang="ja-JP" altLang="ja-JP" sz="1100">
              <a:solidFill>
                <a:sysClr val="windowText" lastClr="000000"/>
              </a:solidFill>
              <a:effectLst/>
              <a:latin typeface="+mn-lt"/>
              <a:ea typeface="+mn-ea"/>
              <a:cs typeface="+mn-cs"/>
            </a:rPr>
            <a:t>ポイント悪化し、類似団体平均より</a:t>
          </a:r>
          <a:r>
            <a:rPr lang="en-US" altLang="ja-JP" sz="1100">
              <a:solidFill>
                <a:sysClr val="windowText" lastClr="000000"/>
              </a:solidFill>
              <a:effectLst/>
              <a:latin typeface="+mn-lt"/>
              <a:ea typeface="+mn-ea"/>
              <a:cs typeface="+mn-cs"/>
            </a:rPr>
            <a:t>1.3</a:t>
          </a:r>
          <a:r>
            <a:rPr lang="ja-JP" altLang="ja-JP" sz="1100">
              <a:solidFill>
                <a:sysClr val="windowText" lastClr="000000"/>
              </a:solidFill>
              <a:effectLst/>
              <a:latin typeface="+mn-lt"/>
              <a:ea typeface="+mn-ea"/>
              <a:cs typeface="+mn-cs"/>
            </a:rPr>
            <a:t>ポイント</a:t>
          </a:r>
          <a:r>
            <a:rPr lang="ja-JP" altLang="en-US" sz="1100">
              <a:solidFill>
                <a:sysClr val="windowText" lastClr="000000"/>
              </a:solidFill>
              <a:effectLst/>
              <a:latin typeface="+mn-lt"/>
              <a:ea typeface="+mn-ea"/>
              <a:cs typeface="+mn-cs"/>
            </a:rPr>
            <a:t>上</a:t>
          </a:r>
          <a:r>
            <a:rPr lang="ja-JP" altLang="ja-JP" sz="1100">
              <a:solidFill>
                <a:sysClr val="windowText" lastClr="000000"/>
              </a:solidFill>
              <a:effectLst/>
              <a:latin typeface="+mn-lt"/>
              <a:ea typeface="+mn-ea"/>
              <a:cs typeface="+mn-cs"/>
            </a:rPr>
            <a:t>回っている。経常経費充当一般財源等（分子）は</a:t>
          </a:r>
          <a:r>
            <a:rPr lang="ja-JP" altLang="en-US" sz="1100">
              <a:solidFill>
                <a:sysClr val="windowText" lastClr="000000"/>
              </a:solidFill>
              <a:effectLst/>
              <a:latin typeface="+mn-lt"/>
              <a:ea typeface="+mn-ea"/>
              <a:cs typeface="+mn-cs"/>
            </a:rPr>
            <a:t>、人件費が減（</a:t>
          </a:r>
          <a:r>
            <a:rPr lang="en-US" altLang="ja-JP" sz="1100">
              <a:solidFill>
                <a:sysClr val="windowText" lastClr="000000"/>
              </a:solidFill>
              <a:effectLst/>
              <a:latin typeface="+mn-lt"/>
              <a:ea typeface="+mn-ea"/>
              <a:cs typeface="+mn-cs"/>
            </a:rPr>
            <a:t>6</a:t>
          </a:r>
          <a:r>
            <a:rPr lang="ja-JP" altLang="en-US" sz="1100">
              <a:solidFill>
                <a:sysClr val="windowText" lastClr="000000"/>
              </a:solidFill>
              <a:effectLst/>
              <a:latin typeface="+mn-lt"/>
              <a:ea typeface="+mn-ea"/>
              <a:cs typeface="+mn-cs"/>
            </a:rPr>
            <a:t>億円）しているもの、</a:t>
          </a:r>
          <a:r>
            <a:rPr lang="ja-JP" altLang="ja-JP" sz="1100">
              <a:solidFill>
                <a:sysClr val="windowText" lastClr="000000"/>
              </a:solidFill>
              <a:effectLst/>
              <a:latin typeface="+mn-lt"/>
              <a:ea typeface="+mn-ea"/>
              <a:cs typeface="+mn-cs"/>
            </a:rPr>
            <a:t>物件費</a:t>
          </a:r>
          <a:r>
            <a:rPr lang="ja-JP" altLang="en-US" sz="1100">
              <a:solidFill>
                <a:sysClr val="windowText" lastClr="000000"/>
              </a:solidFill>
              <a:effectLst/>
              <a:latin typeface="+mn-lt"/>
              <a:ea typeface="+mn-ea"/>
              <a:cs typeface="+mn-cs"/>
            </a:rPr>
            <a:t>及び扶助費</a:t>
          </a:r>
          <a:r>
            <a:rPr lang="ja-JP" altLang="ja-JP" sz="1100">
              <a:solidFill>
                <a:sysClr val="windowText" lastClr="000000"/>
              </a:solidFill>
              <a:effectLst/>
              <a:latin typeface="+mn-lt"/>
              <a:ea typeface="+mn-ea"/>
              <a:cs typeface="+mn-cs"/>
            </a:rPr>
            <a:t>等の増（</a:t>
          </a:r>
          <a:r>
            <a:rPr lang="en-US" altLang="ja-JP" sz="1100">
              <a:solidFill>
                <a:sysClr val="windowText" lastClr="000000"/>
              </a:solidFill>
              <a:effectLst/>
              <a:latin typeface="+mn-lt"/>
              <a:ea typeface="+mn-ea"/>
              <a:cs typeface="+mn-cs"/>
            </a:rPr>
            <a:t>27</a:t>
          </a:r>
          <a:r>
            <a:rPr lang="ja-JP" altLang="ja-JP" sz="1100">
              <a:solidFill>
                <a:sysClr val="windowText" lastClr="000000"/>
              </a:solidFill>
              <a:effectLst/>
              <a:latin typeface="+mn-lt"/>
              <a:ea typeface="+mn-ea"/>
              <a:cs typeface="+mn-cs"/>
            </a:rPr>
            <a:t>億円）により増加した。また、経常一般財源等（分母）については、臨時財政対策債の減（</a:t>
          </a:r>
          <a:r>
            <a:rPr lang="en-US" altLang="ja-JP" sz="1100">
              <a:solidFill>
                <a:sysClr val="windowText" lastClr="000000"/>
              </a:solidFill>
              <a:effectLst/>
              <a:latin typeface="+mn-lt"/>
              <a:ea typeface="+mn-ea"/>
              <a:cs typeface="+mn-cs"/>
            </a:rPr>
            <a:t>12.6</a:t>
          </a:r>
          <a:r>
            <a:rPr lang="ja-JP" altLang="ja-JP" sz="1100">
              <a:solidFill>
                <a:sysClr val="windowText" lastClr="000000"/>
              </a:solidFill>
              <a:effectLst/>
              <a:latin typeface="+mn-lt"/>
              <a:ea typeface="+mn-ea"/>
              <a:cs typeface="+mn-cs"/>
            </a:rPr>
            <a:t>億円）により減少した。分母が大幅に減少、分子が増加したことから、経常収支比率が悪化した。今後も徹底した行財政改革の取組や事務事業の見直しなどにより、経常経費の抑制を図る。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63500</xdr:rowOff>
    </xdr:from>
    <xdr:to>
      <xdr:col>23</xdr:col>
      <xdr:colOff>133350</xdr:colOff>
      <xdr:row>65</xdr:row>
      <xdr:rowOff>99568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036300"/>
          <a:ext cx="8382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2557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75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116840</xdr:rowOff>
    </xdr:from>
    <xdr:to>
      <xdr:col>19</xdr:col>
      <xdr:colOff>133350</xdr:colOff>
      <xdr:row>64</xdr:row>
      <xdr:rowOff>63500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4674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116840</xdr:rowOff>
    </xdr:from>
    <xdr:to>
      <xdr:col>15</xdr:col>
      <xdr:colOff>82550</xdr:colOff>
      <xdr:row>64</xdr:row>
      <xdr:rowOff>131064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746740"/>
          <a:ext cx="889000" cy="3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36339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131064</xdr:rowOff>
    </xdr:from>
    <xdr:to>
      <xdr:col>11</xdr:col>
      <xdr:colOff>31750</xdr:colOff>
      <xdr:row>65</xdr:row>
      <xdr:rowOff>56134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10386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57929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88155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48768</xdr:rowOff>
    </xdr:from>
    <xdr:to>
      <xdr:col>23</xdr:col>
      <xdr:colOff>184150</xdr:colOff>
      <xdr:row>65</xdr:row>
      <xdr:rowOff>150368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9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20845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6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12700</xdr:rowOff>
    </xdr:from>
    <xdr:to>
      <xdr:col>19</xdr:col>
      <xdr:colOff>184150</xdr:colOff>
      <xdr:row>64</xdr:row>
      <xdr:rowOff>114300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124477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75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66040</xdr:rowOff>
    </xdr:from>
    <xdr:to>
      <xdr:col>15</xdr:col>
      <xdr:colOff>133350</xdr:colOff>
      <xdr:row>62</xdr:row>
      <xdr:rowOff>167640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6367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80264</xdr:rowOff>
    </xdr:from>
    <xdr:to>
      <xdr:col>11</xdr:col>
      <xdr:colOff>82550</xdr:colOff>
      <xdr:row>65</xdr:row>
      <xdr:rowOff>10414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20591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82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91711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[129,185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a:t>
          </a:r>
          <a:r>
            <a:rPr lang="ja-JP" altLang="ja-JP" sz="1100">
              <a:solidFill>
                <a:sysClr val="windowText" lastClr="000000"/>
              </a:solidFill>
              <a:effectLst/>
              <a:latin typeface="+mn-lt"/>
              <a:ea typeface="+mn-ea"/>
              <a:cs typeface="+mn-cs"/>
            </a:rPr>
            <a:t>原油・原材料費の高騰による光熱水費が上昇したことに伴う物件費の増加等により令和</a:t>
          </a:r>
          <a:r>
            <a:rPr lang="en-US" altLang="ja-JP" sz="1100">
              <a:solidFill>
                <a:sysClr val="windowText" lastClr="000000"/>
              </a:solidFill>
              <a:effectLst/>
              <a:latin typeface="+mn-lt"/>
              <a:ea typeface="+mn-ea"/>
              <a:cs typeface="+mn-cs"/>
            </a:rPr>
            <a:t>4</a:t>
          </a:r>
          <a:r>
            <a:rPr lang="ja-JP" altLang="ja-JP" sz="1100">
              <a:solidFill>
                <a:sysClr val="windowText" lastClr="000000"/>
              </a:solidFill>
              <a:effectLst/>
              <a:latin typeface="+mn-lt"/>
              <a:ea typeface="+mn-ea"/>
              <a:cs typeface="+mn-cs"/>
            </a:rPr>
            <a:t>年度と比較すると</a:t>
          </a:r>
          <a:r>
            <a:rPr lang="en-US" altLang="ja-JP" sz="1100">
              <a:solidFill>
                <a:sysClr val="windowText" lastClr="000000"/>
              </a:solidFill>
              <a:effectLst/>
              <a:latin typeface="+mn-lt"/>
              <a:ea typeface="+mn-ea"/>
              <a:cs typeface="+mn-cs"/>
            </a:rPr>
            <a:t>4,595</a:t>
          </a:r>
          <a:r>
            <a:rPr lang="ja-JP" altLang="ja-JP" sz="1100">
              <a:solidFill>
                <a:sysClr val="windowText" lastClr="000000"/>
              </a:solidFill>
              <a:effectLst/>
              <a:latin typeface="+mn-lt"/>
              <a:ea typeface="+mn-ea"/>
              <a:cs typeface="+mn-cs"/>
            </a:rPr>
            <a:t>円増加しているが、類似団体平均からは</a:t>
          </a:r>
          <a:r>
            <a:rPr lang="en-US" altLang="ja-JP" sz="1100">
              <a:solidFill>
                <a:sysClr val="windowText" lastClr="000000"/>
              </a:solidFill>
              <a:effectLst/>
              <a:latin typeface="+mn-lt"/>
              <a:ea typeface="+mn-ea"/>
              <a:cs typeface="+mn-cs"/>
            </a:rPr>
            <a:t>1,057</a:t>
          </a:r>
          <a:r>
            <a:rPr lang="ja-JP" altLang="ja-JP" sz="1100">
              <a:solidFill>
                <a:sysClr val="windowText" lastClr="000000"/>
              </a:solidFill>
              <a:effectLst/>
              <a:latin typeface="+mn-lt"/>
              <a:ea typeface="+mn-ea"/>
              <a:cs typeface="+mn-cs"/>
            </a:rPr>
            <a:t>円</a:t>
          </a:r>
          <a:r>
            <a:rPr lang="ja-JP" altLang="en-US" sz="1100">
              <a:solidFill>
                <a:sysClr val="windowText" lastClr="000000"/>
              </a:solidFill>
              <a:effectLst/>
              <a:latin typeface="+mn-lt"/>
              <a:ea typeface="+mn-ea"/>
              <a:cs typeface="+mn-cs"/>
            </a:rPr>
            <a:t>上</a:t>
          </a:r>
          <a:r>
            <a:rPr lang="ja-JP" altLang="ja-JP" sz="1100">
              <a:solidFill>
                <a:sysClr val="windowText" lastClr="000000"/>
              </a:solidFill>
              <a:effectLst/>
              <a:latin typeface="+mn-lt"/>
              <a:ea typeface="+mn-ea"/>
              <a:cs typeface="+mn-cs"/>
            </a:rPr>
            <a:t>回っており、類似団体内順位は</a:t>
          </a:r>
          <a:r>
            <a:rPr lang="ja-JP" altLang="en-US" sz="1100">
              <a:solidFill>
                <a:sysClr val="windowText" lastClr="000000"/>
              </a:solidFill>
              <a:effectLst/>
              <a:latin typeface="+mn-lt"/>
              <a:ea typeface="+mn-ea"/>
              <a:cs typeface="+mn-cs"/>
            </a:rPr>
            <a:t>中位</a:t>
          </a:r>
          <a:r>
            <a:rPr lang="ja-JP" altLang="ja-JP" sz="1100">
              <a:solidFill>
                <a:sysClr val="windowText" lastClr="000000"/>
              </a:solidFill>
              <a:effectLst/>
              <a:latin typeface="+mn-lt"/>
              <a:ea typeface="+mn-ea"/>
              <a:cs typeface="+mn-cs"/>
            </a:rPr>
            <a:t>に位置している。この結果は、これまでにごみ収集業務、学校給食業務、保育所の民営化を進め、職員数の抑制と積極的な事務事業の改革・改善を進めたことによるものと思われる。</a:t>
          </a:r>
          <a:r>
            <a:rPr lang="ja-JP" altLang="en-US" sz="1100">
              <a:solidFill>
                <a:sysClr val="windowText" lastClr="000000"/>
              </a:solidFill>
              <a:effectLst/>
              <a:latin typeface="+mn-lt"/>
              <a:ea typeface="+mn-ea"/>
              <a:cs typeface="+mn-cs"/>
            </a:rPr>
            <a:t>また、令和４年度と比較して、ふるさと納税の増に伴う関連事業費の増</a:t>
          </a:r>
          <a:r>
            <a:rPr lang="ja-JP" altLang="en-US" sz="1100">
              <a:solidFill>
                <a:schemeClr val="tx1"/>
              </a:solidFill>
              <a:effectLst/>
              <a:latin typeface="+mn-lt"/>
              <a:ea typeface="+mn-ea"/>
              <a:cs typeface="+mn-cs"/>
            </a:rPr>
            <a:t>が</a:t>
          </a:r>
          <a:r>
            <a:rPr lang="ja-JP" altLang="en-US" sz="1100">
              <a:solidFill>
                <a:sysClr val="windowText" lastClr="000000"/>
              </a:solidFill>
              <a:effectLst/>
              <a:latin typeface="+mn-lt"/>
              <a:ea typeface="+mn-ea"/>
              <a:cs typeface="+mn-cs"/>
            </a:rPr>
            <a:t>あったことも物件費増の一因となっている。</a:t>
          </a:r>
          <a:r>
            <a:rPr lang="ja-JP" altLang="ja-JP" sz="1100">
              <a:solidFill>
                <a:sysClr val="windowText" lastClr="000000"/>
              </a:solidFill>
              <a:effectLst/>
              <a:latin typeface="+mn-lt"/>
              <a:ea typeface="+mn-ea"/>
              <a:cs typeface="+mn-cs"/>
            </a:rPr>
            <a:t>今後とも、民間で実施可能な分野については、外部委託や指定管理者制度を活用し、コスト縮減を図っていく。</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64781</xdr:rowOff>
    </xdr:from>
    <xdr:to>
      <xdr:col>23</xdr:col>
      <xdr:colOff>133350</xdr:colOff>
      <xdr:row>83</xdr:row>
      <xdr:rowOff>157178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95131"/>
          <a:ext cx="838200" cy="9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101650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60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118537</xdr:rowOff>
    </xdr:from>
    <xdr:to>
      <xdr:col>19</xdr:col>
      <xdr:colOff>133350</xdr:colOff>
      <xdr:row>83</xdr:row>
      <xdr:rowOff>64781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77437"/>
          <a:ext cx="889000" cy="11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78936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80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98434</xdr:rowOff>
    </xdr:from>
    <xdr:to>
      <xdr:col>15</xdr:col>
      <xdr:colOff>82550</xdr:colOff>
      <xdr:row>82</xdr:row>
      <xdr:rowOff>118537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85884"/>
          <a:ext cx="889000" cy="19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156601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124481</xdr:rowOff>
    </xdr:from>
    <xdr:to>
      <xdr:col>11</xdr:col>
      <xdr:colOff>31750</xdr:colOff>
      <xdr:row>81</xdr:row>
      <xdr:rowOff>98434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40481"/>
          <a:ext cx="889000" cy="14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167164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3582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106378</xdr:rowOff>
    </xdr:from>
    <xdr:to>
      <xdr:col>23</xdr:col>
      <xdr:colOff>184150</xdr:colOff>
      <xdr:row>84</xdr:row>
      <xdr:rowOff>36528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3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78455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13981</xdr:rowOff>
    </xdr:from>
    <xdr:to>
      <xdr:col>19</xdr:col>
      <xdr:colOff>184150</xdr:colOff>
      <xdr:row>83</xdr:row>
      <xdr:rowOff>115581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125758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13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67737</xdr:rowOff>
    </xdr:from>
    <xdr:to>
      <xdr:col>15</xdr:col>
      <xdr:colOff>133350</xdr:colOff>
      <xdr:row>82</xdr:row>
      <xdr:rowOff>169337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2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8064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95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47634</xdr:rowOff>
    </xdr:from>
    <xdr:to>
      <xdr:col>11</xdr:col>
      <xdr:colOff>82550</xdr:colOff>
      <xdr:row>81</xdr:row>
      <xdr:rowOff>149234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3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159411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0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73681</xdr:rowOff>
    </xdr:from>
    <xdr:to>
      <xdr:col>7</xdr:col>
      <xdr:colOff>31750</xdr:colOff>
      <xdr:row>81</xdr:row>
      <xdr:rowOff>3831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78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14008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58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a:t>
          </a:r>
          <a:r>
            <a:rPr lang="ja-JP" altLang="ja-JP" sz="1100">
              <a:solidFill>
                <a:sysClr val="windowText" lastClr="000000"/>
              </a:solidFill>
              <a:effectLst/>
              <a:latin typeface="+mn-lt"/>
              <a:ea typeface="+mn-ea"/>
              <a:cs typeface="+mn-cs"/>
            </a:rPr>
            <a:t>類似団体を0.</a:t>
          </a:r>
          <a:r>
            <a:rPr lang="en-US" altLang="ja-JP" sz="1100">
              <a:solidFill>
                <a:sysClr val="windowText" lastClr="000000"/>
              </a:solidFill>
              <a:effectLst/>
              <a:latin typeface="+mn-lt"/>
              <a:ea typeface="+mn-ea"/>
              <a:cs typeface="+mn-cs"/>
            </a:rPr>
            <a:t>9</a:t>
          </a:r>
          <a:r>
            <a:rPr lang="ja-JP" altLang="ja-JP" sz="1100">
              <a:solidFill>
                <a:sysClr val="windowText" lastClr="000000"/>
              </a:solidFill>
              <a:effectLst/>
              <a:latin typeface="+mn-lt"/>
              <a:ea typeface="+mn-ea"/>
              <a:cs typeface="+mn-cs"/>
            </a:rPr>
            <a:t>ポイント下回っており、類似団体内順位も上位に位置している。今後とも、人事院勧告を尊重しながら適切な給与制度の構築に努めていく。</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109361</xdr:rowOff>
    </xdr:from>
    <xdr:to>
      <xdr:col>81</xdr:col>
      <xdr:colOff>44450</xdr:colOff>
      <xdr:row>84</xdr:row>
      <xdr:rowOff>162984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511161"/>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162984</xdr:rowOff>
    </xdr:from>
    <xdr:to>
      <xdr:col>77</xdr:col>
      <xdr:colOff>44450</xdr:colOff>
      <xdr:row>85</xdr:row>
      <xdr:rowOff>18345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56478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4939</xdr:rowOff>
    </xdr:from>
    <xdr:to>
      <xdr:col>72</xdr:col>
      <xdr:colOff>203200</xdr:colOff>
      <xdr:row>85</xdr:row>
      <xdr:rowOff>18345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5781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4939</xdr:rowOff>
    </xdr:from>
    <xdr:to>
      <xdr:col>68</xdr:col>
      <xdr:colOff>152400</xdr:colOff>
      <xdr:row>85</xdr:row>
      <xdr:rowOff>85372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57818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58561</xdr:rowOff>
    </xdr:from>
    <xdr:to>
      <xdr:col>81</xdr:col>
      <xdr:colOff>95250</xdr:colOff>
      <xdr:row>84</xdr:row>
      <xdr:rowOff>160161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75088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0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112184</xdr:rowOff>
    </xdr:from>
    <xdr:to>
      <xdr:col>77</xdr:col>
      <xdr:colOff>95250</xdr:colOff>
      <xdr:row>85</xdr:row>
      <xdr:rowOff>42334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138995</xdr:rowOff>
    </xdr:from>
    <xdr:to>
      <xdr:col>73</xdr:col>
      <xdr:colOff>44450</xdr:colOff>
      <xdr:row>85</xdr:row>
      <xdr:rowOff>69145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79322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125589</xdr:rowOff>
    </xdr:from>
    <xdr:to>
      <xdr:col>68</xdr:col>
      <xdr:colOff>203200</xdr:colOff>
      <xdr:row>85</xdr:row>
      <xdr:rowOff>55739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65916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34572</xdr:rowOff>
    </xdr:from>
    <xdr:to>
      <xdr:col>64</xdr:col>
      <xdr:colOff>152400</xdr:colOff>
      <xdr:row>85</xdr:row>
      <xdr:rowOff>136172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146349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mn-lt"/>
              <a:ea typeface="+mn-ea"/>
              <a:cs typeface="+mn-cs"/>
            </a:rPr>
            <a:t>定員適正化に努めてきた結果、類似団体平均</a:t>
          </a:r>
          <a:r>
            <a:rPr lang="ja-JP" altLang="ja-JP" sz="1100">
              <a:solidFill>
                <a:sysClr val="windowText" lastClr="000000"/>
              </a:solidFill>
              <a:effectLst/>
              <a:latin typeface="+mn-lt"/>
              <a:ea typeface="+mn-ea"/>
              <a:cs typeface="+mn-cs"/>
            </a:rPr>
            <a:t>を1.1</a:t>
          </a:r>
          <a:r>
            <a:rPr lang="en-US" altLang="ja-JP" sz="1100">
              <a:solidFill>
                <a:sysClr val="windowText" lastClr="000000"/>
              </a:solidFill>
              <a:effectLst/>
              <a:latin typeface="+mn-lt"/>
              <a:ea typeface="+mn-ea"/>
              <a:cs typeface="+mn-cs"/>
            </a:rPr>
            <a:t>4</a:t>
          </a:r>
          <a:r>
            <a:rPr lang="ja-JP" altLang="ja-JP" sz="1100">
              <a:solidFill>
                <a:sysClr val="windowText" lastClr="000000"/>
              </a:solidFill>
              <a:effectLst/>
              <a:latin typeface="+mn-lt"/>
              <a:ea typeface="+mn-ea"/>
              <a:cs typeface="+mn-cs"/>
            </a:rPr>
            <a:t>ポイント</a:t>
          </a:r>
          <a:r>
            <a:rPr lang="ja-JP" altLang="ja-JP" sz="1100">
              <a:solidFill>
                <a:schemeClr val="dk1"/>
              </a:solidFill>
              <a:effectLst/>
              <a:latin typeface="+mn-lt"/>
              <a:ea typeface="+mn-ea"/>
              <a:cs typeface="+mn-cs"/>
            </a:rPr>
            <a:t>下回っており、順位も上位に位置している。今後とも、平成30年3月に策定した「第八次宮崎市定員適正化計画」に基づき、引き続き、組織及び定員の適正化に努めていく。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7831</xdr:rowOff>
    </xdr:from>
    <xdr:to>
      <xdr:col>81</xdr:col>
      <xdr:colOff>44450</xdr:colOff>
      <xdr:row>59</xdr:row>
      <xdr:rowOff>27940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123381"/>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64787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3810</xdr:rowOff>
    </xdr:from>
    <xdr:to>
      <xdr:col>77</xdr:col>
      <xdr:colOff>44450</xdr:colOff>
      <xdr:row>59</xdr:row>
      <xdr:rowOff>7831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119360"/>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154957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171238</xdr:rowOff>
    </xdr:from>
    <xdr:to>
      <xdr:col>72</xdr:col>
      <xdr:colOff>203200</xdr:colOff>
      <xdr:row>59</xdr:row>
      <xdr:rowOff>3810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11533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147108</xdr:rowOff>
    </xdr:from>
    <xdr:to>
      <xdr:col>68</xdr:col>
      <xdr:colOff>152400</xdr:colOff>
      <xdr:row>58</xdr:row>
      <xdr:rowOff>171238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09120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118762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98654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148590</xdr:rowOff>
    </xdr:from>
    <xdr:to>
      <xdr:col>81</xdr:col>
      <xdr:colOff>95250</xdr:colOff>
      <xdr:row>59</xdr:row>
      <xdr:rowOff>78740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165117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9937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128481</xdr:rowOff>
    </xdr:from>
    <xdr:to>
      <xdr:col>77</xdr:col>
      <xdr:colOff>95250</xdr:colOff>
      <xdr:row>59</xdr:row>
      <xdr:rowOff>58631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07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68808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841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124460</xdr:rowOff>
    </xdr:from>
    <xdr:to>
      <xdr:col>73</xdr:col>
      <xdr:colOff>44450</xdr:colOff>
      <xdr:row>59</xdr:row>
      <xdr:rowOff>54610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64787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120438</xdr:rowOff>
    </xdr:from>
    <xdr:to>
      <xdr:col>68</xdr:col>
      <xdr:colOff>203200</xdr:colOff>
      <xdr:row>59</xdr:row>
      <xdr:rowOff>50588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06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60765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833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96308</xdr:rowOff>
    </xdr:from>
    <xdr:to>
      <xdr:col>64</xdr:col>
      <xdr:colOff>152400</xdr:colOff>
      <xdr:row>59</xdr:row>
      <xdr:rowOff>26458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04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36635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80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実質公債費比率については、昭和通線（小戸之橋架け替え）整備事業</a:t>
          </a:r>
          <a:r>
            <a:rPr lang="ja-JP" altLang="en-US" sz="1100">
              <a:solidFill>
                <a:schemeClr val="dk1"/>
              </a:solidFill>
              <a:effectLst/>
              <a:latin typeface="+mn-lt"/>
              <a:ea typeface="+mn-ea"/>
              <a:cs typeface="+mn-cs"/>
            </a:rPr>
            <a:t>や</a:t>
          </a:r>
          <a:r>
            <a:rPr lang="ja-JP" altLang="ja-JP" sz="1100">
              <a:solidFill>
                <a:schemeClr val="dk1"/>
              </a:solidFill>
              <a:effectLst/>
              <a:latin typeface="+mn-lt"/>
              <a:ea typeface="+mn-ea"/>
              <a:cs typeface="+mn-cs"/>
            </a:rPr>
            <a:t>エコクリーンプラザみやざきの基幹的設備改良等の過去の大型プロジェクトに係る市債の償還が</a:t>
          </a:r>
          <a:r>
            <a:rPr lang="ja-JP" altLang="ja-JP" sz="1100">
              <a:solidFill>
                <a:sysClr val="windowText" lastClr="000000"/>
              </a:solidFill>
              <a:effectLst/>
              <a:latin typeface="+mn-lt"/>
              <a:ea typeface="+mn-ea"/>
              <a:cs typeface="+mn-cs"/>
            </a:rPr>
            <a:t>影響し、類似団体平均を</a:t>
          </a:r>
          <a:r>
            <a:rPr lang="en-US" altLang="ja-JP" sz="1100">
              <a:solidFill>
                <a:sysClr val="windowText" lastClr="000000"/>
              </a:solidFill>
              <a:effectLst/>
              <a:latin typeface="+mn-lt"/>
              <a:ea typeface="+mn-ea"/>
              <a:cs typeface="+mn-cs"/>
            </a:rPr>
            <a:t>2.3</a:t>
          </a:r>
          <a:r>
            <a:rPr lang="ja-JP" altLang="ja-JP" sz="1100">
              <a:solidFill>
                <a:sysClr val="windowText" lastClr="000000"/>
              </a:solidFill>
              <a:effectLst/>
              <a:latin typeface="+mn-lt"/>
              <a:ea typeface="+mn-ea"/>
              <a:cs typeface="+mn-cs"/>
            </a:rPr>
            <a:t>ポイント上回っており、順位も中位に位置している。臨時財政対策債の減少により、分母が大幅に減少したことから昨年度より0.</a:t>
          </a:r>
          <a:r>
            <a:rPr lang="en-US" altLang="ja-JP" sz="1100">
              <a:solidFill>
                <a:sysClr val="windowText" lastClr="000000"/>
              </a:solidFill>
              <a:effectLst/>
              <a:latin typeface="+mn-lt"/>
              <a:ea typeface="+mn-ea"/>
              <a:cs typeface="+mn-cs"/>
            </a:rPr>
            <a:t>7</a:t>
          </a:r>
          <a:r>
            <a:rPr lang="ja-JP" altLang="ja-JP" sz="1100">
              <a:solidFill>
                <a:sysClr val="windowText" lastClr="000000"/>
              </a:solidFill>
              <a:effectLst/>
              <a:latin typeface="+mn-lt"/>
              <a:ea typeface="+mn-ea"/>
              <a:cs typeface="+mn-cs"/>
            </a:rPr>
            <a:t>ポイント悪化したが、宮崎市中期財政計画（期間：平成30年度～令和6年度）に基づき、市全体として地方債の償還と起債の抑制を図り、市債残高の</a:t>
          </a:r>
          <a:r>
            <a:rPr lang="ja-JP" altLang="ja-JP" sz="1100">
              <a:solidFill>
                <a:schemeClr val="dk1"/>
              </a:solidFill>
              <a:effectLst/>
              <a:latin typeface="+mn-lt"/>
              <a:ea typeface="+mn-ea"/>
              <a:cs typeface="+mn-cs"/>
            </a:rPr>
            <a:t>圧縮に努めており、今後もプライマリーバランスの堅持等により、一層の財政の健全化を図る。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100330</xdr:rowOff>
    </xdr:from>
    <xdr:to>
      <xdr:col>81</xdr:col>
      <xdr:colOff>44450</xdr:colOff>
      <xdr:row>41</xdr:row>
      <xdr:rowOff>156633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129780"/>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84244</xdr:rowOff>
    </xdr:from>
    <xdr:to>
      <xdr:col>77</xdr:col>
      <xdr:colOff>44450</xdr:colOff>
      <xdr:row>41</xdr:row>
      <xdr:rowOff>100330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11369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84244</xdr:rowOff>
    </xdr:from>
    <xdr:to>
      <xdr:col>72</xdr:col>
      <xdr:colOff>203200</xdr:colOff>
      <xdr:row>41</xdr:row>
      <xdr:rowOff>100330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11369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100330</xdr:rowOff>
    </xdr:from>
    <xdr:to>
      <xdr:col>68</xdr:col>
      <xdr:colOff>152400</xdr:colOff>
      <xdr:row>41</xdr:row>
      <xdr:rowOff>100330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12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48700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72831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77910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33444</xdr:rowOff>
    </xdr:from>
    <xdr:to>
      <xdr:col>73</xdr:col>
      <xdr:colOff>44450</xdr:colOff>
      <xdr:row>41</xdr:row>
      <xdr:rowOff>135044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lang="ja-JP" altLang="ja-JP" sz="1100">
              <a:solidFill>
                <a:schemeClr val="dk1"/>
              </a:solidFill>
              <a:effectLst/>
              <a:latin typeface="+mn-lt"/>
              <a:ea typeface="+mn-ea"/>
              <a:cs typeface="+mn-cs"/>
            </a:rPr>
            <a:t>将来負担比率については、昭和通線（小戸之橋架け替え）整備事業等の過去の大型プロジェクトによる市債発行等により類似団体平均と</a:t>
          </a:r>
          <a:r>
            <a:rPr lang="ja-JP" altLang="ja-JP" sz="1100">
              <a:solidFill>
                <a:schemeClr val="tx1"/>
              </a:solidFill>
              <a:effectLst/>
              <a:latin typeface="+mn-lt"/>
              <a:ea typeface="+mn-ea"/>
              <a:cs typeface="+mn-cs"/>
            </a:rPr>
            <a:t>比較して</a:t>
          </a:r>
          <a:r>
            <a:rPr lang="en-US" altLang="ja-JP" sz="1100">
              <a:solidFill>
                <a:schemeClr val="tx1"/>
              </a:solidFill>
              <a:effectLst/>
              <a:latin typeface="+mn-lt"/>
              <a:ea typeface="+mn-ea"/>
              <a:cs typeface="+mn-cs"/>
            </a:rPr>
            <a:t>3.8</a:t>
          </a:r>
          <a:r>
            <a:rPr lang="ja-JP" altLang="ja-JP" sz="1100">
              <a:solidFill>
                <a:schemeClr val="tx1"/>
              </a:solidFill>
              <a:effectLst/>
              <a:latin typeface="+mn-lt"/>
              <a:ea typeface="+mn-ea"/>
              <a:cs typeface="+mn-cs"/>
            </a:rPr>
            <a:t>ポイント上回っており、類似団体内順位では中位に位置している。令和2年度に大規模事業の財源とした市債発行額の増により悪化したが、宮崎市中期財政計画（期間：平成30年度～令和6年度）に基づき、市全体として地方債の償還と起債の抑制を図り、市債残高の圧縮に努めたことにより、昨年度と比較して</a:t>
          </a:r>
          <a:r>
            <a:rPr lang="en-US" altLang="ja-JP" sz="1100">
              <a:solidFill>
                <a:schemeClr val="tx1"/>
              </a:solidFill>
              <a:effectLst/>
              <a:latin typeface="+mn-lt"/>
              <a:ea typeface="+mn-ea"/>
              <a:cs typeface="+mn-cs"/>
            </a:rPr>
            <a:t>9.2</a:t>
          </a:r>
          <a:r>
            <a:rPr lang="ja-JP" altLang="ja-JP" sz="1100">
              <a:solidFill>
                <a:schemeClr val="tx1"/>
              </a:solidFill>
              <a:effectLst/>
              <a:latin typeface="+mn-lt"/>
              <a:ea typeface="+mn-ea"/>
              <a:cs typeface="+mn-cs"/>
            </a:rPr>
            <a:t>ポイント改善した。今後も、プライマリーバランスの黒字化の堅持等により、一層</a:t>
          </a:r>
          <a:r>
            <a:rPr lang="ja-JP" altLang="ja-JP" sz="1100">
              <a:solidFill>
                <a:schemeClr val="dk1"/>
              </a:solidFill>
              <a:effectLst/>
              <a:latin typeface="+mn-lt"/>
              <a:ea typeface="+mn-ea"/>
              <a:cs typeface="+mn-cs"/>
            </a:rPr>
            <a:t>の財政の健全化を図る。</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81077</xdr:rowOff>
    </xdr:from>
    <xdr:to>
      <xdr:col>81</xdr:col>
      <xdr:colOff>44450</xdr:colOff>
      <xdr:row>15</xdr:row>
      <xdr:rowOff>169875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652827"/>
          <a:ext cx="838200" cy="8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10126</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410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169875</xdr:rowOff>
    </xdr:from>
    <xdr:to>
      <xdr:col>77</xdr:col>
      <xdr:colOff>44450</xdr:colOff>
      <xdr:row>16</xdr:row>
      <xdr:rowOff>109423</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741625"/>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109423</xdr:rowOff>
    </xdr:from>
    <xdr:to>
      <xdr:col>72</xdr:col>
      <xdr:colOff>203200</xdr:colOff>
      <xdr:row>16</xdr:row>
      <xdr:rowOff>158648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852623"/>
          <a:ext cx="889000" cy="4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96876</xdr:rowOff>
    </xdr:from>
    <xdr:to>
      <xdr:col>68</xdr:col>
      <xdr:colOff>152400</xdr:colOff>
      <xdr:row>16</xdr:row>
      <xdr:rowOff>158648</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3512800" y="2840076"/>
          <a:ext cx="889000" cy="6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132588</xdr:rowOff>
    </xdr:from>
    <xdr:to>
      <xdr:col>68</xdr:col>
      <xdr:colOff>203200</xdr:colOff>
      <xdr:row>16</xdr:row>
      <xdr:rowOff>62738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72915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96080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30277</xdr:rowOff>
    </xdr:from>
    <xdr:to>
      <xdr:col>81</xdr:col>
      <xdr:colOff>95250</xdr:colOff>
      <xdr:row>15</xdr:row>
      <xdr:rowOff>131877</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6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2354</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57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119075</xdr:rowOff>
    </xdr:from>
    <xdr:to>
      <xdr:col>77</xdr:col>
      <xdr:colOff>95250</xdr:colOff>
      <xdr:row>16</xdr:row>
      <xdr:rowOff>49225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69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34002</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777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58623</xdr:rowOff>
    </xdr:from>
    <xdr:to>
      <xdr:col>73</xdr:col>
      <xdr:colOff>44450</xdr:colOff>
      <xdr:row>16</xdr:row>
      <xdr:rowOff>160223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80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145000</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88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107848</xdr:rowOff>
    </xdr:from>
    <xdr:to>
      <xdr:col>68</xdr:col>
      <xdr:colOff>203200</xdr:colOff>
      <xdr:row>17</xdr:row>
      <xdr:rowOff>37998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85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22775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93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46076</xdr:rowOff>
    </xdr:from>
    <xdr:to>
      <xdr:col>64</xdr:col>
      <xdr:colOff>152400</xdr:colOff>
      <xdr:row>16</xdr:row>
      <xdr:rowOff>147676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78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132453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87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宮崎県宮崎市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397,406
394,449
643.57
202,966,368
196,247,545
3,908,530
92,600,265
165,298,235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lang="ja-JP" altLang="ja-JP" sz="1100">
              <a:solidFill>
                <a:sysClr val="windowText" lastClr="000000"/>
              </a:solidFill>
              <a:effectLst/>
              <a:latin typeface="+mn-lt"/>
              <a:ea typeface="+mn-ea"/>
              <a:cs typeface="+mn-cs"/>
            </a:rPr>
            <a:t>令和</a:t>
          </a:r>
          <a:r>
            <a:rPr lang="en-US" altLang="ja-JP" sz="1100">
              <a:solidFill>
                <a:sysClr val="windowText" lastClr="000000"/>
              </a:solidFill>
              <a:effectLst/>
              <a:latin typeface="+mn-lt"/>
              <a:ea typeface="+mn-ea"/>
              <a:cs typeface="+mn-cs"/>
            </a:rPr>
            <a:t>4</a:t>
          </a:r>
          <a:r>
            <a:rPr lang="ja-JP" altLang="ja-JP" sz="1100">
              <a:solidFill>
                <a:sysClr val="windowText" lastClr="000000"/>
              </a:solidFill>
              <a:effectLst/>
              <a:latin typeface="+mn-lt"/>
              <a:ea typeface="+mn-ea"/>
              <a:cs typeface="+mn-cs"/>
            </a:rPr>
            <a:t>年度から</a:t>
          </a:r>
          <a:r>
            <a:rPr lang="en-US" altLang="ja-JP" sz="1100">
              <a:solidFill>
                <a:sysClr val="windowText" lastClr="000000"/>
              </a:solidFill>
              <a:effectLst/>
              <a:latin typeface="+mn-lt"/>
              <a:ea typeface="+mn-ea"/>
              <a:cs typeface="+mn-cs"/>
            </a:rPr>
            <a:t>0.6</a:t>
          </a:r>
          <a:r>
            <a:rPr lang="ja-JP" altLang="ja-JP" sz="1100">
              <a:solidFill>
                <a:sysClr val="windowText" lastClr="000000"/>
              </a:solidFill>
              <a:effectLst/>
              <a:latin typeface="+mn-lt"/>
              <a:ea typeface="+mn-ea"/>
              <a:cs typeface="+mn-cs"/>
            </a:rPr>
            <a:t>ポイント</a:t>
          </a:r>
          <a:r>
            <a:rPr lang="ja-JP" altLang="en-US" sz="1100">
              <a:solidFill>
                <a:sysClr val="windowText" lastClr="000000"/>
              </a:solidFill>
              <a:effectLst/>
              <a:latin typeface="+mn-lt"/>
              <a:ea typeface="+mn-ea"/>
              <a:cs typeface="+mn-cs"/>
            </a:rPr>
            <a:t>減少</a:t>
          </a:r>
          <a:r>
            <a:rPr lang="ja-JP" altLang="ja-JP" sz="1100">
              <a:solidFill>
                <a:sysClr val="windowText" lastClr="000000"/>
              </a:solidFill>
              <a:effectLst/>
              <a:latin typeface="+mn-lt"/>
              <a:ea typeface="+mn-ea"/>
              <a:cs typeface="+mn-cs"/>
            </a:rPr>
            <a:t>している</a:t>
          </a:r>
          <a:r>
            <a:rPr lang="ja-JP" altLang="en-US" sz="1100">
              <a:solidFill>
                <a:sysClr val="windowText" lastClr="000000"/>
              </a:solidFill>
              <a:effectLst/>
              <a:latin typeface="+mn-lt"/>
              <a:ea typeface="+mn-ea"/>
              <a:cs typeface="+mn-cs"/>
            </a:rPr>
            <a:t>。定年延長に伴う職員給与費の減が主な要因である。</a:t>
          </a:r>
          <a:r>
            <a:rPr lang="ja-JP" altLang="ja-JP" sz="1100">
              <a:solidFill>
                <a:sysClr val="windowText" lastClr="000000"/>
              </a:solidFill>
              <a:effectLst/>
              <a:latin typeface="+mn-lt"/>
              <a:ea typeface="+mn-ea"/>
              <a:cs typeface="+mn-cs"/>
            </a:rPr>
            <a:t>類似団体平均は3.</a:t>
          </a:r>
          <a:r>
            <a:rPr lang="en-US" altLang="ja-JP" sz="1100">
              <a:solidFill>
                <a:sysClr val="windowText" lastClr="000000"/>
              </a:solidFill>
              <a:effectLst/>
              <a:latin typeface="+mn-lt"/>
              <a:ea typeface="+mn-ea"/>
              <a:cs typeface="+mn-cs"/>
            </a:rPr>
            <a:t>3</a:t>
          </a:r>
          <a:r>
            <a:rPr lang="ja-JP" altLang="ja-JP" sz="1100">
              <a:solidFill>
                <a:sysClr val="windowText" lastClr="000000"/>
              </a:solidFill>
              <a:effectLst/>
              <a:latin typeface="+mn-lt"/>
              <a:ea typeface="+mn-ea"/>
              <a:cs typeface="+mn-cs"/>
            </a:rPr>
            <a:t>ポイント下回っており、順位も上位に位置している。主な要因としては、指定管理制度の活用、給食調理</a:t>
          </a:r>
          <a:r>
            <a:rPr lang="ja-JP" altLang="ja-JP" sz="1100">
              <a:solidFill>
                <a:schemeClr val="dk1"/>
              </a:solidFill>
              <a:effectLst/>
              <a:latin typeface="+mn-lt"/>
              <a:ea typeface="+mn-ea"/>
              <a:cs typeface="+mn-cs"/>
            </a:rPr>
            <a:t>業務やごみ収集業務の外部委託などにより、定員の適正化が進んだことによるものと思われる。今後とも引き続き、平成30年3月に策定した「第八次宮崎市定員適正化計画」に基づき、合併によるスケールメリットを生かしながら、職員の定員管理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46990</xdr:rowOff>
    </xdr:from>
    <xdr:to>
      <xdr:col>24</xdr:col>
      <xdr:colOff>25400</xdr:colOff>
      <xdr:row>35</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477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157480</xdr:rowOff>
    </xdr:from>
    <xdr:to>
      <xdr:col>19</xdr:col>
      <xdr:colOff>187325</xdr:colOff>
      <xdr:row>35</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867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157480</xdr:rowOff>
    </xdr:from>
    <xdr:to>
      <xdr:col>15</xdr:col>
      <xdr:colOff>98425</xdr:colOff>
      <xdr:row>35</xdr:row>
      <xdr:rowOff>54610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867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54610</xdr:rowOff>
    </xdr:from>
    <xdr:to>
      <xdr:col>11</xdr:col>
      <xdr:colOff>9525</xdr:colOff>
      <xdr:row>35</xdr:row>
      <xdr:rowOff>54610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55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167640</xdr:rowOff>
    </xdr:from>
    <xdr:to>
      <xdr:col>24</xdr:col>
      <xdr:colOff>76200</xdr:colOff>
      <xdr:row>35</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41910</xdr:rowOff>
    </xdr:from>
    <xdr:to>
      <xdr:col>20</xdr:col>
      <xdr:colOff>38100</xdr:colOff>
      <xdr:row>35</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153687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106680</xdr:rowOff>
    </xdr:from>
    <xdr:to>
      <xdr:col>15</xdr:col>
      <xdr:colOff>149225</xdr:colOff>
      <xdr:row>35</xdr:row>
      <xdr:rowOff>36830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47007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3810</xdr:rowOff>
    </xdr:from>
    <xdr:to>
      <xdr:col>11</xdr:col>
      <xdr:colOff>60325</xdr:colOff>
      <xdr:row>35</xdr:row>
      <xdr:rowOff>105410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115587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3810</xdr:rowOff>
    </xdr:from>
    <xdr:to>
      <xdr:col>6</xdr:col>
      <xdr:colOff>171450</xdr:colOff>
      <xdr:row>35</xdr:row>
      <xdr:rowOff>105410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115587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100">
              <a:solidFill>
                <a:sysClr val="windowText" lastClr="000000"/>
              </a:solidFill>
              <a:effectLst/>
              <a:latin typeface="+mn-lt"/>
              <a:ea typeface="+mn-ea"/>
              <a:cs typeface="+mn-cs"/>
            </a:rPr>
            <a:t>令和</a:t>
          </a:r>
          <a:r>
            <a:rPr lang="en-US" altLang="ja-JP" sz="1100">
              <a:solidFill>
                <a:sysClr val="windowText" lastClr="000000"/>
              </a:solidFill>
              <a:effectLst/>
              <a:latin typeface="+mn-lt"/>
              <a:ea typeface="+mn-ea"/>
              <a:cs typeface="+mn-cs"/>
            </a:rPr>
            <a:t>4</a:t>
          </a:r>
          <a:r>
            <a:rPr lang="ja-JP" altLang="ja-JP" sz="1100">
              <a:solidFill>
                <a:sysClr val="windowText" lastClr="000000"/>
              </a:solidFill>
              <a:effectLst/>
              <a:latin typeface="+mn-lt"/>
              <a:ea typeface="+mn-ea"/>
              <a:cs typeface="+mn-cs"/>
            </a:rPr>
            <a:t>年度から</a:t>
          </a:r>
          <a:r>
            <a:rPr lang="en-US" altLang="ja-JP" sz="1100">
              <a:solidFill>
                <a:sysClr val="windowText" lastClr="000000"/>
              </a:solidFill>
              <a:effectLst/>
              <a:latin typeface="+mn-lt"/>
              <a:ea typeface="+mn-ea"/>
              <a:cs typeface="+mn-cs"/>
            </a:rPr>
            <a:t>1.9</a:t>
          </a:r>
          <a:r>
            <a:rPr lang="ja-JP" altLang="ja-JP" sz="1100">
              <a:solidFill>
                <a:sysClr val="windowText" lastClr="000000"/>
              </a:solidFill>
              <a:effectLst/>
              <a:latin typeface="+mn-lt"/>
              <a:ea typeface="+mn-ea"/>
              <a:cs typeface="+mn-cs"/>
            </a:rPr>
            <a:t>ポイント悪化しており、類似団体平均を</a:t>
          </a:r>
          <a:r>
            <a:rPr lang="en-US" altLang="ja-JP" sz="1100">
              <a:solidFill>
                <a:sysClr val="windowText" lastClr="000000"/>
              </a:solidFill>
              <a:effectLst/>
              <a:latin typeface="+mn-lt"/>
              <a:ea typeface="+mn-ea"/>
              <a:cs typeface="+mn-cs"/>
            </a:rPr>
            <a:t>1.2</a:t>
          </a:r>
          <a:r>
            <a:rPr lang="ja-JP" altLang="ja-JP" sz="1100">
              <a:solidFill>
                <a:sysClr val="windowText" lastClr="000000"/>
              </a:solidFill>
              <a:effectLst/>
              <a:latin typeface="+mn-lt"/>
              <a:ea typeface="+mn-ea"/>
              <a:cs typeface="+mn-cs"/>
            </a:rPr>
            <a:t>ポイント</a:t>
          </a:r>
          <a:r>
            <a:rPr lang="ja-JP" altLang="en-US" sz="1100">
              <a:solidFill>
                <a:sysClr val="windowText" lastClr="000000"/>
              </a:solidFill>
              <a:effectLst/>
              <a:latin typeface="+mn-lt"/>
              <a:ea typeface="+mn-ea"/>
              <a:cs typeface="+mn-cs"/>
            </a:rPr>
            <a:t>上</a:t>
          </a:r>
          <a:r>
            <a:rPr lang="ja-JP" altLang="ja-JP" sz="1100">
              <a:solidFill>
                <a:sysClr val="windowText" lastClr="000000"/>
              </a:solidFill>
              <a:effectLst/>
              <a:latin typeface="+mn-lt"/>
              <a:ea typeface="+mn-ea"/>
              <a:cs typeface="+mn-cs"/>
            </a:rPr>
            <a:t>回った。　　</a:t>
          </a:r>
          <a:endParaRPr lang="ja-JP" altLang="ja-JP" sz="1400">
            <a:solidFill>
              <a:sysClr val="windowText" lastClr="000000"/>
            </a:solidFill>
            <a:effectLst/>
          </a:endParaRPr>
        </a:p>
        <a:p>
          <a:r>
            <a:rPr lang="ja-JP" altLang="ja-JP" sz="1100">
              <a:solidFill>
                <a:sysClr val="windowText" lastClr="000000"/>
              </a:solidFill>
              <a:effectLst/>
              <a:latin typeface="+mn-lt"/>
              <a:ea typeface="+mn-ea"/>
              <a:cs typeface="+mn-cs"/>
            </a:rPr>
            <a:t>　要因としては、原油・原材料費の高騰に伴い、光熱水費が上昇し、</a:t>
          </a:r>
          <a:r>
            <a:rPr lang="ja-JP" altLang="en-US" sz="1100">
              <a:solidFill>
                <a:sysClr val="windowText" lastClr="000000"/>
              </a:solidFill>
              <a:effectLst/>
              <a:latin typeface="+mn-lt"/>
              <a:ea typeface="+mn-ea"/>
              <a:cs typeface="+mn-cs"/>
            </a:rPr>
            <a:t>施設の</a:t>
          </a:r>
          <a:r>
            <a:rPr lang="ja-JP" altLang="ja-JP" sz="1100">
              <a:solidFill>
                <a:sysClr val="windowText" lastClr="000000"/>
              </a:solidFill>
              <a:effectLst/>
              <a:latin typeface="+mn-lt"/>
              <a:ea typeface="+mn-ea"/>
              <a:cs typeface="+mn-cs"/>
            </a:rPr>
            <a:t>運営費等が増加したことなど</a:t>
          </a:r>
          <a:r>
            <a:rPr lang="ja-JP" altLang="en-US" sz="1100">
              <a:solidFill>
                <a:sysClr val="windowText" lastClr="000000"/>
              </a:solidFill>
              <a:effectLst/>
              <a:latin typeface="+mn-lt"/>
              <a:ea typeface="+mn-ea"/>
              <a:cs typeface="+mn-cs"/>
            </a:rPr>
            <a:t>に加え、</a:t>
          </a:r>
          <a:r>
            <a:rPr lang="ja-JP" altLang="ja-JP" sz="1100">
              <a:solidFill>
                <a:sysClr val="windowText" lastClr="000000"/>
              </a:solidFill>
              <a:effectLst/>
              <a:latin typeface="+mn-lt"/>
              <a:ea typeface="+mn-ea"/>
              <a:cs typeface="+mn-cs"/>
            </a:rPr>
            <a:t>ふるさと納税の増に伴う関連事業費の増</a:t>
          </a:r>
          <a:r>
            <a:rPr lang="ja-JP" altLang="en-US" sz="1100">
              <a:solidFill>
                <a:schemeClr val="tx1"/>
              </a:solidFill>
              <a:effectLst/>
              <a:latin typeface="+mn-lt"/>
              <a:ea typeface="+mn-ea"/>
              <a:cs typeface="+mn-cs"/>
            </a:rPr>
            <a:t>が</a:t>
          </a:r>
          <a:r>
            <a:rPr lang="ja-JP" altLang="ja-JP" sz="1100">
              <a:solidFill>
                <a:schemeClr val="tx1"/>
              </a:solidFill>
              <a:effectLst/>
              <a:latin typeface="+mn-lt"/>
              <a:ea typeface="+mn-ea"/>
              <a:cs typeface="+mn-cs"/>
            </a:rPr>
            <a:t>あったことも物件費増の一因となっている。</a:t>
          </a:r>
          <a:endParaRPr lang="ja-JP" altLang="ja-JP" sz="1400">
            <a:solidFill>
              <a:schemeClr val="tx1"/>
            </a:solidFill>
            <a:effectLst/>
          </a:endParaRPr>
        </a:p>
        <a:p>
          <a:r>
            <a:rPr lang="ja-JP" altLang="ja-JP" sz="1100">
              <a:solidFill>
                <a:schemeClr val="tx1"/>
              </a:solidFill>
              <a:effectLst/>
              <a:latin typeface="+mn-lt"/>
              <a:ea typeface="+mn-ea"/>
              <a:cs typeface="+mn-cs"/>
            </a:rPr>
            <a:t>　市全体の歳出の</a:t>
          </a:r>
          <a:r>
            <a:rPr lang="ja-JP" altLang="ja-JP" sz="1100">
              <a:solidFill>
                <a:sysClr val="windowText" lastClr="000000"/>
              </a:solidFill>
              <a:effectLst/>
              <a:latin typeface="+mn-lt"/>
              <a:ea typeface="+mn-ea"/>
              <a:cs typeface="+mn-cs"/>
            </a:rPr>
            <a:t>徹底した見直しと積極的な事務事業の改</a:t>
          </a:r>
          <a:r>
            <a:rPr lang="ja-JP" altLang="ja-JP" sz="1100">
              <a:solidFill>
                <a:schemeClr val="dk1"/>
              </a:solidFill>
              <a:effectLst/>
              <a:latin typeface="+mn-lt"/>
              <a:ea typeface="+mn-ea"/>
              <a:cs typeface="+mn-cs"/>
            </a:rPr>
            <a:t>革・改善に努めていく。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85090</xdr:rowOff>
    </xdr:from>
    <xdr:to>
      <xdr:col>82</xdr:col>
      <xdr:colOff>107950</xdr:colOff>
      <xdr:row>18</xdr:row>
      <xdr:rowOff>58420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9974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104157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47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73660</xdr:rowOff>
    </xdr:from>
    <xdr:to>
      <xdr:col>78</xdr:col>
      <xdr:colOff>69850</xdr:colOff>
      <xdr:row>17</xdr:row>
      <xdr:rowOff>85090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168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73660</xdr:rowOff>
    </xdr:from>
    <xdr:to>
      <xdr:col>73</xdr:col>
      <xdr:colOff>180975</xdr:colOff>
      <xdr:row>17</xdr:row>
      <xdr:rowOff>123190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1686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123190</xdr:rowOff>
    </xdr:from>
    <xdr:to>
      <xdr:col>69</xdr:col>
      <xdr:colOff>92075</xdr:colOff>
      <xdr:row>18</xdr:row>
      <xdr:rowOff>35560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378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138447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161307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xdr:rowOff>
    </xdr:from>
    <xdr:to>
      <xdr:col>82</xdr:col>
      <xdr:colOff>158750</xdr:colOff>
      <xdr:row>18</xdr:row>
      <xdr:rowOff>109220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151147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34290</xdr:rowOff>
    </xdr:from>
    <xdr:to>
      <xdr:col>78</xdr:col>
      <xdr:colOff>120650</xdr:colOff>
      <xdr:row>17</xdr:row>
      <xdr:rowOff>135890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146067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717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22860</xdr:rowOff>
    </xdr:from>
    <xdr:to>
      <xdr:col>74</xdr:col>
      <xdr:colOff>31750</xdr:colOff>
      <xdr:row>16</xdr:row>
      <xdr:rowOff>124460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134637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72390</xdr:rowOff>
    </xdr:from>
    <xdr:to>
      <xdr:col>69</xdr:col>
      <xdr:colOff>142875</xdr:colOff>
      <xdr:row>18</xdr:row>
      <xdr:rowOff>2540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158767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71137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類似団体平均を</a:t>
          </a:r>
          <a:r>
            <a:rPr lang="en-US" altLang="ja-JP" sz="1100">
              <a:solidFill>
                <a:srgbClr val="FF0000"/>
              </a:solidFill>
              <a:effectLst/>
              <a:latin typeface="+mn-lt"/>
              <a:ea typeface="+mn-ea"/>
              <a:cs typeface="+mn-cs"/>
            </a:rPr>
            <a:t>3</a:t>
          </a:r>
          <a:r>
            <a:rPr lang="ja-JP" altLang="ja-JP" sz="1100">
              <a:solidFill>
                <a:schemeClr val="dk1"/>
              </a:solidFill>
              <a:effectLst/>
              <a:latin typeface="+mn-lt"/>
              <a:ea typeface="+mn-ea"/>
              <a:cs typeface="+mn-cs"/>
            </a:rPr>
            <a:t>ポイント上回っており、順位も下位に位置している。要因としては、子ども子育て関係費、障がい福祉関係費の増による児童福祉費、社会福祉費</a:t>
          </a:r>
          <a:r>
            <a:rPr lang="ja-JP" altLang="ja-JP" sz="1100">
              <a:solidFill>
                <a:sysClr val="windowText" lastClr="000000"/>
              </a:solidFill>
              <a:effectLst/>
              <a:latin typeface="+mn-lt"/>
              <a:ea typeface="+mn-ea"/>
              <a:cs typeface="+mn-cs"/>
            </a:rPr>
            <a:t>の増</a:t>
          </a:r>
          <a:r>
            <a:rPr lang="ja-JP" altLang="en-US" sz="1100">
              <a:solidFill>
                <a:sysClr val="windowText" lastClr="000000"/>
              </a:solidFill>
              <a:effectLst/>
              <a:latin typeface="+mn-lt"/>
              <a:ea typeface="+mn-ea"/>
              <a:cs typeface="+mn-cs"/>
            </a:rPr>
            <a:t>、物価高騰重点支援給付金支給の増</a:t>
          </a:r>
          <a:r>
            <a:rPr lang="ja-JP" altLang="ja-JP" sz="1100">
              <a:solidFill>
                <a:sysClr val="windowText" lastClr="000000"/>
              </a:solidFill>
              <a:effectLst/>
              <a:latin typeface="+mn-lt"/>
              <a:ea typeface="+mn-ea"/>
              <a:cs typeface="+mn-cs"/>
            </a:rPr>
            <a:t>などが挙げられる</a:t>
          </a:r>
          <a:r>
            <a:rPr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39915</xdr:rowOff>
    </xdr:from>
    <xdr:to>
      <xdr:col>24</xdr:col>
      <xdr:colOff>25400</xdr:colOff>
      <xdr:row>58</xdr:row>
      <xdr:rowOff>170543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984015"/>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152599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82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135165</xdr:rowOff>
    </xdr:from>
    <xdr:to>
      <xdr:col>19</xdr:col>
      <xdr:colOff>187325</xdr:colOff>
      <xdr:row>58</xdr:row>
      <xdr:rowOff>39915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9078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135165</xdr:rowOff>
    </xdr:from>
    <xdr:to>
      <xdr:col>15</xdr:col>
      <xdr:colOff>98425</xdr:colOff>
      <xdr:row>58</xdr:row>
      <xdr:rowOff>105228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907815"/>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95449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105228</xdr:rowOff>
    </xdr:from>
    <xdr:to>
      <xdr:col>11</xdr:col>
      <xdr:colOff>9525</xdr:colOff>
      <xdr:row>58</xdr:row>
      <xdr:rowOff>105228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049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119743</xdr:rowOff>
    </xdr:from>
    <xdr:to>
      <xdr:col>24</xdr:col>
      <xdr:colOff>76200</xdr:colOff>
      <xdr:row>59</xdr:row>
      <xdr:rowOff>49893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91820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03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160565</xdr:rowOff>
    </xdr:from>
    <xdr:to>
      <xdr:col>20</xdr:col>
      <xdr:colOff>38100</xdr:colOff>
      <xdr:row>58</xdr:row>
      <xdr:rowOff>90715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75492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019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84365</xdr:rowOff>
    </xdr:from>
    <xdr:to>
      <xdr:col>15</xdr:col>
      <xdr:colOff>149225</xdr:colOff>
      <xdr:row>58</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170742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54428</xdr:rowOff>
    </xdr:from>
    <xdr:to>
      <xdr:col>11</xdr:col>
      <xdr:colOff>60325</xdr:colOff>
      <xdr:row>58</xdr:row>
      <xdr:rowOff>156028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140805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54428</xdr:rowOff>
    </xdr:from>
    <xdr:to>
      <xdr:col>6</xdr:col>
      <xdr:colOff>171450</xdr:colOff>
      <xdr:row>58</xdr:row>
      <xdr:rowOff>156028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140805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lang="ja-JP" altLang="ja-JP" sz="1100">
              <a:solidFill>
                <a:schemeClr val="dk1"/>
              </a:solidFill>
              <a:effectLst/>
              <a:latin typeface="+mn-lt"/>
              <a:ea typeface="+mn-ea"/>
              <a:cs typeface="+mn-cs"/>
            </a:rPr>
            <a:t>類似団体平均</a:t>
          </a:r>
          <a:r>
            <a:rPr lang="ja-JP" altLang="ja-JP" sz="1100">
              <a:solidFill>
                <a:sysClr val="windowText" lastClr="000000"/>
              </a:solidFill>
              <a:effectLst/>
              <a:latin typeface="+mn-lt"/>
              <a:ea typeface="+mn-ea"/>
              <a:cs typeface="+mn-cs"/>
            </a:rPr>
            <a:t>を</a:t>
          </a:r>
          <a:r>
            <a:rPr lang="en-US" altLang="ja-JP" sz="1100">
              <a:solidFill>
                <a:sysClr val="windowText" lastClr="000000"/>
              </a:solidFill>
              <a:effectLst/>
              <a:latin typeface="+mn-lt"/>
              <a:ea typeface="+mn-ea"/>
              <a:cs typeface="+mn-cs"/>
            </a:rPr>
            <a:t>0.4</a:t>
          </a:r>
          <a:r>
            <a:rPr lang="ja-JP" altLang="ja-JP" sz="1100">
              <a:solidFill>
                <a:sysClr val="windowText" lastClr="000000"/>
              </a:solidFill>
              <a:effectLst/>
              <a:latin typeface="+mn-lt"/>
              <a:ea typeface="+mn-ea"/>
              <a:cs typeface="+mn-cs"/>
            </a:rPr>
            <a:t>ポイント</a:t>
          </a:r>
          <a:r>
            <a:rPr lang="ja-JP" altLang="ja-JP" sz="1100">
              <a:solidFill>
                <a:schemeClr val="dk1"/>
              </a:solidFill>
              <a:effectLst/>
              <a:latin typeface="+mn-lt"/>
              <a:ea typeface="+mn-ea"/>
              <a:cs typeface="+mn-cs"/>
            </a:rPr>
            <a:t>下回っており、順位も上位に位置している。今後も繰出基準に沿った特別会計繰出金や維持補修費などの改革・改善に努め、歳出の抑制を図っていく。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58</xdr:row>
      <xdr:rowOff>63500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806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35577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79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82550</xdr:rowOff>
    </xdr:from>
    <xdr:to>
      <xdr:col>78</xdr:col>
      <xdr:colOff>69850</xdr:colOff>
      <xdr:row>57</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55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82550</xdr:rowOff>
    </xdr:from>
    <xdr:to>
      <xdr:col>73</xdr:col>
      <xdr:colOff>180975</xdr:colOff>
      <xdr:row>58</xdr:row>
      <xdr:rowOff>38100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552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107950</xdr:rowOff>
    </xdr:from>
    <xdr:to>
      <xdr:col>69</xdr:col>
      <xdr:colOff>92075</xdr:colOff>
      <xdr:row>58</xdr:row>
      <xdr:rowOff>38100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8806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xdr:rowOff>
    </xdr:from>
    <xdr:to>
      <xdr:col>82</xdr:col>
      <xdr:colOff>158750</xdr:colOff>
      <xdr:row>58</xdr:row>
      <xdr:rowOff>114300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29227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168927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31750</xdr:rowOff>
    </xdr:from>
    <xdr:to>
      <xdr:col>74</xdr:col>
      <xdr:colOff>31750</xdr:colOff>
      <xdr:row>57</xdr:row>
      <xdr:rowOff>133350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143527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158750</xdr:rowOff>
    </xdr:from>
    <xdr:to>
      <xdr:col>69</xdr:col>
      <xdr:colOff>142875</xdr:colOff>
      <xdr:row>58</xdr:row>
      <xdr:rowOff>88900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168927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lang="ja-JP" altLang="ja-JP" sz="1100">
              <a:solidFill>
                <a:schemeClr val="dk1"/>
              </a:solidFill>
              <a:effectLst/>
              <a:latin typeface="+mn-lt"/>
              <a:ea typeface="+mn-ea"/>
              <a:cs typeface="+mn-cs"/>
            </a:rPr>
            <a:t>類似団体</a:t>
          </a:r>
          <a:r>
            <a:rPr lang="ja-JP" altLang="ja-JP" sz="1100">
              <a:solidFill>
                <a:sysClr val="windowText" lastClr="000000"/>
              </a:solidFill>
              <a:effectLst/>
              <a:latin typeface="+mn-lt"/>
              <a:ea typeface="+mn-ea"/>
              <a:cs typeface="+mn-cs"/>
            </a:rPr>
            <a:t>平均を2.</a:t>
          </a:r>
          <a:r>
            <a:rPr lang="en-US" altLang="ja-JP" sz="1100">
              <a:solidFill>
                <a:sysClr val="windowText" lastClr="000000"/>
              </a:solidFill>
              <a:effectLst/>
              <a:latin typeface="+mn-lt"/>
              <a:ea typeface="+mn-ea"/>
              <a:cs typeface="+mn-cs"/>
            </a:rPr>
            <a:t>7</a:t>
          </a:r>
          <a:r>
            <a:rPr lang="ja-JP" altLang="ja-JP" sz="1100">
              <a:solidFill>
                <a:sysClr val="windowText" lastClr="000000"/>
              </a:solidFill>
              <a:effectLst/>
              <a:latin typeface="+mn-lt"/>
              <a:ea typeface="+mn-ea"/>
              <a:cs typeface="+mn-cs"/>
            </a:rPr>
            <a:t>ポイント</a:t>
          </a:r>
          <a:r>
            <a:rPr lang="ja-JP" altLang="ja-JP" sz="1100">
              <a:solidFill>
                <a:schemeClr val="dk1"/>
              </a:solidFill>
              <a:effectLst/>
              <a:latin typeface="+mn-lt"/>
              <a:ea typeface="+mn-ea"/>
              <a:cs typeface="+mn-cs"/>
            </a:rPr>
            <a:t>下回っており、順位も上位に位置している。今後も補助期間の終期を設定した上で、運営費補助から事業費補助への転換を図るとともに、少額補助の効果の検証や多額の繰越金が生じている団体への補助のあり方について整理・見直しを行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133858</xdr:rowOff>
    </xdr:from>
    <xdr:to>
      <xdr:col>82</xdr:col>
      <xdr:colOff>107950</xdr:colOff>
      <xdr:row>33</xdr:row>
      <xdr:rowOff>161290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79170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158005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87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69850</xdr:rowOff>
    </xdr:from>
    <xdr:to>
      <xdr:col>78</xdr:col>
      <xdr:colOff>69850</xdr:colOff>
      <xdr:row>33</xdr:row>
      <xdr:rowOff>133858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7277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91711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92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69850</xdr:rowOff>
    </xdr:from>
    <xdr:to>
      <xdr:col>73</xdr:col>
      <xdr:colOff>180975</xdr:colOff>
      <xdr:row>33</xdr:row>
      <xdr:rowOff>88138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7277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64279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88138</xdr:rowOff>
    </xdr:from>
    <xdr:to>
      <xdr:col>69</xdr:col>
      <xdr:colOff>92075</xdr:colOff>
      <xdr:row>33</xdr:row>
      <xdr:rowOff>124714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7459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110490</xdr:rowOff>
    </xdr:from>
    <xdr:to>
      <xdr:col>82</xdr:col>
      <xdr:colOff>158750</xdr:colOff>
      <xdr:row>34</xdr:row>
      <xdr:rowOff>40640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127017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83058</xdr:rowOff>
    </xdr:from>
    <xdr:to>
      <xdr:col>78</xdr:col>
      <xdr:colOff>120650</xdr:colOff>
      <xdr:row>34</xdr:row>
      <xdr:rowOff>13208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74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23385</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50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19050</xdr:rowOff>
    </xdr:from>
    <xdr:to>
      <xdr:col>74</xdr:col>
      <xdr:colOff>31750</xdr:colOff>
      <xdr:row>33</xdr:row>
      <xdr:rowOff>120650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130827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37338</xdr:rowOff>
    </xdr:from>
    <xdr:to>
      <xdr:col>69</xdr:col>
      <xdr:colOff>142875</xdr:colOff>
      <xdr:row>33</xdr:row>
      <xdr:rowOff>138938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69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149115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46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73914</xdr:rowOff>
    </xdr:from>
    <xdr:to>
      <xdr:col>65</xdr:col>
      <xdr:colOff>53975</xdr:colOff>
      <xdr:row>34</xdr:row>
      <xdr:rowOff>4064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14241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50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lang="ja-JP" altLang="ja-JP" sz="1100">
              <a:solidFill>
                <a:schemeClr val="dk1"/>
              </a:solidFill>
              <a:effectLst/>
              <a:latin typeface="+mn-lt"/>
              <a:ea typeface="+mn-ea"/>
              <a:cs typeface="+mn-cs"/>
            </a:rPr>
            <a:t>類似団体平均</a:t>
          </a:r>
          <a:r>
            <a:rPr lang="ja-JP" altLang="ja-JP" sz="1100">
              <a:solidFill>
                <a:sysClr val="windowText" lastClr="000000"/>
              </a:solidFill>
              <a:effectLst/>
              <a:latin typeface="+mn-lt"/>
              <a:ea typeface="+mn-ea"/>
              <a:cs typeface="+mn-cs"/>
            </a:rPr>
            <a:t>を</a:t>
          </a:r>
          <a:r>
            <a:rPr lang="en-US" altLang="ja-JP" sz="1100">
              <a:solidFill>
                <a:sysClr val="windowText" lastClr="000000"/>
              </a:solidFill>
              <a:effectLst/>
              <a:latin typeface="+mn-lt"/>
              <a:ea typeface="+mn-ea"/>
              <a:cs typeface="+mn-cs"/>
            </a:rPr>
            <a:t>3.5</a:t>
          </a:r>
          <a:r>
            <a:rPr lang="ja-JP" altLang="ja-JP" sz="1100">
              <a:solidFill>
                <a:sysClr val="windowText" lastClr="000000"/>
              </a:solidFill>
              <a:effectLst/>
              <a:latin typeface="+mn-lt"/>
              <a:ea typeface="+mn-ea"/>
              <a:cs typeface="+mn-cs"/>
            </a:rPr>
            <a:t>ポイント</a:t>
          </a:r>
          <a:r>
            <a:rPr lang="ja-JP" altLang="ja-JP" sz="1100">
              <a:solidFill>
                <a:schemeClr val="dk1"/>
              </a:solidFill>
              <a:effectLst/>
              <a:latin typeface="+mn-lt"/>
              <a:ea typeface="+mn-ea"/>
              <a:cs typeface="+mn-cs"/>
            </a:rPr>
            <a:t>上回っており、順位も下位に位置している。今後も過去の大型プロジェクト事業分の起債償還や合併特例債の償還が続くことから、宮崎市中期財政計画（期間：平成30年度～令和6年度）に基づき、市全体として地方債の償還と起債の抑制を図ることで、市債残高の圧縮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142239</xdr:rowOff>
    </xdr:from>
    <xdr:to>
      <xdr:col>24</xdr:col>
      <xdr:colOff>25400</xdr:colOff>
      <xdr:row>79</xdr:row>
      <xdr:rowOff>8889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5153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50816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96520</xdr:rowOff>
    </xdr:from>
    <xdr:to>
      <xdr:col>19</xdr:col>
      <xdr:colOff>187325</xdr:colOff>
      <xdr:row>78</xdr:row>
      <xdr:rowOff>142239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4696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96520</xdr:rowOff>
    </xdr:from>
    <xdr:to>
      <xdr:col>15</xdr:col>
      <xdr:colOff>98425</xdr:colOff>
      <xdr:row>79</xdr:row>
      <xdr:rowOff>8889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4696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123207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8889</xdr:rowOff>
    </xdr:from>
    <xdr:to>
      <xdr:col>11</xdr:col>
      <xdr:colOff>9525</xdr:colOff>
      <xdr:row>79</xdr:row>
      <xdr:rowOff>107950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553439"/>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129539</xdr:rowOff>
    </xdr:from>
    <xdr:to>
      <xdr:col>24</xdr:col>
      <xdr:colOff>76200</xdr:colOff>
      <xdr:row>79</xdr:row>
      <xdr:rowOff>59689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101616</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91439</xdr:rowOff>
    </xdr:from>
    <xdr:to>
      <xdr:col>20</xdr:col>
      <xdr:colOff>38100</xdr:colOff>
      <xdr:row>79</xdr:row>
      <xdr:rowOff>21589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6366</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550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45720</xdr:rowOff>
    </xdr:from>
    <xdr:to>
      <xdr:col>15</xdr:col>
      <xdr:colOff>149225</xdr:colOff>
      <xdr:row>78</xdr:row>
      <xdr:rowOff>147320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132097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129539</xdr:rowOff>
    </xdr:from>
    <xdr:to>
      <xdr:col>11</xdr:col>
      <xdr:colOff>60325</xdr:colOff>
      <xdr:row>79</xdr:row>
      <xdr:rowOff>59689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44466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57150</xdr:rowOff>
    </xdr:from>
    <xdr:to>
      <xdr:col>6</xdr:col>
      <xdr:colOff>171450</xdr:colOff>
      <xdr:row>79</xdr:row>
      <xdr:rowOff>158750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143527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lang="ja-JP" altLang="ja-JP" sz="1100">
              <a:solidFill>
                <a:schemeClr val="dk1"/>
              </a:solidFill>
              <a:effectLst/>
              <a:latin typeface="+mn-lt"/>
              <a:ea typeface="+mn-ea"/>
              <a:cs typeface="+mn-cs"/>
            </a:rPr>
            <a:t>類似団体平均</a:t>
          </a:r>
          <a:r>
            <a:rPr lang="ja-JP" altLang="ja-JP" sz="1100">
              <a:solidFill>
                <a:sysClr val="windowText" lastClr="000000"/>
              </a:solidFill>
              <a:effectLst/>
              <a:latin typeface="+mn-lt"/>
              <a:ea typeface="+mn-ea"/>
              <a:cs typeface="+mn-cs"/>
            </a:rPr>
            <a:t>を</a:t>
          </a:r>
          <a:r>
            <a:rPr lang="en-US" altLang="ja-JP" sz="1100">
              <a:solidFill>
                <a:sysClr val="windowText" lastClr="000000"/>
              </a:solidFill>
              <a:effectLst/>
              <a:latin typeface="+mn-lt"/>
              <a:ea typeface="+mn-ea"/>
              <a:cs typeface="+mn-cs"/>
            </a:rPr>
            <a:t>2.2</a:t>
          </a:r>
          <a:r>
            <a:rPr lang="ja-JP" altLang="ja-JP" sz="1100">
              <a:solidFill>
                <a:sysClr val="windowText" lastClr="000000"/>
              </a:solidFill>
              <a:effectLst/>
              <a:latin typeface="+mn-lt"/>
              <a:ea typeface="+mn-ea"/>
              <a:cs typeface="+mn-cs"/>
            </a:rPr>
            <a:t>ポイント</a:t>
          </a:r>
          <a:r>
            <a:rPr lang="ja-JP" altLang="ja-JP" sz="1100">
              <a:solidFill>
                <a:schemeClr val="dk1"/>
              </a:solidFill>
              <a:effectLst/>
              <a:latin typeface="+mn-lt"/>
              <a:ea typeface="+mn-ea"/>
              <a:cs typeface="+mn-cs"/>
            </a:rPr>
            <a:t>下回っており、順位も上位に位置している。主な要因としては、「人件費」、「補助費等」、「その他」において類似団体平均を下回ったことによるものである。今後とも、歳出の徹底的な見直しを推進するとともに、歳入確保対策や企業誘致を積極的に推進することで税収を確保することなどにより、財政基盤の充実・強化に努め、財政健全化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133858</xdr:rowOff>
    </xdr:from>
    <xdr:to>
      <xdr:col>82</xdr:col>
      <xdr:colOff>107950</xdr:colOff>
      <xdr:row>80</xdr:row>
      <xdr:rowOff>163576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992608"/>
          <a:ext cx="0" cy="886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135653</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163576</xdr:rowOff>
    </xdr:from>
    <xdr:to>
      <xdr:col>82</xdr:col>
      <xdr:colOff>196850</xdr:colOff>
      <xdr:row>80</xdr:row>
      <xdr:rowOff>163576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48785</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73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133858</xdr:rowOff>
    </xdr:from>
    <xdr:to>
      <xdr:col>82</xdr:col>
      <xdr:colOff>196850</xdr:colOff>
      <xdr:row>75</xdr:row>
      <xdr:rowOff>133858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99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94996</xdr:rowOff>
    </xdr:from>
    <xdr:to>
      <xdr:col>82</xdr:col>
      <xdr:colOff>107950</xdr:colOff>
      <xdr:row>77</xdr:row>
      <xdr:rowOff>97282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125196"/>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119142</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320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147065</xdr:rowOff>
    </xdr:from>
    <xdr:to>
      <xdr:col>82</xdr:col>
      <xdr:colOff>158750</xdr:colOff>
      <xdr:row>78</xdr:row>
      <xdr:rowOff>77215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19558</xdr:rowOff>
    </xdr:from>
    <xdr:to>
      <xdr:col>78</xdr:col>
      <xdr:colOff>69850</xdr:colOff>
      <xdr:row>76</xdr:row>
      <xdr:rowOff>94996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2878308"/>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96774</xdr:rowOff>
    </xdr:from>
    <xdr:to>
      <xdr:col>78</xdr:col>
      <xdr:colOff>120650</xdr:colOff>
      <xdr:row>78</xdr:row>
      <xdr:rowOff>26924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11701</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38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19558</xdr:rowOff>
    </xdr:from>
    <xdr:to>
      <xdr:col>73</xdr:col>
      <xdr:colOff>180975</xdr:colOff>
      <xdr:row>76</xdr:row>
      <xdr:rowOff>136144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893800" y="12878308"/>
          <a:ext cx="889000" cy="28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135637</xdr:rowOff>
    </xdr:from>
    <xdr:to>
      <xdr:col>74</xdr:col>
      <xdr:colOff>31750</xdr:colOff>
      <xdr:row>77</xdr:row>
      <xdr:rowOff>65787</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50564</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136144</xdr:rowOff>
    </xdr:from>
    <xdr:to>
      <xdr:col>69</xdr:col>
      <xdr:colOff>92075</xdr:colOff>
      <xdr:row>76</xdr:row>
      <xdr:rowOff>168148</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1663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110489</xdr:rowOff>
    </xdr:from>
    <xdr:to>
      <xdr:col>69</xdr:col>
      <xdr:colOff>142875</xdr:colOff>
      <xdr:row>78</xdr:row>
      <xdr:rowOff>40639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25416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101346</xdr:rowOff>
    </xdr:from>
    <xdr:to>
      <xdr:col>65</xdr:col>
      <xdr:colOff>53975</xdr:colOff>
      <xdr:row>78</xdr:row>
      <xdr:rowOff>31496</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16273</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63009</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09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44196</xdr:rowOff>
    </xdr:from>
    <xdr:to>
      <xdr:col>78</xdr:col>
      <xdr:colOff>120650</xdr:colOff>
      <xdr:row>76</xdr:row>
      <xdr:rowOff>145796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155973</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843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140208</xdr:rowOff>
    </xdr:from>
    <xdr:to>
      <xdr:col>74</xdr:col>
      <xdr:colOff>31750</xdr:colOff>
      <xdr:row>75</xdr:row>
      <xdr:rowOff>70358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80535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85344</xdr:rowOff>
    </xdr:from>
    <xdr:to>
      <xdr:col>69</xdr:col>
      <xdr:colOff>142875</xdr:colOff>
      <xdr:row>77</xdr:row>
      <xdr:rowOff>15494</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25671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宮崎県宮崎市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65735</xdr:rowOff>
    </xdr:from>
    <xdr:to>
      <xdr:col>29</xdr:col>
      <xdr:colOff>127000</xdr:colOff>
      <xdr:row>19</xdr:row>
      <xdr:rowOff>86004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70910"/>
          <a:ext cx="647700" cy="20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90746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10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86004</xdr:rowOff>
    </xdr:from>
    <xdr:to>
      <xdr:col>26</xdr:col>
      <xdr:colOff>50800</xdr:colOff>
      <xdr:row>19</xdr:row>
      <xdr:rowOff>95148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91179"/>
          <a:ext cx="698500" cy="9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69295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88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95148</xdr:rowOff>
    </xdr:from>
    <xdr:to>
      <xdr:col>22</xdr:col>
      <xdr:colOff>114300</xdr:colOff>
      <xdr:row>20</xdr:row>
      <xdr:rowOff>9728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00323"/>
          <a:ext cx="698500" cy="86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92041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9728</xdr:rowOff>
    </xdr:from>
    <xdr:to>
      <xdr:col>18</xdr:col>
      <xdr:colOff>177800</xdr:colOff>
      <xdr:row>20</xdr:row>
      <xdr:rowOff>40437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86353"/>
          <a:ext cx="698500" cy="307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117111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1820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14935</xdr:rowOff>
    </xdr:from>
    <xdr:to>
      <xdr:col>29</xdr:col>
      <xdr:colOff>177800</xdr:colOff>
      <xdr:row>19</xdr:row>
      <xdr:rowOff>116535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20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94962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28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35204</xdr:rowOff>
    </xdr:from>
    <xdr:to>
      <xdr:col>26</xdr:col>
      <xdr:colOff>101600</xdr:colOff>
      <xdr:row>19</xdr:row>
      <xdr:rowOff>136804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40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121581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44348</xdr:rowOff>
    </xdr:from>
    <xdr:to>
      <xdr:col>22</xdr:col>
      <xdr:colOff>165100</xdr:colOff>
      <xdr:row>19</xdr:row>
      <xdr:rowOff>145948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49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130725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3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130378</xdr:rowOff>
    </xdr:from>
    <xdr:to>
      <xdr:col>19</xdr:col>
      <xdr:colOff>38100</xdr:colOff>
      <xdr:row>20</xdr:row>
      <xdr:rowOff>60528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35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45305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2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161087</xdr:rowOff>
    </xdr:from>
    <xdr:to>
      <xdr:col>15</xdr:col>
      <xdr:colOff>101600</xdr:colOff>
      <xdr:row>20</xdr:row>
      <xdr:rowOff>91237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66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76014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52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277419</xdr:rowOff>
    </xdr:from>
    <xdr:to>
      <xdr:col>29</xdr:col>
      <xdr:colOff>127000</xdr:colOff>
      <xdr:row>34</xdr:row>
      <xdr:rowOff>332016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544869"/>
          <a:ext cx="647700" cy="545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78033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8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332016</xdr:rowOff>
    </xdr:from>
    <xdr:to>
      <xdr:col>26</xdr:col>
      <xdr:colOff>50800</xdr:colOff>
      <xdr:row>35</xdr:row>
      <xdr:rowOff>27101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599466"/>
          <a:ext cx="698500" cy="37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191685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27101</xdr:rowOff>
    </xdr:from>
    <xdr:to>
      <xdr:col>22</xdr:col>
      <xdr:colOff>114300</xdr:colOff>
      <xdr:row>35</xdr:row>
      <xdr:rowOff>128219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637451"/>
          <a:ext cx="698500" cy="101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209173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63526</xdr:rowOff>
    </xdr:from>
    <xdr:to>
      <xdr:col>18</xdr:col>
      <xdr:colOff>177800</xdr:colOff>
      <xdr:row>35</xdr:row>
      <xdr:rowOff>128219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673876"/>
          <a:ext cx="698500" cy="646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215955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203840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1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226619</xdr:rowOff>
    </xdr:from>
    <xdr:to>
      <xdr:col>29</xdr:col>
      <xdr:colOff>177800</xdr:colOff>
      <xdr:row>34</xdr:row>
      <xdr:rowOff>328219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494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71696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33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281216</xdr:rowOff>
    </xdr:from>
    <xdr:to>
      <xdr:col>26</xdr:col>
      <xdr:colOff>101600</xdr:colOff>
      <xdr:row>35</xdr:row>
      <xdr:rowOff>39916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548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50093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317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319201</xdr:rowOff>
    </xdr:from>
    <xdr:to>
      <xdr:col>22</xdr:col>
      <xdr:colOff>165100</xdr:colOff>
      <xdr:row>35</xdr:row>
      <xdr:rowOff>77901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86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88079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5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77419</xdr:rowOff>
    </xdr:from>
    <xdr:to>
      <xdr:col>19</xdr:col>
      <xdr:colOff>38100</xdr:colOff>
      <xdr:row>35</xdr:row>
      <xdr:rowOff>179019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87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189196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56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12726</xdr:rowOff>
    </xdr:from>
    <xdr:to>
      <xdr:col>15</xdr:col>
      <xdr:colOff>101600</xdr:colOff>
      <xdr:row>35</xdr:row>
      <xdr:rowOff>114326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23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124503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39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宮崎県宮崎市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397,406
394,449
643.57
202,966,368
196,247,545
3,908,530
92,600,265
165,298,235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12712</xdr:rowOff>
    </xdr:from>
    <xdr:to>
      <xdr:col>24</xdr:col>
      <xdr:colOff>63500</xdr:colOff>
      <xdr:row>38</xdr:row>
      <xdr:rowOff>70320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527812"/>
          <a:ext cx="838200" cy="5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38015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8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12712</xdr:rowOff>
    </xdr:from>
    <xdr:to>
      <xdr:col>19</xdr:col>
      <xdr:colOff>177800</xdr:colOff>
      <xdr:row>38</xdr:row>
      <xdr:rowOff>68453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27812"/>
          <a:ext cx="889000" cy="5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109072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3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68453</xdr:rowOff>
    </xdr:from>
    <xdr:to>
      <xdr:col>15</xdr:col>
      <xdr:colOff>50800</xdr:colOff>
      <xdr:row>38</xdr:row>
      <xdr:rowOff>139776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83553"/>
          <a:ext cx="889000" cy="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132999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6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139776</xdr:rowOff>
    </xdr:from>
    <xdr:to>
      <xdr:col>10</xdr:col>
      <xdr:colOff>114300</xdr:colOff>
      <xdr:row>39</xdr:row>
      <xdr:rowOff>17552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54876"/>
          <a:ext cx="889000" cy="4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158830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8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147096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4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19520</xdr:rowOff>
    </xdr:from>
    <xdr:to>
      <xdr:col>24</xdr:col>
      <xdr:colOff>114300</xdr:colOff>
      <xdr:row>38</xdr:row>
      <xdr:rowOff>121120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3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169397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1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133363</xdr:rowOff>
    </xdr:from>
    <xdr:to>
      <xdr:col>20</xdr:col>
      <xdr:colOff>38100</xdr:colOff>
      <xdr:row>38</xdr:row>
      <xdr:rowOff>63512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770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54639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6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17653</xdr:rowOff>
    </xdr:from>
    <xdr:to>
      <xdr:col>15</xdr:col>
      <xdr:colOff>101600</xdr:colOff>
      <xdr:row>38</xdr:row>
      <xdr:rowOff>119253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3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110380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2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88976</xdr:rowOff>
    </xdr:from>
    <xdr:to>
      <xdr:col>10</xdr:col>
      <xdr:colOff>165100</xdr:colOff>
      <xdr:row>39</xdr:row>
      <xdr:rowOff>19126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0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10253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9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138202</xdr:rowOff>
    </xdr:from>
    <xdr:to>
      <xdr:col>6</xdr:col>
      <xdr:colOff>38100</xdr:colOff>
      <xdr:row>39</xdr:row>
      <xdr:rowOff>68352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5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59479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4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581</xdr:rowOff>
    </xdr:from>
    <xdr:to>
      <xdr:col>24</xdr:col>
      <xdr:colOff>63500</xdr:colOff>
      <xdr:row>53</xdr:row>
      <xdr:rowOff>124775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087431"/>
          <a:ext cx="838200" cy="12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28922</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58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124775</xdr:rowOff>
    </xdr:from>
    <xdr:to>
      <xdr:col>19</xdr:col>
      <xdr:colOff>177800</xdr:colOff>
      <xdr:row>54</xdr:row>
      <xdr:rowOff>139406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211625"/>
          <a:ext cx="889000" cy="18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144365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0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139406</xdr:rowOff>
    </xdr:from>
    <xdr:to>
      <xdr:col>15</xdr:col>
      <xdr:colOff>50800</xdr:colOff>
      <xdr:row>56</xdr:row>
      <xdr:rowOff>34250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397706"/>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112459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4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34250</xdr:rowOff>
    </xdr:from>
    <xdr:to>
      <xdr:col>10</xdr:col>
      <xdr:colOff>114300</xdr:colOff>
      <xdr:row>57</xdr:row>
      <xdr:rowOff>21024</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635450"/>
          <a:ext cx="889000" cy="15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2666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7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104426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7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121231</xdr:rowOff>
    </xdr:from>
    <xdr:to>
      <xdr:col>24</xdr:col>
      <xdr:colOff>114300</xdr:colOff>
      <xdr:row>53</xdr:row>
      <xdr:rowOff>51381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03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144108</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88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73975</xdr:rowOff>
    </xdr:from>
    <xdr:to>
      <xdr:col>20</xdr:col>
      <xdr:colOff>38100</xdr:colOff>
      <xdr:row>54</xdr:row>
      <xdr:rowOff>4125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16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20652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893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88606</xdr:rowOff>
    </xdr:from>
    <xdr:to>
      <xdr:col>15</xdr:col>
      <xdr:colOff>101600</xdr:colOff>
      <xdr:row>55</xdr:row>
      <xdr:rowOff>18756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34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35283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12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154900</xdr:rowOff>
    </xdr:from>
    <xdr:to>
      <xdr:col>10</xdr:col>
      <xdr:colOff>165100</xdr:colOff>
      <xdr:row>56</xdr:row>
      <xdr:rowOff>85050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58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101577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35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141674</xdr:rowOff>
    </xdr:from>
    <xdr:to>
      <xdr:col>6</xdr:col>
      <xdr:colOff>38100</xdr:colOff>
      <xdr:row>57</xdr:row>
      <xdr:rowOff>71824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4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88351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51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115377</xdr:rowOff>
    </xdr:from>
    <xdr:to>
      <xdr:col>24</xdr:col>
      <xdr:colOff>63500</xdr:colOff>
      <xdr:row>77</xdr:row>
      <xdr:rowOff>131471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17027"/>
          <a:ext cx="838200" cy="1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11468</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70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131471</xdr:rowOff>
    </xdr:from>
    <xdr:to>
      <xdr:col>19</xdr:col>
      <xdr:colOff>177800</xdr:colOff>
      <xdr:row>77</xdr:row>
      <xdr:rowOff>134031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33121"/>
          <a:ext cx="8890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99037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78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128636</xdr:rowOff>
    </xdr:from>
    <xdr:to>
      <xdr:col>15</xdr:col>
      <xdr:colOff>50800</xdr:colOff>
      <xdr:row>77</xdr:row>
      <xdr:rowOff>134031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30286"/>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85412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7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104039</xdr:rowOff>
    </xdr:from>
    <xdr:to>
      <xdr:col>10</xdr:col>
      <xdr:colOff>114300</xdr:colOff>
      <xdr:row>77</xdr:row>
      <xdr:rowOff>128636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05689"/>
          <a:ext cx="889000" cy="2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101048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8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3664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6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64577</xdr:rowOff>
    </xdr:from>
    <xdr:to>
      <xdr:col>24</xdr:col>
      <xdr:colOff>114300</xdr:colOff>
      <xdr:row>77</xdr:row>
      <xdr:rowOff>166177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6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43004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44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80671</xdr:rowOff>
    </xdr:from>
    <xdr:to>
      <xdr:col>20</xdr:col>
      <xdr:colOff>38100</xdr:colOff>
      <xdr:row>78</xdr:row>
      <xdr:rowOff>10821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8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1948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75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83231</xdr:rowOff>
    </xdr:from>
    <xdr:to>
      <xdr:col>15</xdr:col>
      <xdr:colOff>101600</xdr:colOff>
      <xdr:row>78</xdr:row>
      <xdr:rowOff>13381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8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4508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7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77836</xdr:rowOff>
    </xdr:from>
    <xdr:to>
      <xdr:col>10</xdr:col>
      <xdr:colOff>165100</xdr:colOff>
      <xdr:row>78</xdr:row>
      <xdr:rowOff>7986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7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170563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7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53239</xdr:rowOff>
    </xdr:from>
    <xdr:to>
      <xdr:col>6</xdr:col>
      <xdr:colOff>38100</xdr:colOff>
      <xdr:row>77</xdr:row>
      <xdr:rowOff>154839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5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145966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4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38593</xdr:rowOff>
    </xdr:from>
    <xdr:to>
      <xdr:col>24</xdr:col>
      <xdr:colOff>63500</xdr:colOff>
      <xdr:row>94</xdr:row>
      <xdr:rowOff>168635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154893"/>
          <a:ext cx="838200" cy="13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155207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42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41402</xdr:rowOff>
    </xdr:from>
    <xdr:to>
      <xdr:col>19</xdr:col>
      <xdr:colOff>177800</xdr:colOff>
      <xdr:row>94</xdr:row>
      <xdr:rowOff>168635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157702"/>
          <a:ext cx="889000" cy="12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12082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4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41402</xdr:rowOff>
    </xdr:from>
    <xdr:to>
      <xdr:col>15</xdr:col>
      <xdr:colOff>50800</xdr:colOff>
      <xdr:row>96</xdr:row>
      <xdr:rowOff>4564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157702"/>
          <a:ext cx="889000" cy="30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74827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4564</xdr:rowOff>
    </xdr:from>
    <xdr:to>
      <xdr:col>10</xdr:col>
      <xdr:colOff>114300</xdr:colOff>
      <xdr:row>96</xdr:row>
      <xdr:rowOff>73188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463764"/>
          <a:ext cx="889000" cy="6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7216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53176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85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159243</xdr:rowOff>
    </xdr:from>
    <xdr:to>
      <xdr:col>24</xdr:col>
      <xdr:colOff>114300</xdr:colOff>
      <xdr:row>94</xdr:row>
      <xdr:rowOff>89393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10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10670</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955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117835</xdr:rowOff>
    </xdr:from>
    <xdr:to>
      <xdr:col>20</xdr:col>
      <xdr:colOff>38100</xdr:colOff>
      <xdr:row>95</xdr:row>
      <xdr:rowOff>47985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23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64512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009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162052</xdr:rowOff>
    </xdr:from>
    <xdr:to>
      <xdr:col>15</xdr:col>
      <xdr:colOff>101600</xdr:colOff>
      <xdr:row>94</xdr:row>
      <xdr:rowOff>92202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10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108729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882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125214</xdr:rowOff>
    </xdr:from>
    <xdr:to>
      <xdr:col>10</xdr:col>
      <xdr:colOff>165100</xdr:colOff>
      <xdr:row>96</xdr:row>
      <xdr:rowOff>55364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41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71891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18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22388</xdr:rowOff>
    </xdr:from>
    <xdr:to>
      <xdr:col>6</xdr:col>
      <xdr:colOff>38100</xdr:colOff>
      <xdr:row>96</xdr:row>
      <xdr:rowOff>123988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48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140515</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256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107620</xdr:rowOff>
    </xdr:from>
    <xdr:to>
      <xdr:col>55</xdr:col>
      <xdr:colOff>0</xdr:colOff>
      <xdr:row>37</xdr:row>
      <xdr:rowOff>64088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279820"/>
          <a:ext cx="838200" cy="12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161372</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6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90660</xdr:rowOff>
    </xdr:from>
    <xdr:to>
      <xdr:col>50</xdr:col>
      <xdr:colOff>114300</xdr:colOff>
      <xdr:row>36</xdr:row>
      <xdr:rowOff>107620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091410"/>
          <a:ext cx="889000" cy="18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19963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81766</xdr:rowOff>
    </xdr:from>
    <xdr:to>
      <xdr:col>45</xdr:col>
      <xdr:colOff>177800</xdr:colOff>
      <xdr:row>35</xdr:row>
      <xdr:rowOff>90660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225266"/>
          <a:ext cx="889000" cy="86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59130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4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81766</xdr:rowOff>
    </xdr:from>
    <xdr:to>
      <xdr:col>41</xdr:col>
      <xdr:colOff>50800</xdr:colOff>
      <xdr:row>37</xdr:row>
      <xdr:rowOff>110025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225266"/>
          <a:ext cx="889000" cy="122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2339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166075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13288</xdr:rowOff>
    </xdr:from>
    <xdr:to>
      <xdr:col>55</xdr:col>
      <xdr:colOff>50800</xdr:colOff>
      <xdr:row>37</xdr:row>
      <xdr:rowOff>114888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35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163165</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3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56820</xdr:rowOff>
    </xdr:from>
    <xdr:to>
      <xdr:col>50</xdr:col>
      <xdr:colOff>165100</xdr:colOff>
      <xdr:row>36</xdr:row>
      <xdr:rowOff>158420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2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3497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00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39860</xdr:rowOff>
    </xdr:from>
    <xdr:to>
      <xdr:col>46</xdr:col>
      <xdr:colOff>38100</xdr:colOff>
      <xdr:row>35</xdr:row>
      <xdr:rowOff>141460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04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157987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81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30966</xdr:rowOff>
    </xdr:from>
    <xdr:to>
      <xdr:col>41</xdr:col>
      <xdr:colOff>101600</xdr:colOff>
      <xdr:row>30</xdr:row>
      <xdr:rowOff>132566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17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149093</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4949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59225</xdr:rowOff>
    </xdr:from>
    <xdr:to>
      <xdr:col>36</xdr:col>
      <xdr:colOff>165100</xdr:colOff>
      <xdr:row>37</xdr:row>
      <xdr:rowOff>160826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0287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151953</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49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48978</xdr:rowOff>
    </xdr:from>
    <xdr:to>
      <xdr:col>55</xdr:col>
      <xdr:colOff>0</xdr:colOff>
      <xdr:row>57</xdr:row>
      <xdr:rowOff>158592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821628"/>
          <a:ext cx="838200" cy="10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121786</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51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158592</xdr:rowOff>
    </xdr:from>
    <xdr:to>
      <xdr:col>50</xdr:col>
      <xdr:colOff>114300</xdr:colOff>
      <xdr:row>58</xdr:row>
      <xdr:rowOff>54824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931242"/>
          <a:ext cx="889000" cy="6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60951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9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42741</xdr:rowOff>
    </xdr:from>
    <xdr:to>
      <xdr:col>45</xdr:col>
      <xdr:colOff>177800</xdr:colOff>
      <xdr:row>58</xdr:row>
      <xdr:rowOff>54824</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643941"/>
          <a:ext cx="889000" cy="35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50191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42741</xdr:rowOff>
    </xdr:from>
    <xdr:to>
      <xdr:col>41</xdr:col>
      <xdr:colOff>50800</xdr:colOff>
      <xdr:row>57</xdr:row>
      <xdr:rowOff>154951</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643941"/>
          <a:ext cx="889000" cy="28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129522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3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160507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169628</xdr:rowOff>
    </xdr:from>
    <xdr:to>
      <xdr:col>55</xdr:col>
      <xdr:colOff>50800</xdr:colOff>
      <xdr:row>57</xdr:row>
      <xdr:rowOff>99778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77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148055</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74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107792</xdr:rowOff>
    </xdr:from>
    <xdr:to>
      <xdr:col>50</xdr:col>
      <xdr:colOff>165100</xdr:colOff>
      <xdr:row>58</xdr:row>
      <xdr:rowOff>37942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88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29069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97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4024</xdr:rowOff>
    </xdr:from>
    <xdr:to>
      <xdr:col>46</xdr:col>
      <xdr:colOff>38100</xdr:colOff>
      <xdr:row>58</xdr:row>
      <xdr:rowOff>105624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94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96751</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1004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163391</xdr:rowOff>
    </xdr:from>
    <xdr:to>
      <xdr:col>41</xdr:col>
      <xdr:colOff>101600</xdr:colOff>
      <xdr:row>56</xdr:row>
      <xdr:rowOff>93541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59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110068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36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104151</xdr:rowOff>
    </xdr:from>
    <xdr:to>
      <xdr:col>36</xdr:col>
      <xdr:colOff>165100</xdr:colOff>
      <xdr:row>58</xdr:row>
      <xdr:rowOff>34301</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87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25428</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96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86207</xdr:rowOff>
    </xdr:from>
    <xdr:to>
      <xdr:col>55</xdr:col>
      <xdr:colOff>0</xdr:colOff>
      <xdr:row>77</xdr:row>
      <xdr:rowOff>111948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287857"/>
          <a:ext cx="838200" cy="2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39037</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69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104039</xdr:rowOff>
    </xdr:from>
    <xdr:to>
      <xdr:col>50</xdr:col>
      <xdr:colOff>114300</xdr:colOff>
      <xdr:row>77</xdr:row>
      <xdr:rowOff>111948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305689"/>
          <a:ext cx="889000" cy="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94167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295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128521</xdr:rowOff>
    </xdr:from>
    <xdr:to>
      <xdr:col>45</xdr:col>
      <xdr:colOff>177800</xdr:colOff>
      <xdr:row>77</xdr:row>
      <xdr:rowOff>104039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158721"/>
          <a:ext cx="889000" cy="14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80794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128521</xdr:rowOff>
    </xdr:from>
    <xdr:to>
      <xdr:col>41</xdr:col>
      <xdr:colOff>50800</xdr:colOff>
      <xdr:row>77</xdr:row>
      <xdr:rowOff>93912</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158721"/>
          <a:ext cx="889000" cy="13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37518</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23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89709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35407</xdr:rowOff>
    </xdr:from>
    <xdr:to>
      <xdr:col>55</xdr:col>
      <xdr:colOff>50800</xdr:colOff>
      <xdr:row>77</xdr:row>
      <xdr:rowOff>137007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23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13834</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21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61148</xdr:rowOff>
    </xdr:from>
    <xdr:to>
      <xdr:col>50</xdr:col>
      <xdr:colOff>165100</xdr:colOff>
      <xdr:row>77</xdr:row>
      <xdr:rowOff>162748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26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153875</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35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53239</xdr:rowOff>
    </xdr:from>
    <xdr:to>
      <xdr:col>46</xdr:col>
      <xdr:colOff>38100</xdr:colOff>
      <xdr:row>77</xdr:row>
      <xdr:rowOff>154839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25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145966</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34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77721</xdr:rowOff>
    </xdr:from>
    <xdr:to>
      <xdr:col>41</xdr:col>
      <xdr:colOff>101600</xdr:colOff>
      <xdr:row>77</xdr:row>
      <xdr:rowOff>7871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10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24399</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288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43112</xdr:rowOff>
    </xdr:from>
    <xdr:to>
      <xdr:col>36</xdr:col>
      <xdr:colOff>165100</xdr:colOff>
      <xdr:row>77</xdr:row>
      <xdr:rowOff>144712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24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135839</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33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41211</xdr:rowOff>
    </xdr:from>
    <xdr:to>
      <xdr:col>55</xdr:col>
      <xdr:colOff>0</xdr:colOff>
      <xdr:row>96</xdr:row>
      <xdr:rowOff>143511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500411"/>
          <a:ext cx="838200" cy="10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155306</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271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143511</xdr:rowOff>
    </xdr:from>
    <xdr:to>
      <xdr:col>50</xdr:col>
      <xdr:colOff>114300</xdr:colOff>
      <xdr:row>97</xdr:row>
      <xdr:rowOff>90036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602711"/>
          <a:ext cx="889000" cy="11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122578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129108</xdr:rowOff>
    </xdr:from>
    <xdr:to>
      <xdr:col>45</xdr:col>
      <xdr:colOff>177800</xdr:colOff>
      <xdr:row>97</xdr:row>
      <xdr:rowOff>90036</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588308"/>
          <a:ext cx="889000" cy="13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136962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129108</xdr:rowOff>
    </xdr:from>
    <xdr:to>
      <xdr:col>41</xdr:col>
      <xdr:colOff>50800</xdr:colOff>
      <xdr:row>97</xdr:row>
      <xdr:rowOff>4674</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588308"/>
          <a:ext cx="889000" cy="4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100385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82802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1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161861</xdr:rowOff>
    </xdr:from>
    <xdr:to>
      <xdr:col>55</xdr:col>
      <xdr:colOff>50800</xdr:colOff>
      <xdr:row>96</xdr:row>
      <xdr:rowOff>92011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44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140288</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42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92711</xdr:rowOff>
    </xdr:from>
    <xdr:to>
      <xdr:col>50</xdr:col>
      <xdr:colOff>165100</xdr:colOff>
      <xdr:row>97</xdr:row>
      <xdr:rowOff>22861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55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13988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64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39236</xdr:rowOff>
    </xdr:from>
    <xdr:to>
      <xdr:col>46</xdr:col>
      <xdr:colOff>38100</xdr:colOff>
      <xdr:row>97</xdr:row>
      <xdr:rowOff>140836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66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131963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76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78308</xdr:rowOff>
    </xdr:from>
    <xdr:to>
      <xdr:col>41</xdr:col>
      <xdr:colOff>101600</xdr:colOff>
      <xdr:row>97</xdr:row>
      <xdr:rowOff>8458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53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171035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63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125324</xdr:rowOff>
    </xdr:from>
    <xdr:to>
      <xdr:col>36</xdr:col>
      <xdr:colOff>165100</xdr:colOff>
      <xdr:row>97</xdr:row>
      <xdr:rowOff>55474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58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46601</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67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121793</xdr:rowOff>
    </xdr:from>
    <xdr:to>
      <xdr:col>85</xdr:col>
      <xdr:colOff>127000</xdr:colOff>
      <xdr:row>38</xdr:row>
      <xdr:rowOff>144272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636893"/>
          <a:ext cx="8382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103700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47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121793</xdr:rowOff>
    </xdr:from>
    <xdr:to>
      <xdr:col>81</xdr:col>
      <xdr:colOff>50800</xdr:colOff>
      <xdr:row>39</xdr:row>
      <xdr:rowOff>10999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636893"/>
          <a:ext cx="889000" cy="60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27550</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714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128194</xdr:rowOff>
    </xdr:from>
    <xdr:to>
      <xdr:col>76</xdr:col>
      <xdr:colOff>114300</xdr:colOff>
      <xdr:row>39</xdr:row>
      <xdr:rowOff>10999</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643294"/>
          <a:ext cx="889000" cy="5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9212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3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128499</xdr:rowOff>
    </xdr:from>
    <xdr:to>
      <xdr:col>71</xdr:col>
      <xdr:colOff>177800</xdr:colOff>
      <xdr:row>38</xdr:row>
      <xdr:rowOff>128194</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472149"/>
          <a:ext cx="889000" cy="17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54779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61307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57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93472</xdr:rowOff>
    </xdr:from>
    <xdr:to>
      <xdr:col>85</xdr:col>
      <xdr:colOff>177800</xdr:colOff>
      <xdr:row>39</xdr:row>
      <xdr:rowOff>23622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0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59250</xdr:rowOff>
    </xdr:from>
    <xdr:ext cx="378565"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74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70993</xdr:rowOff>
    </xdr:from>
    <xdr:to>
      <xdr:col>81</xdr:col>
      <xdr:colOff>101600</xdr:colOff>
      <xdr:row>39</xdr:row>
      <xdr:rowOff>1143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58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17670</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428" y="636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131649</xdr:rowOff>
    </xdr:from>
    <xdr:to>
      <xdr:col>76</xdr:col>
      <xdr:colOff>165100</xdr:colOff>
      <xdr:row>39</xdr:row>
      <xdr:rowOff>61799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4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52926</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03017" y="6739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77394</xdr:rowOff>
    </xdr:from>
    <xdr:to>
      <xdr:col>72</xdr:col>
      <xdr:colOff>38100</xdr:colOff>
      <xdr:row>39</xdr:row>
      <xdr:rowOff>7544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9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170121</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68428" y="668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77699</xdr:rowOff>
    </xdr:from>
    <xdr:to>
      <xdr:col>67</xdr:col>
      <xdr:colOff>101600</xdr:colOff>
      <xdr:row>38</xdr:row>
      <xdr:rowOff>7849</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42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24376</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619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164932</xdr:rowOff>
    </xdr:from>
    <xdr:to>
      <xdr:col>85</xdr:col>
      <xdr:colOff>127000</xdr:colOff>
      <xdr:row>74</xdr:row>
      <xdr:rowOff>32886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2680782"/>
          <a:ext cx="838200" cy="3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138651</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825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26229</xdr:rowOff>
    </xdr:from>
    <xdr:to>
      <xdr:col>81</xdr:col>
      <xdr:colOff>50800</xdr:colOff>
      <xdr:row>74</xdr:row>
      <xdr:rowOff>32886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2713529"/>
          <a:ext cx="889000" cy="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78614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3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26229</xdr:rowOff>
    </xdr:from>
    <xdr:to>
      <xdr:col>76</xdr:col>
      <xdr:colOff>114300</xdr:colOff>
      <xdr:row>74</xdr:row>
      <xdr:rowOff>52432</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2713529"/>
          <a:ext cx="889000" cy="2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82929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94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139100</xdr:rowOff>
    </xdr:from>
    <xdr:to>
      <xdr:col>71</xdr:col>
      <xdr:colOff>177800</xdr:colOff>
      <xdr:row>74</xdr:row>
      <xdr:rowOff>52432</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2654950"/>
          <a:ext cx="889000" cy="8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103588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9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84158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94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114132</xdr:rowOff>
    </xdr:from>
    <xdr:to>
      <xdr:col>85</xdr:col>
      <xdr:colOff>177800</xdr:colOff>
      <xdr:row>74</xdr:row>
      <xdr:rowOff>44282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62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137009</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48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153536</xdr:rowOff>
    </xdr:from>
    <xdr:to>
      <xdr:col>81</xdr:col>
      <xdr:colOff>101600</xdr:colOff>
      <xdr:row>74</xdr:row>
      <xdr:rowOff>83686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66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100213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44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146879</xdr:rowOff>
    </xdr:from>
    <xdr:to>
      <xdr:col>76</xdr:col>
      <xdr:colOff>165100</xdr:colOff>
      <xdr:row>74</xdr:row>
      <xdr:rowOff>77029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66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93556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43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1632</xdr:rowOff>
    </xdr:from>
    <xdr:to>
      <xdr:col>72</xdr:col>
      <xdr:colOff>38100</xdr:colOff>
      <xdr:row>74</xdr:row>
      <xdr:rowOff>103232</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68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119759</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46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88300</xdr:rowOff>
    </xdr:from>
    <xdr:to>
      <xdr:col>67</xdr:col>
      <xdr:colOff>101600</xdr:colOff>
      <xdr:row>74</xdr:row>
      <xdr:rowOff>18450</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60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34977</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37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119256</xdr:rowOff>
    </xdr:from>
    <xdr:to>
      <xdr:col>85</xdr:col>
      <xdr:colOff>127000</xdr:colOff>
      <xdr:row>97</xdr:row>
      <xdr:rowOff>113672</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407006"/>
          <a:ext cx="838200" cy="33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167846</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627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120236</xdr:rowOff>
    </xdr:from>
    <xdr:to>
      <xdr:col>81</xdr:col>
      <xdr:colOff>50800</xdr:colOff>
      <xdr:row>97</xdr:row>
      <xdr:rowOff>113672</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6579436"/>
          <a:ext cx="889000" cy="16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100696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38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120236</xdr:rowOff>
    </xdr:from>
    <xdr:to>
      <xdr:col>76</xdr:col>
      <xdr:colOff>114300</xdr:colOff>
      <xdr:row>98</xdr:row>
      <xdr:rowOff>87449</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579436"/>
          <a:ext cx="889000" cy="31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68797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6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87449</xdr:rowOff>
    </xdr:from>
    <xdr:to>
      <xdr:col>71</xdr:col>
      <xdr:colOff>177800</xdr:colOff>
      <xdr:row>99</xdr:row>
      <xdr:rowOff>2866</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889549"/>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89690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54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139492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59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68456</xdr:rowOff>
    </xdr:from>
    <xdr:to>
      <xdr:col>85</xdr:col>
      <xdr:colOff>177800</xdr:colOff>
      <xdr:row>95</xdr:row>
      <xdr:rowOff>170056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35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91333</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20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62872</xdr:rowOff>
    </xdr:from>
    <xdr:to>
      <xdr:col>81</xdr:col>
      <xdr:colOff>101600</xdr:colOff>
      <xdr:row>97</xdr:row>
      <xdr:rowOff>164472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69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155599</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678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69436</xdr:rowOff>
    </xdr:from>
    <xdr:to>
      <xdr:col>76</xdr:col>
      <xdr:colOff>165100</xdr:colOff>
      <xdr:row>96</xdr:row>
      <xdr:rowOff>171036</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52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16113</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30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36649</xdr:rowOff>
    </xdr:from>
    <xdr:to>
      <xdr:col>72</xdr:col>
      <xdr:colOff>38100</xdr:colOff>
      <xdr:row>98</xdr:row>
      <xdr:rowOff>138249</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83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129376</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68428" y="16931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123516</xdr:rowOff>
    </xdr:from>
    <xdr:to>
      <xdr:col>67</xdr:col>
      <xdr:colOff>101600</xdr:colOff>
      <xdr:row>99</xdr:row>
      <xdr:rowOff>53666</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92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44793</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79428" y="170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47879</xdr:rowOff>
    </xdr:from>
    <xdr:to>
      <xdr:col>116</xdr:col>
      <xdr:colOff>63500</xdr:colOff>
      <xdr:row>35</xdr:row>
      <xdr:rowOff>66358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048629"/>
          <a:ext cx="838200" cy="1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130763</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302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152845</xdr:rowOff>
    </xdr:from>
    <xdr:to>
      <xdr:col>111</xdr:col>
      <xdr:colOff>177800</xdr:colOff>
      <xdr:row>35</xdr:row>
      <xdr:rowOff>47879</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5982145"/>
          <a:ext cx="889000" cy="6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60660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40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152845</xdr:rowOff>
    </xdr:from>
    <xdr:to>
      <xdr:col>107</xdr:col>
      <xdr:colOff>50800</xdr:colOff>
      <xdr:row>35</xdr:row>
      <xdr:rowOff>108458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9545300" y="5982145"/>
          <a:ext cx="889000" cy="12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63136</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40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108458</xdr:rowOff>
    </xdr:from>
    <xdr:to>
      <xdr:col>102</xdr:col>
      <xdr:colOff>114300</xdr:colOff>
      <xdr:row>35</xdr:row>
      <xdr:rowOff>123317</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flipV="1">
          <a:off x="18656300" y="6109208"/>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63707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4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38561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38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15558</xdr:rowOff>
    </xdr:from>
    <xdr:to>
      <xdr:col>116</xdr:col>
      <xdr:colOff>114300</xdr:colOff>
      <xdr:row>35</xdr:row>
      <xdr:rowOff>117158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01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38435</xdr:rowOff>
    </xdr:from>
    <xdr:ext cx="469744"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586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168529</xdr:rowOff>
    </xdr:from>
    <xdr:to>
      <xdr:col>112</xdr:col>
      <xdr:colOff>38100</xdr:colOff>
      <xdr:row>35</xdr:row>
      <xdr:rowOff>98679</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599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115206</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088428" y="577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102045</xdr:rowOff>
    </xdr:from>
    <xdr:to>
      <xdr:col>107</xdr:col>
      <xdr:colOff>101600</xdr:colOff>
      <xdr:row>35</xdr:row>
      <xdr:rowOff>32195</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593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48722</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99428" y="570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57658</xdr:rowOff>
    </xdr:from>
    <xdr:to>
      <xdr:col>102</xdr:col>
      <xdr:colOff>165100</xdr:colOff>
      <xdr:row>35</xdr:row>
      <xdr:rowOff>159258</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05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4335</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10428" y="583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72517</xdr:rowOff>
    </xdr:from>
    <xdr:to>
      <xdr:col>98</xdr:col>
      <xdr:colOff>38100</xdr:colOff>
      <xdr:row>36</xdr:row>
      <xdr:rowOff>2667</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07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19194</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21428" y="5848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29039</xdr:rowOff>
    </xdr:from>
    <xdr:to>
      <xdr:col>116</xdr:col>
      <xdr:colOff>63500</xdr:colOff>
      <xdr:row>59</xdr:row>
      <xdr:rowOff>29152</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1323300" y="10144589"/>
          <a:ext cx="838200" cy="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45197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817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29152</xdr:rowOff>
    </xdr:from>
    <xdr:to>
      <xdr:col>111</xdr:col>
      <xdr:colOff>177800</xdr:colOff>
      <xdr:row>59</xdr:row>
      <xdr:rowOff>29325</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0434300" y="10144702"/>
          <a:ext cx="889000" cy="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139895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28467</xdr:rowOff>
    </xdr:from>
    <xdr:to>
      <xdr:col>107</xdr:col>
      <xdr:colOff>50800</xdr:colOff>
      <xdr:row>59</xdr:row>
      <xdr:rowOff>29325</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10144017"/>
          <a:ext cx="889000" cy="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127608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23933</xdr:rowOff>
    </xdr:from>
    <xdr:to>
      <xdr:col>102</xdr:col>
      <xdr:colOff>114300</xdr:colOff>
      <xdr:row>59</xdr:row>
      <xdr:rowOff>28467</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10139483"/>
          <a:ext cx="889000" cy="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107224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162412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149689</xdr:rowOff>
    </xdr:from>
    <xdr:to>
      <xdr:col>116</xdr:col>
      <xdr:colOff>114300</xdr:colOff>
      <xdr:row>59</xdr:row>
      <xdr:rowOff>79839</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09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64616</xdr:rowOff>
    </xdr:from>
    <xdr:ext cx="378565"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10008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149802</xdr:rowOff>
    </xdr:from>
    <xdr:to>
      <xdr:col>112</xdr:col>
      <xdr:colOff>38100</xdr:colOff>
      <xdr:row>59</xdr:row>
      <xdr:rowOff>79952</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09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71079</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134017" y="10186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149975</xdr:rowOff>
    </xdr:from>
    <xdr:to>
      <xdr:col>107</xdr:col>
      <xdr:colOff>101600</xdr:colOff>
      <xdr:row>59</xdr:row>
      <xdr:rowOff>80125</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09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71252</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245017" y="10186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149117</xdr:rowOff>
    </xdr:from>
    <xdr:to>
      <xdr:col>102</xdr:col>
      <xdr:colOff>165100</xdr:colOff>
      <xdr:row>59</xdr:row>
      <xdr:rowOff>79267</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09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70394</xdr:rowOff>
    </xdr:from>
    <xdr:ext cx="378565"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56017" y="10185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144583</xdr:rowOff>
    </xdr:from>
    <xdr:to>
      <xdr:col>98</xdr:col>
      <xdr:colOff>38100</xdr:colOff>
      <xdr:row>59</xdr:row>
      <xdr:rowOff>74733</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08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65860</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1018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155587</xdr:rowOff>
    </xdr:from>
    <xdr:to>
      <xdr:col>116</xdr:col>
      <xdr:colOff>63500</xdr:colOff>
      <xdr:row>75</xdr:row>
      <xdr:rowOff>20904</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2842887"/>
          <a:ext cx="838200" cy="3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104856</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79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20904</xdr:rowOff>
    </xdr:from>
    <xdr:to>
      <xdr:col>111</xdr:col>
      <xdr:colOff>177800</xdr:colOff>
      <xdr:row>75</xdr:row>
      <xdr:rowOff>44641</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2879654"/>
          <a:ext cx="889000" cy="2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107332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44641</xdr:rowOff>
    </xdr:from>
    <xdr:to>
      <xdr:col>107</xdr:col>
      <xdr:colOff>50800</xdr:colOff>
      <xdr:row>75</xdr:row>
      <xdr:rowOff>62395</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2903391"/>
          <a:ext cx="889000" cy="1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139870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62395</xdr:rowOff>
    </xdr:from>
    <xdr:to>
      <xdr:col>102</xdr:col>
      <xdr:colOff>114300</xdr:colOff>
      <xdr:row>75</xdr:row>
      <xdr:rowOff>140348</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2921145"/>
          <a:ext cx="889000" cy="7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156557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15727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104787</xdr:rowOff>
    </xdr:from>
    <xdr:to>
      <xdr:col>116</xdr:col>
      <xdr:colOff>114300</xdr:colOff>
      <xdr:row>75</xdr:row>
      <xdr:rowOff>34937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79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127664</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64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141554</xdr:rowOff>
    </xdr:from>
    <xdr:to>
      <xdr:col>112</xdr:col>
      <xdr:colOff>38100</xdr:colOff>
      <xdr:row>75</xdr:row>
      <xdr:rowOff>71704</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82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88231</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260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165291</xdr:rowOff>
    </xdr:from>
    <xdr:to>
      <xdr:col>107</xdr:col>
      <xdr:colOff>101600</xdr:colOff>
      <xdr:row>75</xdr:row>
      <xdr:rowOff>95441</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85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111968</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262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11595</xdr:rowOff>
    </xdr:from>
    <xdr:to>
      <xdr:col>102</xdr:col>
      <xdr:colOff>165100</xdr:colOff>
      <xdr:row>75</xdr:row>
      <xdr:rowOff>113195</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287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129722</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264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89548</xdr:rowOff>
    </xdr:from>
    <xdr:to>
      <xdr:col>98</xdr:col>
      <xdr:colOff>38100</xdr:colOff>
      <xdr:row>76</xdr:row>
      <xdr:rowOff>19698</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294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10825</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304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類似団体平均と比べると「扶助費」、「投資及び出資金」</a:t>
          </a:r>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積立金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において、住民一人当たりのコストが特に高くなっている。</a:t>
          </a:r>
          <a:endParaRPr lang="ja-JP" altLang="ja-JP" sz="1400">
            <a:effectLst/>
          </a:endParaRPr>
        </a:p>
        <a:p>
          <a:r>
            <a:rPr kumimoji="1" lang="ja-JP" altLang="ja-JP" sz="1100">
              <a:solidFill>
                <a:schemeClr val="dk1"/>
              </a:solidFill>
              <a:effectLst/>
              <a:latin typeface="+mn-lt"/>
              <a:ea typeface="+mn-ea"/>
              <a:cs typeface="+mn-cs"/>
            </a:rPr>
            <a:t>「扶助費」が高い要因としては、子ども子育て関係費、障がい福祉関係費の増による児童福祉費、社会福祉費の増などが挙げられる。</a:t>
          </a:r>
          <a:endParaRPr lang="ja-JP" altLang="ja-JP" sz="1400">
            <a:effectLst/>
          </a:endParaRPr>
        </a:p>
        <a:p>
          <a:r>
            <a:rPr kumimoji="1" lang="ja-JP" altLang="ja-JP" sz="1100">
              <a:solidFill>
                <a:sysClr val="windowText" lastClr="000000"/>
              </a:solidFill>
              <a:effectLst/>
              <a:latin typeface="+mn-lt"/>
              <a:ea typeface="+mn-ea"/>
              <a:cs typeface="+mn-cs"/>
            </a:rPr>
            <a:t>「投資及び出資金」が高い要因としては、公共下水道事業における元金償還金が増えたことに伴い、企業会計への繰出金が多いことが挙げられる。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「物件費」が高い要因としては、</a:t>
          </a:r>
          <a:r>
            <a:rPr lang="ja-JP" altLang="ja-JP" sz="1100">
              <a:solidFill>
                <a:sysClr val="windowText" lastClr="000000"/>
              </a:solidFill>
              <a:effectLst/>
              <a:latin typeface="+mn-lt"/>
              <a:ea typeface="+mn-ea"/>
              <a:cs typeface="+mn-cs"/>
            </a:rPr>
            <a:t>原油・原材料費の高騰による光熱水費が上昇したこと</a:t>
          </a:r>
          <a:r>
            <a:rPr lang="ja-JP" altLang="en-US" sz="1100">
              <a:solidFill>
                <a:sysClr val="windowText" lastClr="000000"/>
              </a:solidFill>
              <a:effectLst/>
              <a:latin typeface="+mn-lt"/>
              <a:ea typeface="+mn-ea"/>
              <a:cs typeface="+mn-cs"/>
            </a:rPr>
            <a:t>に加え、</a:t>
          </a:r>
          <a:r>
            <a:rPr lang="ja-JP" altLang="ja-JP" sz="1100">
              <a:solidFill>
                <a:sysClr val="windowText" lastClr="000000"/>
              </a:solidFill>
              <a:effectLst/>
              <a:latin typeface="+mn-lt"/>
              <a:ea typeface="+mn-ea"/>
              <a:cs typeface="+mn-cs"/>
            </a:rPr>
            <a:t>ふるさと納税の増に伴う関連事業費の増</a:t>
          </a:r>
          <a:r>
            <a:rPr lang="ja-JP" altLang="en-US" sz="1100">
              <a:solidFill>
                <a:sysClr val="windowText" lastClr="000000"/>
              </a:solidFill>
              <a:effectLst/>
              <a:latin typeface="+mn-lt"/>
              <a:ea typeface="+mn-ea"/>
              <a:cs typeface="+mn-cs"/>
            </a:rPr>
            <a:t>などが挙げられる。</a:t>
          </a:r>
          <a:br>
            <a:rPr lang="en-US" altLang="ja-JP" sz="1100">
              <a:solidFill>
                <a:sysClr val="windowText" lastClr="000000"/>
              </a:solidFill>
              <a:effectLst/>
              <a:latin typeface="+mn-lt"/>
              <a:ea typeface="+mn-ea"/>
              <a:cs typeface="+mn-cs"/>
            </a:rPr>
          </a:br>
          <a:r>
            <a:rPr kumimoji="1" lang="ja-JP" altLang="ja-JP" sz="1100">
              <a:solidFill>
                <a:sysClr val="windowText" lastClr="000000"/>
              </a:solidFill>
              <a:effectLst/>
              <a:latin typeface="+mn-lt"/>
              <a:ea typeface="+mn-ea"/>
              <a:cs typeface="+mn-cs"/>
            </a:rPr>
            <a:t>「積立金」が高い要因としては、</a:t>
          </a:r>
          <a:r>
            <a:rPr lang="ja-JP" altLang="ja-JP" sz="1100">
              <a:solidFill>
                <a:sysClr val="windowText" lastClr="000000"/>
              </a:solidFill>
              <a:effectLst/>
              <a:latin typeface="+mn-lt"/>
              <a:ea typeface="+mn-ea"/>
              <a:cs typeface="+mn-cs"/>
            </a:rPr>
            <a:t>ふるさと納税の増に伴う</a:t>
          </a:r>
          <a:r>
            <a:rPr lang="ja-JP" altLang="en-US" sz="1100">
              <a:solidFill>
                <a:sysClr val="windowText" lastClr="000000"/>
              </a:solidFill>
              <a:effectLst/>
              <a:latin typeface="+mn-lt"/>
              <a:ea typeface="+mn-ea"/>
              <a:cs typeface="+mn-cs"/>
            </a:rPr>
            <a:t>基金への積立額の増などが挙げられる。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宮崎県宮崎市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397,406
394,449
643.57
202,966,368
196,247,545
3,908,530
92,600,265
165,298,235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13970</xdr:rowOff>
    </xdr:from>
    <xdr:to>
      <xdr:col>24</xdr:col>
      <xdr:colOff>63500</xdr:colOff>
      <xdr:row>36</xdr:row>
      <xdr:rowOff>44450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861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50817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0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44450</xdr:rowOff>
    </xdr:from>
    <xdr:to>
      <xdr:col>19</xdr:col>
      <xdr:colOff>177800</xdr:colOff>
      <xdr:row>36</xdr:row>
      <xdr:rowOff>55880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166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160545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55880</xdr:rowOff>
    </xdr:from>
    <xdr:to>
      <xdr:col>15</xdr:col>
      <xdr:colOff>50800</xdr:colOff>
      <xdr:row>36</xdr:row>
      <xdr:rowOff>97790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280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2811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39116</xdr:rowOff>
    </xdr:from>
    <xdr:to>
      <xdr:col>10</xdr:col>
      <xdr:colOff>114300</xdr:colOff>
      <xdr:row>36</xdr:row>
      <xdr:rowOff>97790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11316"/>
          <a:ext cx="889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5097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139209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134620</xdr:rowOff>
    </xdr:from>
    <xdr:to>
      <xdr:col>24</xdr:col>
      <xdr:colOff>114300</xdr:colOff>
      <xdr:row>36</xdr:row>
      <xdr:rowOff>64770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3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113047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1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165100</xdr:rowOff>
    </xdr:from>
    <xdr:to>
      <xdr:col>20</xdr:col>
      <xdr:colOff>38100</xdr:colOff>
      <xdr:row>36</xdr:row>
      <xdr:rowOff>95250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86377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5080</xdr:rowOff>
    </xdr:from>
    <xdr:to>
      <xdr:col>15</xdr:col>
      <xdr:colOff>101600</xdr:colOff>
      <xdr:row>36</xdr:row>
      <xdr:rowOff>106680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7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97807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46990</xdr:rowOff>
    </xdr:from>
    <xdr:to>
      <xdr:col>10</xdr:col>
      <xdr:colOff>165100</xdr:colOff>
      <xdr:row>36</xdr:row>
      <xdr:rowOff>148590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139717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159766</xdr:rowOff>
    </xdr:from>
    <xdr:to>
      <xdr:col>6</xdr:col>
      <xdr:colOff>38100</xdr:colOff>
      <xdr:row>36</xdr:row>
      <xdr:rowOff>89916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6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81043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5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115074</xdr:rowOff>
    </xdr:from>
    <xdr:to>
      <xdr:col>24</xdr:col>
      <xdr:colOff>62865</xdr:colOff>
      <xdr:row>59</xdr:row>
      <xdr:rowOff>121094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373374"/>
          <a:ext cx="1270" cy="86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124921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121094</xdr:rowOff>
    </xdr:from>
    <xdr:to>
      <xdr:col>24</xdr:col>
      <xdr:colOff>152400</xdr:colOff>
      <xdr:row>59</xdr:row>
      <xdr:rowOff>121094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3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61751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1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115074</xdr:rowOff>
    </xdr:from>
    <xdr:to>
      <xdr:col>24</xdr:col>
      <xdr:colOff>152400</xdr:colOff>
      <xdr:row>54</xdr:row>
      <xdr:rowOff>115074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3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100482</xdr:rowOff>
    </xdr:from>
    <xdr:to>
      <xdr:col>24</xdr:col>
      <xdr:colOff>63500</xdr:colOff>
      <xdr:row>57</xdr:row>
      <xdr:rowOff>106273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701682"/>
          <a:ext cx="838200" cy="17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146969</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19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168542</xdr:rowOff>
    </xdr:from>
    <xdr:to>
      <xdr:col>24</xdr:col>
      <xdr:colOff>114300</xdr:colOff>
      <xdr:row>58</xdr:row>
      <xdr:rowOff>98692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106273</xdr:rowOff>
    </xdr:from>
    <xdr:to>
      <xdr:col>19</xdr:col>
      <xdr:colOff>177800</xdr:colOff>
      <xdr:row>58</xdr:row>
      <xdr:rowOff>25895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878923"/>
          <a:ext cx="889000" cy="9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145872</xdr:rowOff>
    </xdr:from>
    <xdr:to>
      <xdr:col>20</xdr:col>
      <xdr:colOff>38100</xdr:colOff>
      <xdr:row>58</xdr:row>
      <xdr:rowOff>76022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67149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120624</xdr:rowOff>
    </xdr:from>
    <xdr:to>
      <xdr:col>15</xdr:col>
      <xdr:colOff>50800</xdr:colOff>
      <xdr:row>58</xdr:row>
      <xdr:rowOff>25895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693124"/>
          <a:ext cx="889000" cy="127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146786</xdr:rowOff>
    </xdr:from>
    <xdr:to>
      <xdr:col>15</xdr:col>
      <xdr:colOff>101600</xdr:colOff>
      <xdr:row>58</xdr:row>
      <xdr:rowOff>76936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68063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120624</xdr:rowOff>
    </xdr:from>
    <xdr:to>
      <xdr:col>10</xdr:col>
      <xdr:colOff>114300</xdr:colOff>
      <xdr:row>58</xdr:row>
      <xdr:rowOff>163284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693124"/>
          <a:ext cx="889000" cy="141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124523</xdr:rowOff>
    </xdr:from>
    <xdr:to>
      <xdr:col>10</xdr:col>
      <xdr:colOff>165100</xdr:colOff>
      <xdr:row>51</xdr:row>
      <xdr:rowOff>54673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45800</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78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62750</xdr:rowOff>
    </xdr:from>
    <xdr:to>
      <xdr:col>6</xdr:col>
      <xdr:colOff>38100</xdr:colOff>
      <xdr:row>58</xdr:row>
      <xdr:rowOff>164350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9427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8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49682</xdr:rowOff>
    </xdr:from>
    <xdr:to>
      <xdr:col>24</xdr:col>
      <xdr:colOff>114300</xdr:colOff>
      <xdr:row>56</xdr:row>
      <xdr:rowOff>151282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65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72559</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50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55473</xdr:rowOff>
    </xdr:from>
    <xdr:to>
      <xdr:col>20</xdr:col>
      <xdr:colOff>38100</xdr:colOff>
      <xdr:row>57</xdr:row>
      <xdr:rowOff>157073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2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2150</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60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146545</xdr:rowOff>
    </xdr:from>
    <xdr:to>
      <xdr:col>15</xdr:col>
      <xdr:colOff>101600</xdr:colOff>
      <xdr:row>58</xdr:row>
      <xdr:rowOff>76695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1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93222</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69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69824</xdr:rowOff>
    </xdr:from>
    <xdr:to>
      <xdr:col>10</xdr:col>
      <xdr:colOff>165100</xdr:colOff>
      <xdr:row>50</xdr:row>
      <xdr:rowOff>171424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64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16501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417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112484</xdr:rowOff>
    </xdr:from>
    <xdr:to>
      <xdr:col>6</xdr:col>
      <xdr:colOff>38100</xdr:colOff>
      <xdr:row>59</xdr:row>
      <xdr:rowOff>42634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5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33761</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14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154614</xdr:rowOff>
    </xdr:from>
    <xdr:to>
      <xdr:col>24</xdr:col>
      <xdr:colOff>63500</xdr:colOff>
      <xdr:row>75</xdr:row>
      <xdr:rowOff>86034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841914"/>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90169</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48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149667</xdr:rowOff>
    </xdr:from>
    <xdr:to>
      <xdr:col>19</xdr:col>
      <xdr:colOff>177800</xdr:colOff>
      <xdr:row>75</xdr:row>
      <xdr:rowOff>86034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2836967"/>
          <a:ext cx="889000" cy="10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125061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5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149667</xdr:rowOff>
    </xdr:from>
    <xdr:to>
      <xdr:col>15</xdr:col>
      <xdr:colOff>50800</xdr:colOff>
      <xdr:row>76</xdr:row>
      <xdr:rowOff>67929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836967"/>
          <a:ext cx="889000" cy="26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63295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09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67929</xdr:rowOff>
    </xdr:from>
    <xdr:to>
      <xdr:col>10</xdr:col>
      <xdr:colOff>114300</xdr:colOff>
      <xdr:row>77</xdr:row>
      <xdr:rowOff>3482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098129"/>
          <a:ext cx="889000" cy="107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125903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3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11448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38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103814</xdr:rowOff>
    </xdr:from>
    <xdr:to>
      <xdr:col>24</xdr:col>
      <xdr:colOff>114300</xdr:colOff>
      <xdr:row>75</xdr:row>
      <xdr:rowOff>33964</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7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126691</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642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35234</xdr:rowOff>
    </xdr:from>
    <xdr:to>
      <xdr:col>20</xdr:col>
      <xdr:colOff>38100</xdr:colOff>
      <xdr:row>75</xdr:row>
      <xdr:rowOff>136834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8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153361</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669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98867</xdr:rowOff>
    </xdr:from>
    <xdr:to>
      <xdr:col>15</xdr:col>
      <xdr:colOff>101600</xdr:colOff>
      <xdr:row>75</xdr:row>
      <xdr:rowOff>29017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78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45544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561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17129</xdr:rowOff>
    </xdr:from>
    <xdr:to>
      <xdr:col>10</xdr:col>
      <xdr:colOff>165100</xdr:colOff>
      <xdr:row>76</xdr:row>
      <xdr:rowOff>118729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4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135255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822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124132</xdr:rowOff>
    </xdr:from>
    <xdr:to>
      <xdr:col>6</xdr:col>
      <xdr:colOff>38100</xdr:colOff>
      <xdr:row>77</xdr:row>
      <xdr:rowOff>54282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5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70809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92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140652</xdr:rowOff>
    </xdr:from>
    <xdr:to>
      <xdr:col>24</xdr:col>
      <xdr:colOff>63500</xdr:colOff>
      <xdr:row>96</xdr:row>
      <xdr:rowOff>140691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599852"/>
          <a:ext cx="8382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70375</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529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140652</xdr:rowOff>
    </xdr:from>
    <xdr:to>
      <xdr:col>19</xdr:col>
      <xdr:colOff>177800</xdr:colOff>
      <xdr:row>96</xdr:row>
      <xdr:rowOff>142900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599852"/>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79869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142900</xdr:rowOff>
    </xdr:from>
    <xdr:to>
      <xdr:col>15</xdr:col>
      <xdr:colOff>50800</xdr:colOff>
      <xdr:row>98</xdr:row>
      <xdr:rowOff>22295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602100"/>
          <a:ext cx="889000" cy="22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119149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23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22295</xdr:rowOff>
    </xdr:from>
    <xdr:to>
      <xdr:col>10</xdr:col>
      <xdr:colOff>114300</xdr:colOff>
      <xdr:row>98</xdr:row>
      <xdr:rowOff>85522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824395"/>
          <a:ext cx="889000" cy="6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156506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44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169784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5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89891</xdr:rowOff>
    </xdr:from>
    <xdr:to>
      <xdr:col>24</xdr:col>
      <xdr:colOff>114300</xdr:colOff>
      <xdr:row>97</xdr:row>
      <xdr:rowOff>20041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4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112768</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40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89852</xdr:rowOff>
    </xdr:from>
    <xdr:to>
      <xdr:col>20</xdr:col>
      <xdr:colOff>38100</xdr:colOff>
      <xdr:row>97</xdr:row>
      <xdr:rowOff>20002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4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11129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64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92100</xdr:rowOff>
    </xdr:from>
    <xdr:to>
      <xdr:col>15</xdr:col>
      <xdr:colOff>101600</xdr:colOff>
      <xdr:row>97</xdr:row>
      <xdr:rowOff>22250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55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13377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64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142945</xdr:rowOff>
    </xdr:from>
    <xdr:to>
      <xdr:col>10</xdr:col>
      <xdr:colOff>165100</xdr:colOff>
      <xdr:row>98</xdr:row>
      <xdr:rowOff>73095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7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64222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66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34722</xdr:rowOff>
    </xdr:from>
    <xdr:to>
      <xdr:col>6</xdr:col>
      <xdr:colOff>38100</xdr:colOff>
      <xdr:row>98</xdr:row>
      <xdr:rowOff>136322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3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127449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2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103124</xdr:rowOff>
    </xdr:from>
    <xdr:to>
      <xdr:col>55</xdr:col>
      <xdr:colOff>0</xdr:colOff>
      <xdr:row>38</xdr:row>
      <xdr:rowOff>127889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618224"/>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101490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73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127889</xdr:rowOff>
    </xdr:from>
    <xdr:to>
      <xdr:col>50</xdr:col>
      <xdr:colOff>114300</xdr:colOff>
      <xdr:row>38</xdr:row>
      <xdr:rowOff>135890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642989"/>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19194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135890</xdr:rowOff>
    </xdr:from>
    <xdr:to>
      <xdr:col>45</xdr:col>
      <xdr:colOff>177800</xdr:colOff>
      <xdr:row>38</xdr:row>
      <xdr:rowOff>169037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650990"/>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122936</xdr:rowOff>
    </xdr:from>
    <xdr:to>
      <xdr:col>41</xdr:col>
      <xdr:colOff>50800</xdr:colOff>
      <xdr:row>38</xdr:row>
      <xdr:rowOff>169037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38036"/>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3954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17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15765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18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52324</xdr:rowOff>
    </xdr:from>
    <xdr:to>
      <xdr:col>55</xdr:col>
      <xdr:colOff>50800</xdr:colOff>
      <xdr:row>38</xdr:row>
      <xdr:rowOff>153924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138701</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823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77089</xdr:rowOff>
    </xdr:from>
    <xdr:to>
      <xdr:col>50</xdr:col>
      <xdr:colOff>165100</xdr:colOff>
      <xdr:row>39</xdr:row>
      <xdr:rowOff>7239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9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169816</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84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85090</xdr:rowOff>
    </xdr:from>
    <xdr:to>
      <xdr:col>46</xdr:col>
      <xdr:colOff>38100</xdr:colOff>
      <xdr:row>39</xdr:row>
      <xdr:rowOff>15240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6367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92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118237</xdr:rowOff>
    </xdr:from>
    <xdr:to>
      <xdr:col>41</xdr:col>
      <xdr:colOff>101600</xdr:colOff>
      <xdr:row>39</xdr:row>
      <xdr:rowOff>48387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3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39514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726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72136</xdr:rowOff>
    </xdr:from>
    <xdr:to>
      <xdr:col>36</xdr:col>
      <xdr:colOff>165100</xdr:colOff>
      <xdr:row>39</xdr:row>
      <xdr:rowOff>2286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8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164863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79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108534</xdr:rowOff>
    </xdr:from>
    <xdr:to>
      <xdr:col>55</xdr:col>
      <xdr:colOff>0</xdr:colOff>
      <xdr:row>54</xdr:row>
      <xdr:rowOff>80416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195384"/>
          <a:ext cx="838200" cy="14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54068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55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55194</xdr:rowOff>
    </xdr:from>
    <xdr:to>
      <xdr:col>50</xdr:col>
      <xdr:colOff>114300</xdr:colOff>
      <xdr:row>54</xdr:row>
      <xdr:rowOff>80416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313494"/>
          <a:ext cx="889000" cy="2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21683</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3149</xdr:rowOff>
    </xdr:from>
    <xdr:to>
      <xdr:col>45</xdr:col>
      <xdr:colOff>177800</xdr:colOff>
      <xdr:row>54</xdr:row>
      <xdr:rowOff>55194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261449"/>
          <a:ext cx="889000" cy="5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29227</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3149</xdr:rowOff>
    </xdr:from>
    <xdr:to>
      <xdr:col>41</xdr:col>
      <xdr:colOff>50800</xdr:colOff>
      <xdr:row>54</xdr:row>
      <xdr:rowOff>64643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261449"/>
          <a:ext cx="889000" cy="6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169359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7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20769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79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57734</xdr:rowOff>
    </xdr:from>
    <xdr:to>
      <xdr:col>55</xdr:col>
      <xdr:colOff>50800</xdr:colOff>
      <xdr:row>53</xdr:row>
      <xdr:rowOff>159334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14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80611</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899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29616</xdr:rowOff>
    </xdr:from>
    <xdr:to>
      <xdr:col>50</xdr:col>
      <xdr:colOff>165100</xdr:colOff>
      <xdr:row>54</xdr:row>
      <xdr:rowOff>131216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28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147743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0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4394</xdr:rowOff>
    </xdr:from>
    <xdr:to>
      <xdr:col>46</xdr:col>
      <xdr:colOff>38100</xdr:colOff>
      <xdr:row>54</xdr:row>
      <xdr:rowOff>105994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26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122521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03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123799</xdr:rowOff>
    </xdr:from>
    <xdr:to>
      <xdr:col>41</xdr:col>
      <xdr:colOff>101600</xdr:colOff>
      <xdr:row>54</xdr:row>
      <xdr:rowOff>53949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21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70476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898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13843</xdr:rowOff>
    </xdr:from>
    <xdr:to>
      <xdr:col>36</xdr:col>
      <xdr:colOff>165100</xdr:colOff>
      <xdr:row>54</xdr:row>
      <xdr:rowOff>115443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27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131970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04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159474</xdr:rowOff>
    </xdr:from>
    <xdr:to>
      <xdr:col>55</xdr:col>
      <xdr:colOff>0</xdr:colOff>
      <xdr:row>78</xdr:row>
      <xdr:rowOff>154673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361124"/>
          <a:ext cx="838200" cy="16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19014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220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1707</xdr:rowOff>
    </xdr:from>
    <xdr:to>
      <xdr:col>50</xdr:col>
      <xdr:colOff>114300</xdr:colOff>
      <xdr:row>77</xdr:row>
      <xdr:rowOff>159474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031907"/>
          <a:ext cx="889000" cy="329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43781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41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1707</xdr:rowOff>
    </xdr:from>
    <xdr:to>
      <xdr:col>45</xdr:col>
      <xdr:colOff>177800</xdr:colOff>
      <xdr:row>77</xdr:row>
      <xdr:rowOff>156257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031907"/>
          <a:ext cx="889000" cy="32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16708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3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156257</xdr:rowOff>
    </xdr:from>
    <xdr:to>
      <xdr:col>41</xdr:col>
      <xdr:colOff>50800</xdr:colOff>
      <xdr:row>78</xdr:row>
      <xdr:rowOff>168455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357907"/>
          <a:ext cx="889000" cy="18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15591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156261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103873</xdr:rowOff>
    </xdr:from>
    <xdr:to>
      <xdr:col>55</xdr:col>
      <xdr:colOff>50800</xdr:colOff>
      <xdr:row>79</xdr:row>
      <xdr:rowOff>34023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7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18800</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91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108674</xdr:rowOff>
    </xdr:from>
    <xdr:to>
      <xdr:col>50</xdr:col>
      <xdr:colOff>165100</xdr:colOff>
      <xdr:row>78</xdr:row>
      <xdr:rowOff>38824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1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55351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08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122357</xdr:rowOff>
    </xdr:from>
    <xdr:to>
      <xdr:col>46</xdr:col>
      <xdr:colOff>38100</xdr:colOff>
      <xdr:row>76</xdr:row>
      <xdr:rowOff>52507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98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69034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75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105457</xdr:rowOff>
    </xdr:from>
    <xdr:to>
      <xdr:col>41</xdr:col>
      <xdr:colOff>101600</xdr:colOff>
      <xdr:row>78</xdr:row>
      <xdr:rowOff>35607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0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26734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39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117655</xdr:rowOff>
    </xdr:from>
    <xdr:to>
      <xdr:col>36</xdr:col>
      <xdr:colOff>165100</xdr:colOff>
      <xdr:row>79</xdr:row>
      <xdr:rowOff>47805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9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38932</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8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19822</xdr:rowOff>
    </xdr:from>
    <xdr:to>
      <xdr:col>55</xdr:col>
      <xdr:colOff>0</xdr:colOff>
      <xdr:row>96</xdr:row>
      <xdr:rowOff>25445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479022"/>
          <a:ext cx="838200" cy="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87431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03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25445</xdr:rowOff>
    </xdr:from>
    <xdr:to>
      <xdr:col>50</xdr:col>
      <xdr:colOff>114300</xdr:colOff>
      <xdr:row>96</xdr:row>
      <xdr:rowOff>43940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484645"/>
          <a:ext cx="889000" cy="1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164988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10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97089</xdr:rowOff>
    </xdr:from>
    <xdr:to>
      <xdr:col>45</xdr:col>
      <xdr:colOff>177800</xdr:colOff>
      <xdr:row>96</xdr:row>
      <xdr:rowOff>43940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384839"/>
          <a:ext cx="889000" cy="11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23530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13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97089</xdr:rowOff>
    </xdr:from>
    <xdr:to>
      <xdr:col>41</xdr:col>
      <xdr:colOff>50800</xdr:colOff>
      <xdr:row>95</xdr:row>
      <xdr:rowOff>158972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384839"/>
          <a:ext cx="889000" cy="6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149832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09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9700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1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140472</xdr:rowOff>
    </xdr:from>
    <xdr:to>
      <xdr:col>55</xdr:col>
      <xdr:colOff>50800</xdr:colOff>
      <xdr:row>96</xdr:row>
      <xdr:rowOff>70622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2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118899</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40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146095</xdr:rowOff>
    </xdr:from>
    <xdr:to>
      <xdr:col>50</xdr:col>
      <xdr:colOff>165100</xdr:colOff>
      <xdr:row>96</xdr:row>
      <xdr:rowOff>76245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67372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52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164590</xdr:rowOff>
    </xdr:from>
    <xdr:to>
      <xdr:col>46</xdr:col>
      <xdr:colOff>38100</xdr:colOff>
      <xdr:row>96</xdr:row>
      <xdr:rowOff>94740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45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85867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54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46289</xdr:rowOff>
    </xdr:from>
    <xdr:to>
      <xdr:col>41</xdr:col>
      <xdr:colOff>101600</xdr:colOff>
      <xdr:row>95</xdr:row>
      <xdr:rowOff>147889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33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139016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42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108172</xdr:rowOff>
    </xdr:from>
    <xdr:to>
      <xdr:col>36</xdr:col>
      <xdr:colOff>165100</xdr:colOff>
      <xdr:row>96</xdr:row>
      <xdr:rowOff>38322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39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29449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48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134366</xdr:rowOff>
    </xdr:from>
    <xdr:to>
      <xdr:col>85</xdr:col>
      <xdr:colOff>127000</xdr:colOff>
      <xdr:row>39</xdr:row>
      <xdr:rowOff>88537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649466"/>
          <a:ext cx="838200" cy="12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146611</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47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88537</xdr:rowOff>
    </xdr:from>
    <xdr:to>
      <xdr:col>81</xdr:col>
      <xdr:colOff>50800</xdr:colOff>
      <xdr:row>39</xdr:row>
      <xdr:rowOff>103668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775087"/>
          <a:ext cx="889000" cy="1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143455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94742</xdr:rowOff>
    </xdr:from>
    <xdr:to>
      <xdr:col>76</xdr:col>
      <xdr:colOff>114300</xdr:colOff>
      <xdr:row>39</xdr:row>
      <xdr:rowOff>103668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781292"/>
          <a:ext cx="889000" cy="8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8254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48804</xdr:rowOff>
    </xdr:from>
    <xdr:to>
      <xdr:col>71</xdr:col>
      <xdr:colOff>177800</xdr:colOff>
      <xdr:row>39</xdr:row>
      <xdr:rowOff>94742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735354"/>
          <a:ext cx="889000" cy="4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134528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150857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5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83566</xdr:rowOff>
    </xdr:from>
    <xdr:to>
      <xdr:col>85</xdr:col>
      <xdr:colOff>177800</xdr:colOff>
      <xdr:row>39</xdr:row>
      <xdr:rowOff>13716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9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169943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1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37737</xdr:rowOff>
    </xdr:from>
    <xdr:to>
      <xdr:col>81</xdr:col>
      <xdr:colOff>101600</xdr:colOff>
      <xdr:row>39</xdr:row>
      <xdr:rowOff>139337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72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130464</xdr:rowOff>
    </xdr:from>
    <xdr:ext cx="469744"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46428" y="6817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52868</xdr:rowOff>
    </xdr:from>
    <xdr:to>
      <xdr:col>76</xdr:col>
      <xdr:colOff>165100</xdr:colOff>
      <xdr:row>39</xdr:row>
      <xdr:rowOff>154468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73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145595</xdr:rowOff>
    </xdr:from>
    <xdr:ext cx="469744"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57428" y="6832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43942</xdr:rowOff>
    </xdr:from>
    <xdr:to>
      <xdr:col>72</xdr:col>
      <xdr:colOff>38100</xdr:colOff>
      <xdr:row>39</xdr:row>
      <xdr:rowOff>145542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73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136669</xdr:rowOff>
    </xdr:from>
    <xdr:ext cx="469744"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68428" y="682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169454</xdr:rowOff>
    </xdr:from>
    <xdr:to>
      <xdr:col>67</xdr:col>
      <xdr:colOff>101600</xdr:colOff>
      <xdr:row>39</xdr:row>
      <xdr:rowOff>99604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68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90731</xdr:rowOff>
    </xdr:from>
    <xdr:ext cx="469744"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79428" y="677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102804</xdr:rowOff>
    </xdr:from>
    <xdr:to>
      <xdr:col>85</xdr:col>
      <xdr:colOff>127000</xdr:colOff>
      <xdr:row>55</xdr:row>
      <xdr:rowOff>153005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532554"/>
          <a:ext cx="838200" cy="5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124190</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211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153005</xdr:rowOff>
    </xdr:from>
    <xdr:to>
      <xdr:col>81</xdr:col>
      <xdr:colOff>50800</xdr:colOff>
      <xdr:row>56</xdr:row>
      <xdr:rowOff>17719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582755"/>
          <a:ext cx="889000" cy="3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80863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16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20782</xdr:rowOff>
    </xdr:from>
    <xdr:to>
      <xdr:col>76</xdr:col>
      <xdr:colOff>114300</xdr:colOff>
      <xdr:row>56</xdr:row>
      <xdr:rowOff>17719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450532"/>
          <a:ext cx="889000" cy="16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116295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20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20782</xdr:rowOff>
    </xdr:from>
    <xdr:to>
      <xdr:col>71</xdr:col>
      <xdr:colOff>177800</xdr:colOff>
      <xdr:row>55</xdr:row>
      <xdr:rowOff>167475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450532"/>
          <a:ext cx="889000" cy="14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72267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1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158404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24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52004</xdr:rowOff>
    </xdr:from>
    <xdr:to>
      <xdr:col>85</xdr:col>
      <xdr:colOff>177800</xdr:colOff>
      <xdr:row>55</xdr:row>
      <xdr:rowOff>153604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48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30431</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46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102205</xdr:rowOff>
    </xdr:from>
    <xdr:to>
      <xdr:col>81</xdr:col>
      <xdr:colOff>101600</xdr:colOff>
      <xdr:row>56</xdr:row>
      <xdr:rowOff>32355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53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23482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62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138369</xdr:rowOff>
    </xdr:from>
    <xdr:to>
      <xdr:col>76</xdr:col>
      <xdr:colOff>165100</xdr:colOff>
      <xdr:row>56</xdr:row>
      <xdr:rowOff>68519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56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59646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66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141432</xdr:rowOff>
    </xdr:from>
    <xdr:to>
      <xdr:col>72</xdr:col>
      <xdr:colOff>38100</xdr:colOff>
      <xdr:row>55</xdr:row>
      <xdr:rowOff>71582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39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62709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49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116675</xdr:rowOff>
    </xdr:from>
    <xdr:to>
      <xdr:col>67</xdr:col>
      <xdr:colOff>101600</xdr:colOff>
      <xdr:row>56</xdr:row>
      <xdr:rowOff>46825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54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37952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63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121793</xdr:rowOff>
    </xdr:from>
    <xdr:to>
      <xdr:col>85</xdr:col>
      <xdr:colOff>127000</xdr:colOff>
      <xdr:row>78</xdr:row>
      <xdr:rowOff>144272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494893"/>
          <a:ext cx="8382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103700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0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121793</xdr:rowOff>
    </xdr:from>
    <xdr:to>
      <xdr:col>81</xdr:col>
      <xdr:colOff>50800</xdr:colOff>
      <xdr:row>79</xdr:row>
      <xdr:rowOff>10998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494893"/>
          <a:ext cx="889000" cy="6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27551</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572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128194</xdr:rowOff>
    </xdr:from>
    <xdr:to>
      <xdr:col>76</xdr:col>
      <xdr:colOff>114300</xdr:colOff>
      <xdr:row>79</xdr:row>
      <xdr:rowOff>10998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01294"/>
          <a:ext cx="889000" cy="5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21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128499</xdr:rowOff>
    </xdr:from>
    <xdr:to>
      <xdr:col>71</xdr:col>
      <xdr:colOff>177800</xdr:colOff>
      <xdr:row>78</xdr:row>
      <xdr:rowOff>128194</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330149"/>
          <a:ext cx="889000" cy="17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54779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0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61307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43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93472</xdr:rowOff>
    </xdr:from>
    <xdr:to>
      <xdr:col>85</xdr:col>
      <xdr:colOff>177800</xdr:colOff>
      <xdr:row>79</xdr:row>
      <xdr:rowOff>23622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6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59250</xdr:rowOff>
    </xdr:from>
    <xdr:ext cx="378565"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32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70993</xdr:rowOff>
    </xdr:from>
    <xdr:to>
      <xdr:col>81</xdr:col>
      <xdr:colOff>101600</xdr:colOff>
      <xdr:row>79</xdr:row>
      <xdr:rowOff>1143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4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17670</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219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131648</xdr:rowOff>
    </xdr:from>
    <xdr:to>
      <xdr:col>76</xdr:col>
      <xdr:colOff>165100</xdr:colOff>
      <xdr:row>79</xdr:row>
      <xdr:rowOff>61798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52925</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5974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77394</xdr:rowOff>
    </xdr:from>
    <xdr:to>
      <xdr:col>72</xdr:col>
      <xdr:colOff>38100</xdr:colOff>
      <xdr:row>79</xdr:row>
      <xdr:rowOff>7544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5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170121</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543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77699</xdr:rowOff>
    </xdr:from>
    <xdr:to>
      <xdr:col>67</xdr:col>
      <xdr:colOff>101600</xdr:colOff>
      <xdr:row>78</xdr:row>
      <xdr:rowOff>7849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27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24376</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054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164931</xdr:rowOff>
    </xdr:from>
    <xdr:to>
      <xdr:col>85</xdr:col>
      <xdr:colOff>127000</xdr:colOff>
      <xdr:row>94</xdr:row>
      <xdr:rowOff>32886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109781"/>
          <a:ext cx="838200" cy="3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138622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254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26229</xdr:rowOff>
    </xdr:from>
    <xdr:to>
      <xdr:col>81</xdr:col>
      <xdr:colOff>50800</xdr:colOff>
      <xdr:row>94</xdr:row>
      <xdr:rowOff>32886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142529"/>
          <a:ext cx="889000" cy="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78528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36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26229</xdr:rowOff>
    </xdr:from>
    <xdr:to>
      <xdr:col>76</xdr:col>
      <xdr:colOff>114300</xdr:colOff>
      <xdr:row>94</xdr:row>
      <xdr:rowOff>52290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142529"/>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82900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37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138900</xdr:rowOff>
    </xdr:from>
    <xdr:to>
      <xdr:col>71</xdr:col>
      <xdr:colOff>177800</xdr:colOff>
      <xdr:row>94</xdr:row>
      <xdr:rowOff>52290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083750"/>
          <a:ext cx="889000" cy="8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103560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3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84129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3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114131</xdr:rowOff>
    </xdr:from>
    <xdr:to>
      <xdr:col>85</xdr:col>
      <xdr:colOff>177800</xdr:colOff>
      <xdr:row>94</xdr:row>
      <xdr:rowOff>44281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05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137008</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591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153536</xdr:rowOff>
    </xdr:from>
    <xdr:to>
      <xdr:col>81</xdr:col>
      <xdr:colOff>101600</xdr:colOff>
      <xdr:row>94</xdr:row>
      <xdr:rowOff>83686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09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100213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587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146879</xdr:rowOff>
    </xdr:from>
    <xdr:to>
      <xdr:col>76</xdr:col>
      <xdr:colOff>165100</xdr:colOff>
      <xdr:row>94</xdr:row>
      <xdr:rowOff>77029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09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93556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586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1490</xdr:rowOff>
    </xdr:from>
    <xdr:to>
      <xdr:col>72</xdr:col>
      <xdr:colOff>38100</xdr:colOff>
      <xdr:row>94</xdr:row>
      <xdr:rowOff>103090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11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119617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589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88100</xdr:rowOff>
    </xdr:from>
    <xdr:to>
      <xdr:col>67</xdr:col>
      <xdr:colOff>101600</xdr:colOff>
      <xdr:row>94</xdr:row>
      <xdr:rowOff>18250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03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34777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580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088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28338</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類似団体平均と比べると</a:t>
          </a:r>
          <a:r>
            <a:rPr lang="ja-JP" altLang="en-US" sz="1100">
              <a:solidFill>
                <a:schemeClr val="dk1"/>
              </a:solidFill>
              <a:effectLst/>
              <a:latin typeface="+mn-lt"/>
              <a:ea typeface="+mn-ea"/>
              <a:cs typeface="+mn-cs"/>
            </a:rPr>
            <a:t>「総務費」、</a:t>
          </a:r>
          <a:r>
            <a:rPr lang="ja-JP" altLang="ja-JP" sz="1100">
              <a:solidFill>
                <a:schemeClr val="dk1"/>
              </a:solidFill>
              <a:effectLst/>
              <a:latin typeface="+mn-lt"/>
              <a:ea typeface="+mn-ea"/>
              <a:cs typeface="+mn-cs"/>
            </a:rPr>
            <a:t>「農林水産業費」、「民生費」において、住民一人当たりのコストが特に高くなっている。</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「総務費」</a:t>
          </a:r>
          <a:r>
            <a:rPr lang="ja-JP" altLang="en-US" sz="1100">
              <a:solidFill>
                <a:schemeClr val="dk1"/>
              </a:solidFill>
              <a:effectLst/>
              <a:latin typeface="+mn-lt"/>
              <a:ea typeface="+mn-ea"/>
              <a:cs typeface="+mn-cs"/>
            </a:rPr>
            <a:t>が</a:t>
          </a:r>
          <a:r>
            <a:rPr lang="ja-JP" altLang="ja-JP" sz="1100">
              <a:solidFill>
                <a:schemeClr val="dk1"/>
              </a:solidFill>
              <a:effectLst/>
              <a:latin typeface="+mn-lt"/>
              <a:ea typeface="+mn-ea"/>
              <a:cs typeface="+mn-cs"/>
            </a:rPr>
            <a:t>高い要因としては、</a:t>
          </a:r>
          <a:r>
            <a:rPr lang="ja-JP" altLang="en-US" sz="1100">
              <a:solidFill>
                <a:schemeClr val="dk1"/>
              </a:solidFill>
              <a:effectLst/>
              <a:latin typeface="+mn-lt"/>
              <a:ea typeface="+mn-ea"/>
              <a:cs typeface="+mn-cs"/>
            </a:rPr>
            <a:t>ふるさと納税の増による財政調整基金ほか積立金の増</a:t>
          </a:r>
          <a:r>
            <a:rPr lang="ja-JP" altLang="ja-JP" sz="1100">
              <a:solidFill>
                <a:schemeClr val="dk1"/>
              </a:solidFill>
              <a:effectLst/>
              <a:latin typeface="+mn-lt"/>
              <a:ea typeface="+mn-ea"/>
              <a:cs typeface="+mn-cs"/>
            </a:rPr>
            <a:t>が挙げられる。</a:t>
          </a:r>
          <a:endParaRPr lang="en-US"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「農林水産業費」が高い要因としては、本市の特色である農林水産業を中心とした「ブランド力」の向上に重点的に取組んでいることが挙げられる。</a:t>
          </a:r>
          <a:endParaRPr lang="ja-JP" altLang="ja-JP" sz="1400">
            <a:effectLst/>
          </a:endParaRPr>
        </a:p>
        <a:p>
          <a:r>
            <a:rPr lang="ja-JP" altLang="ja-JP" sz="1100">
              <a:solidFill>
                <a:schemeClr val="dk1"/>
              </a:solidFill>
              <a:effectLst/>
              <a:latin typeface="+mn-lt"/>
              <a:ea typeface="+mn-ea"/>
              <a:cs typeface="+mn-cs"/>
            </a:rPr>
            <a:t>「民生費」については、子ども子育て関係費、障がい福祉関係費の増による児童福祉費、社会福祉費の増などにより、依然として類似団体より高い傾向にある。</a:t>
          </a:r>
          <a:endParaRPr lang="ja-JP" altLang="ja-JP" sz="1400">
            <a:effectLst/>
          </a:endParaRPr>
        </a:p>
        <a:p>
          <a:r>
            <a:rPr kumimoji="1" lang="ja-JP" altLang="ja-JP" sz="1100">
              <a:solidFill>
                <a:schemeClr val="dk1"/>
              </a:solidFill>
              <a:effectLst/>
              <a:latin typeface="+mn-lt"/>
              <a:ea typeface="+mn-ea"/>
              <a:cs typeface="+mn-cs"/>
            </a:rPr>
            <a:t>「商工費」が減少した要因については、</a:t>
          </a:r>
          <a:r>
            <a:rPr lang="ja-JP" altLang="ja-JP" sz="1100">
              <a:solidFill>
                <a:schemeClr val="dk1"/>
              </a:solidFill>
              <a:effectLst/>
              <a:latin typeface="+mn-lt"/>
              <a:ea typeface="+mn-ea"/>
              <a:cs typeface="+mn-cs"/>
            </a:rPr>
            <a:t>新型コロナウイルス感染症拡大防止協力金支給事業費の減等が挙げられる。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宮崎県宮崎市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歳入歳出ともに</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年度と比較して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おり、物価高騰対応重点支援地方創生臨時交付金及びふるさと納税等の歳入の増が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小さかった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ことから収支が悪化した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また、物価高騰対策関係事業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たことに伴い、翌年度に繰り越すべき財源は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り、結果として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実質収支額は令和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横ばいとなった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。また、財政調整基金の取崩しを行ったことから、基金残高が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した。結果として、実質単年度収支は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ポイント悪化した。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宮崎県宮崎市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全ての会計において黒字であり、全体として健全な財政運営が行われていると考えるが、今後も引き続き適正な財政運営に努める。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5" customWidth="1"/>
    <col min="12" max="12" width="2.21875" style="165" customWidth="1"/>
    <col min="13" max="17" width="2.33203125" style="165" customWidth="1"/>
    <col min="18" max="119" width="2.109375" style="165" customWidth="1"/>
    <col min="120" max="16384" width="0" style="165" hidden="1"/>
  </cols>
  <sheetData>
    <row r="1" spans="1:119" ht="33" customHeight="1" x14ac:dyDescent="0.2">
      <c r="B1" s="579" t="s">
        <v>76</v>
      </c>
      <c r="C1" s="579"/>
      <c r="D1" s="579"/>
      <c r="E1" s="579"/>
      <c r="F1" s="579"/>
      <c r="G1" s="579"/>
      <c r="H1" s="579"/>
      <c r="I1" s="579"/>
      <c r="J1" s="579"/>
      <c r="K1" s="579"/>
      <c r="L1" s="579"/>
      <c r="M1" s="579"/>
      <c r="N1" s="579"/>
      <c r="O1" s="579"/>
      <c r="P1" s="579"/>
      <c r="Q1" s="579"/>
      <c r="R1" s="579"/>
      <c r="S1" s="579"/>
      <c r="T1" s="579"/>
      <c r="U1" s="579"/>
      <c r="V1" s="579"/>
      <c r="W1" s="579"/>
      <c r="X1" s="579"/>
      <c r="Y1" s="579"/>
      <c r="Z1" s="579"/>
      <c r="AA1" s="579"/>
      <c r="AB1" s="579"/>
      <c r="AC1" s="579"/>
      <c r="AD1" s="579"/>
      <c r="AE1" s="579"/>
      <c r="AF1" s="579"/>
      <c r="AG1" s="579"/>
      <c r="AH1" s="579"/>
      <c r="AI1" s="579"/>
      <c r="AJ1" s="579"/>
      <c r="AK1" s="579"/>
      <c r="AL1" s="579"/>
      <c r="AM1" s="579"/>
      <c r="AN1" s="579"/>
      <c r="AO1" s="579"/>
      <c r="AP1" s="579"/>
      <c r="AQ1" s="579"/>
      <c r="AR1" s="579"/>
      <c r="AS1" s="579"/>
      <c r="AT1" s="579"/>
      <c r="AU1" s="579"/>
      <c r="AV1" s="579"/>
      <c r="AW1" s="579"/>
      <c r="AX1" s="579"/>
      <c r="AY1" s="579"/>
      <c r="AZ1" s="579"/>
      <c r="BA1" s="579"/>
      <c r="BB1" s="579"/>
      <c r="BC1" s="579"/>
      <c r="BD1" s="579"/>
      <c r="BE1" s="579"/>
      <c r="BF1" s="579"/>
      <c r="BG1" s="579"/>
      <c r="BH1" s="579"/>
      <c r="BI1" s="579"/>
      <c r="BJ1" s="579"/>
      <c r="BK1" s="579"/>
      <c r="BL1" s="579"/>
      <c r="BM1" s="579"/>
      <c r="BN1" s="579"/>
      <c r="BO1" s="579"/>
      <c r="BP1" s="579"/>
      <c r="BQ1" s="579"/>
      <c r="BR1" s="579"/>
      <c r="BS1" s="579"/>
      <c r="BT1" s="579"/>
      <c r="BU1" s="579"/>
      <c r="BV1" s="579"/>
      <c r="BW1" s="579"/>
      <c r="BX1" s="579"/>
      <c r="BY1" s="579"/>
      <c r="BZ1" s="579"/>
      <c r="CA1" s="579"/>
      <c r="CB1" s="579"/>
      <c r="CC1" s="579"/>
      <c r="CD1" s="579"/>
      <c r="CE1" s="579"/>
      <c r="CF1" s="579"/>
      <c r="CG1" s="579"/>
      <c r="CH1" s="579"/>
      <c r="CI1" s="579"/>
      <c r="CJ1" s="579"/>
      <c r="CK1" s="579"/>
      <c r="CL1" s="579"/>
      <c r="CM1" s="579"/>
      <c r="CN1" s="579"/>
      <c r="CO1" s="579"/>
      <c r="CP1" s="579"/>
      <c r="CQ1" s="579"/>
      <c r="CR1" s="579"/>
      <c r="CS1" s="579"/>
      <c r="CT1" s="579"/>
      <c r="CU1" s="579"/>
      <c r="CV1" s="579"/>
      <c r="CW1" s="579"/>
      <c r="CX1" s="579"/>
      <c r="CY1" s="579"/>
      <c r="CZ1" s="579"/>
      <c r="DA1" s="579"/>
      <c r="DB1" s="579"/>
      <c r="DC1" s="579"/>
      <c r="DD1" s="579"/>
      <c r="DE1" s="579"/>
      <c r="DF1" s="579"/>
      <c r="DG1" s="579"/>
      <c r="DH1" s="579"/>
      <c r="DI1" s="579"/>
      <c r="DJ1" s="166"/>
      <c r="DK1" s="166"/>
      <c r="DL1" s="166"/>
      <c r="DM1" s="166"/>
      <c r="DN1" s="166"/>
      <c r="DO1" s="166"/>
    </row>
    <row r="2" spans="1:119" ht="24" thickBot="1" x14ac:dyDescent="0.25">
      <c r="B2" s="167" t="s">
        <v>77</v>
      </c>
      <c r="C2" s="167"/>
      <c r="D2" s="168"/>
    </row>
    <row r="3" spans="1:119" ht="18.75" customHeight="1" thickBot="1" x14ac:dyDescent="0.25">
      <c r="A3" s="166"/>
      <c r="B3" s="580" t="s">
        <v>78</v>
      </c>
      <c r="C3" s="581"/>
      <c r="D3" s="581"/>
      <c r="E3" s="582"/>
      <c r="F3" s="582"/>
      <c r="G3" s="582"/>
      <c r="H3" s="582"/>
      <c r="I3" s="582"/>
      <c r="J3" s="582"/>
      <c r="K3" s="582"/>
      <c r="L3" s="582" t="s">
        <v>79</v>
      </c>
      <c r="M3" s="582"/>
      <c r="N3" s="582"/>
      <c r="O3" s="582"/>
      <c r="P3" s="582"/>
      <c r="Q3" s="582"/>
      <c r="R3" s="585"/>
      <c r="S3" s="585"/>
      <c r="T3" s="585"/>
      <c r="U3" s="585"/>
      <c r="V3" s="586"/>
      <c r="W3" s="476" t="s">
        <v>80</v>
      </c>
      <c r="X3" s="477"/>
      <c r="Y3" s="477"/>
      <c r="Z3" s="477"/>
      <c r="AA3" s="477"/>
      <c r="AB3" s="581"/>
      <c r="AC3" s="585" t="s">
        <v>81</v>
      </c>
      <c r="AD3" s="477"/>
      <c r="AE3" s="477"/>
      <c r="AF3" s="477"/>
      <c r="AG3" s="477"/>
      <c r="AH3" s="477"/>
      <c r="AI3" s="477"/>
      <c r="AJ3" s="477"/>
      <c r="AK3" s="477"/>
      <c r="AL3" s="547"/>
      <c r="AM3" s="476" t="s">
        <v>82</v>
      </c>
      <c r="AN3" s="477"/>
      <c r="AO3" s="477"/>
      <c r="AP3" s="477"/>
      <c r="AQ3" s="477"/>
      <c r="AR3" s="477"/>
      <c r="AS3" s="477"/>
      <c r="AT3" s="477"/>
      <c r="AU3" s="477"/>
      <c r="AV3" s="477"/>
      <c r="AW3" s="477"/>
      <c r="AX3" s="547"/>
      <c r="AY3" s="539" t="s">
        <v>1</v>
      </c>
      <c r="AZ3" s="540"/>
      <c r="BA3" s="540"/>
      <c r="BB3" s="540"/>
      <c r="BC3" s="540"/>
      <c r="BD3" s="540"/>
      <c r="BE3" s="540"/>
      <c r="BF3" s="540"/>
      <c r="BG3" s="540"/>
      <c r="BH3" s="540"/>
      <c r="BI3" s="540"/>
      <c r="BJ3" s="540"/>
      <c r="BK3" s="540"/>
      <c r="BL3" s="540"/>
      <c r="BM3" s="589"/>
      <c r="BN3" s="476" t="s">
        <v>83</v>
      </c>
      <c r="BO3" s="477"/>
      <c r="BP3" s="477"/>
      <c r="BQ3" s="477"/>
      <c r="BR3" s="477"/>
      <c r="BS3" s="477"/>
      <c r="BT3" s="477"/>
      <c r="BU3" s="547"/>
      <c r="BV3" s="476" t="s">
        <v>84</v>
      </c>
      <c r="BW3" s="477"/>
      <c r="BX3" s="477"/>
      <c r="BY3" s="477"/>
      <c r="BZ3" s="477"/>
      <c r="CA3" s="477"/>
      <c r="CB3" s="477"/>
      <c r="CC3" s="547"/>
      <c r="CD3" s="539" t="s">
        <v>1</v>
      </c>
      <c r="CE3" s="540"/>
      <c r="CF3" s="540"/>
      <c r="CG3" s="540"/>
      <c r="CH3" s="540"/>
      <c r="CI3" s="540"/>
      <c r="CJ3" s="540"/>
      <c r="CK3" s="540"/>
      <c r="CL3" s="540"/>
      <c r="CM3" s="540"/>
      <c r="CN3" s="540"/>
      <c r="CO3" s="540"/>
      <c r="CP3" s="540"/>
      <c r="CQ3" s="540"/>
      <c r="CR3" s="540"/>
      <c r="CS3" s="589"/>
      <c r="CT3" s="476" t="s">
        <v>85</v>
      </c>
      <c r="CU3" s="477"/>
      <c r="CV3" s="477"/>
      <c r="CW3" s="477"/>
      <c r="CX3" s="477"/>
      <c r="CY3" s="477"/>
      <c r="CZ3" s="477"/>
      <c r="DA3" s="547"/>
      <c r="DB3" s="476" t="s">
        <v>86</v>
      </c>
      <c r="DC3" s="477"/>
      <c r="DD3" s="477"/>
      <c r="DE3" s="477"/>
      <c r="DF3" s="477"/>
      <c r="DG3" s="477"/>
      <c r="DH3" s="477"/>
      <c r="DI3" s="547"/>
    </row>
    <row r="4" spans="1:119" ht="18.75" customHeight="1" x14ac:dyDescent="0.2">
      <c r="A4" s="166"/>
      <c r="B4" s="555"/>
      <c r="C4" s="556"/>
      <c r="D4" s="556"/>
      <c r="E4" s="557"/>
      <c r="F4" s="557"/>
      <c r="G4" s="557"/>
      <c r="H4" s="557"/>
      <c r="I4" s="557"/>
      <c r="J4" s="557"/>
      <c r="K4" s="557"/>
      <c r="L4" s="557"/>
      <c r="M4" s="557"/>
      <c r="N4" s="557"/>
      <c r="O4" s="557"/>
      <c r="P4" s="557"/>
      <c r="Q4" s="557"/>
      <c r="R4" s="561"/>
      <c r="S4" s="561"/>
      <c r="T4" s="561"/>
      <c r="U4" s="561"/>
      <c r="V4" s="562"/>
      <c r="W4" s="548"/>
      <c r="X4" s="358"/>
      <c r="Y4" s="358"/>
      <c r="Z4" s="358"/>
      <c r="AA4" s="358"/>
      <c r="AB4" s="556"/>
      <c r="AC4" s="561"/>
      <c r="AD4" s="358"/>
      <c r="AE4" s="358"/>
      <c r="AF4" s="358"/>
      <c r="AG4" s="358"/>
      <c r="AH4" s="358"/>
      <c r="AI4" s="358"/>
      <c r="AJ4" s="358"/>
      <c r="AK4" s="358"/>
      <c r="AL4" s="549"/>
      <c r="AM4" s="498"/>
      <c r="AN4" s="396"/>
      <c r="AO4" s="396"/>
      <c r="AP4" s="396"/>
      <c r="AQ4" s="396"/>
      <c r="AR4" s="396"/>
      <c r="AS4" s="396"/>
      <c r="AT4" s="396"/>
      <c r="AU4" s="396"/>
      <c r="AV4" s="396"/>
      <c r="AW4" s="396"/>
      <c r="AX4" s="588"/>
      <c r="AY4" s="433" t="s">
        <v>87</v>
      </c>
      <c r="AZ4" s="434"/>
      <c r="BA4" s="434"/>
      <c r="BB4" s="434"/>
      <c r="BC4" s="434"/>
      <c r="BD4" s="434"/>
      <c r="BE4" s="434"/>
      <c r="BF4" s="434"/>
      <c r="BG4" s="434"/>
      <c r="BH4" s="434"/>
      <c r="BI4" s="434"/>
      <c r="BJ4" s="434"/>
      <c r="BK4" s="434"/>
      <c r="BL4" s="434"/>
      <c r="BM4" s="435"/>
      <c r="BN4" s="436">
        <v>202966368</v>
      </c>
      <c r="BO4" s="437"/>
      <c r="BP4" s="437"/>
      <c r="BQ4" s="437"/>
      <c r="BR4" s="437"/>
      <c r="BS4" s="437"/>
      <c r="BT4" s="437"/>
      <c r="BU4" s="438"/>
      <c r="BV4" s="436">
        <v>193271715</v>
      </c>
      <c r="BW4" s="437"/>
      <c r="BX4" s="437"/>
      <c r="BY4" s="437"/>
      <c r="BZ4" s="437"/>
      <c r="CA4" s="437"/>
      <c r="CB4" s="437"/>
      <c r="CC4" s="438"/>
      <c r="CD4" s="573" t="s">
        <v>88</v>
      </c>
      <c r="CE4" s="574"/>
      <c r="CF4" s="574"/>
      <c r="CG4" s="574"/>
      <c r="CH4" s="574"/>
      <c r="CI4" s="574"/>
      <c r="CJ4" s="574"/>
      <c r="CK4" s="574"/>
      <c r="CL4" s="574"/>
      <c r="CM4" s="574"/>
      <c r="CN4" s="574"/>
      <c r="CO4" s="574"/>
      <c r="CP4" s="574"/>
      <c r="CQ4" s="574"/>
      <c r="CR4" s="574"/>
      <c r="CS4" s="575"/>
      <c r="CT4" s="576">
        <v>4.2</v>
      </c>
      <c r="CU4" s="577"/>
      <c r="CV4" s="577"/>
      <c r="CW4" s="577"/>
      <c r="CX4" s="577"/>
      <c r="CY4" s="577"/>
      <c r="CZ4" s="577"/>
      <c r="DA4" s="578"/>
      <c r="DB4" s="576">
        <v>4.2</v>
      </c>
      <c r="DC4" s="577"/>
      <c r="DD4" s="577"/>
      <c r="DE4" s="577"/>
      <c r="DF4" s="577"/>
      <c r="DG4" s="577"/>
      <c r="DH4" s="577"/>
      <c r="DI4" s="578"/>
    </row>
    <row r="5" spans="1:119" ht="18.75" customHeight="1" x14ac:dyDescent="0.2">
      <c r="A5" s="166"/>
      <c r="B5" s="583"/>
      <c r="C5" s="397"/>
      <c r="D5" s="397"/>
      <c r="E5" s="584"/>
      <c r="F5" s="584"/>
      <c r="G5" s="584"/>
      <c r="H5" s="584"/>
      <c r="I5" s="584"/>
      <c r="J5" s="584"/>
      <c r="K5" s="584"/>
      <c r="L5" s="584"/>
      <c r="M5" s="584"/>
      <c r="N5" s="584"/>
      <c r="O5" s="584"/>
      <c r="P5" s="584"/>
      <c r="Q5" s="584"/>
      <c r="R5" s="395"/>
      <c r="S5" s="395"/>
      <c r="T5" s="395"/>
      <c r="U5" s="395"/>
      <c r="V5" s="587"/>
      <c r="W5" s="498"/>
      <c r="X5" s="396"/>
      <c r="Y5" s="396"/>
      <c r="Z5" s="396"/>
      <c r="AA5" s="396"/>
      <c r="AB5" s="397"/>
      <c r="AC5" s="395"/>
      <c r="AD5" s="396"/>
      <c r="AE5" s="396"/>
      <c r="AF5" s="396"/>
      <c r="AG5" s="396"/>
      <c r="AH5" s="396"/>
      <c r="AI5" s="396"/>
      <c r="AJ5" s="396"/>
      <c r="AK5" s="396"/>
      <c r="AL5" s="588"/>
      <c r="AM5" s="464" t="s">
        <v>89</v>
      </c>
      <c r="AN5" s="364"/>
      <c r="AO5" s="364"/>
      <c r="AP5" s="364"/>
      <c r="AQ5" s="364"/>
      <c r="AR5" s="364"/>
      <c r="AS5" s="364"/>
      <c r="AT5" s="365"/>
      <c r="AU5" s="465" t="s">
        <v>90</v>
      </c>
      <c r="AV5" s="466"/>
      <c r="AW5" s="466"/>
      <c r="AX5" s="466"/>
      <c r="AY5" s="421" t="s">
        <v>91</v>
      </c>
      <c r="AZ5" s="422"/>
      <c r="BA5" s="422"/>
      <c r="BB5" s="422"/>
      <c r="BC5" s="422"/>
      <c r="BD5" s="422"/>
      <c r="BE5" s="422"/>
      <c r="BF5" s="422"/>
      <c r="BG5" s="422"/>
      <c r="BH5" s="422"/>
      <c r="BI5" s="422"/>
      <c r="BJ5" s="422"/>
      <c r="BK5" s="422"/>
      <c r="BL5" s="422"/>
      <c r="BM5" s="423"/>
      <c r="BN5" s="407">
        <v>196247545</v>
      </c>
      <c r="BO5" s="408"/>
      <c r="BP5" s="408"/>
      <c r="BQ5" s="408"/>
      <c r="BR5" s="408"/>
      <c r="BS5" s="408"/>
      <c r="BT5" s="408"/>
      <c r="BU5" s="409"/>
      <c r="BV5" s="407">
        <v>188663443</v>
      </c>
      <c r="BW5" s="408"/>
      <c r="BX5" s="408"/>
      <c r="BY5" s="408"/>
      <c r="BZ5" s="408"/>
      <c r="CA5" s="408"/>
      <c r="CB5" s="408"/>
      <c r="CC5" s="409"/>
      <c r="CD5" s="447" t="s">
        <v>92</v>
      </c>
      <c r="CE5" s="367"/>
      <c r="CF5" s="367"/>
      <c r="CG5" s="367"/>
      <c r="CH5" s="367"/>
      <c r="CI5" s="367"/>
      <c r="CJ5" s="367"/>
      <c r="CK5" s="367"/>
      <c r="CL5" s="367"/>
      <c r="CM5" s="367"/>
      <c r="CN5" s="367"/>
      <c r="CO5" s="367"/>
      <c r="CP5" s="367"/>
      <c r="CQ5" s="367"/>
      <c r="CR5" s="367"/>
      <c r="CS5" s="448"/>
      <c r="CT5" s="404">
        <v>94.3</v>
      </c>
      <c r="CU5" s="405"/>
      <c r="CV5" s="405"/>
      <c r="CW5" s="405"/>
      <c r="CX5" s="405"/>
      <c r="CY5" s="405"/>
      <c r="CZ5" s="405"/>
      <c r="DA5" s="406"/>
      <c r="DB5" s="404">
        <v>90</v>
      </c>
      <c r="DC5" s="405"/>
      <c r="DD5" s="405"/>
      <c r="DE5" s="405"/>
      <c r="DF5" s="405"/>
      <c r="DG5" s="405"/>
      <c r="DH5" s="405"/>
      <c r="DI5" s="406"/>
    </row>
    <row r="6" spans="1:119" ht="18.75" customHeight="1" x14ac:dyDescent="0.2">
      <c r="A6" s="166"/>
      <c r="B6" s="553" t="s">
        <v>93</v>
      </c>
      <c r="C6" s="394"/>
      <c r="D6" s="394"/>
      <c r="E6" s="554"/>
      <c r="F6" s="554"/>
      <c r="G6" s="554"/>
      <c r="H6" s="554"/>
      <c r="I6" s="554"/>
      <c r="J6" s="554"/>
      <c r="K6" s="554"/>
      <c r="L6" s="554" t="s">
        <v>94</v>
      </c>
      <c r="M6" s="554"/>
      <c r="N6" s="554"/>
      <c r="O6" s="554"/>
      <c r="P6" s="554"/>
      <c r="Q6" s="554"/>
      <c r="R6" s="392"/>
      <c r="S6" s="392"/>
      <c r="T6" s="392"/>
      <c r="U6" s="392"/>
      <c r="V6" s="560"/>
      <c r="W6" s="497" t="s">
        <v>95</v>
      </c>
      <c r="X6" s="393"/>
      <c r="Y6" s="393"/>
      <c r="Z6" s="393"/>
      <c r="AA6" s="393"/>
      <c r="AB6" s="394"/>
      <c r="AC6" s="565" t="s">
        <v>96</v>
      </c>
      <c r="AD6" s="566"/>
      <c r="AE6" s="566"/>
      <c r="AF6" s="566"/>
      <c r="AG6" s="566"/>
      <c r="AH6" s="566"/>
      <c r="AI6" s="566"/>
      <c r="AJ6" s="566"/>
      <c r="AK6" s="566"/>
      <c r="AL6" s="567"/>
      <c r="AM6" s="464" t="s">
        <v>97</v>
      </c>
      <c r="AN6" s="364"/>
      <c r="AO6" s="364"/>
      <c r="AP6" s="364"/>
      <c r="AQ6" s="364"/>
      <c r="AR6" s="364"/>
      <c r="AS6" s="364"/>
      <c r="AT6" s="365"/>
      <c r="AU6" s="465" t="s">
        <v>90</v>
      </c>
      <c r="AV6" s="466"/>
      <c r="AW6" s="466"/>
      <c r="AX6" s="466"/>
      <c r="AY6" s="421" t="s">
        <v>98</v>
      </c>
      <c r="AZ6" s="422"/>
      <c r="BA6" s="422"/>
      <c r="BB6" s="422"/>
      <c r="BC6" s="422"/>
      <c r="BD6" s="422"/>
      <c r="BE6" s="422"/>
      <c r="BF6" s="422"/>
      <c r="BG6" s="422"/>
      <c r="BH6" s="422"/>
      <c r="BI6" s="422"/>
      <c r="BJ6" s="422"/>
      <c r="BK6" s="422"/>
      <c r="BL6" s="422"/>
      <c r="BM6" s="423"/>
      <c r="BN6" s="407">
        <v>6718823</v>
      </c>
      <c r="BO6" s="408"/>
      <c r="BP6" s="408"/>
      <c r="BQ6" s="408"/>
      <c r="BR6" s="408"/>
      <c r="BS6" s="408"/>
      <c r="BT6" s="408"/>
      <c r="BU6" s="409"/>
      <c r="BV6" s="407">
        <v>4608272</v>
      </c>
      <c r="BW6" s="408"/>
      <c r="BX6" s="408"/>
      <c r="BY6" s="408"/>
      <c r="BZ6" s="408"/>
      <c r="CA6" s="408"/>
      <c r="CB6" s="408"/>
      <c r="CC6" s="409"/>
      <c r="CD6" s="447" t="s">
        <v>99</v>
      </c>
      <c r="CE6" s="367"/>
      <c r="CF6" s="367"/>
      <c r="CG6" s="367"/>
      <c r="CH6" s="367"/>
      <c r="CI6" s="367"/>
      <c r="CJ6" s="367"/>
      <c r="CK6" s="367"/>
      <c r="CL6" s="367"/>
      <c r="CM6" s="367"/>
      <c r="CN6" s="367"/>
      <c r="CO6" s="367"/>
      <c r="CP6" s="367"/>
      <c r="CQ6" s="367"/>
      <c r="CR6" s="367"/>
      <c r="CS6" s="448"/>
      <c r="CT6" s="550">
        <v>96.3</v>
      </c>
      <c r="CU6" s="551"/>
      <c r="CV6" s="551"/>
      <c r="CW6" s="551"/>
      <c r="CX6" s="551"/>
      <c r="CY6" s="551"/>
      <c r="CZ6" s="551"/>
      <c r="DA6" s="552"/>
      <c r="DB6" s="550">
        <v>93.2</v>
      </c>
      <c r="DC6" s="551"/>
      <c r="DD6" s="551"/>
      <c r="DE6" s="551"/>
      <c r="DF6" s="551"/>
      <c r="DG6" s="551"/>
      <c r="DH6" s="551"/>
      <c r="DI6" s="552"/>
    </row>
    <row r="7" spans="1:119" ht="18.75" customHeight="1" x14ac:dyDescent="0.2">
      <c r="A7" s="166"/>
      <c r="B7" s="555"/>
      <c r="C7" s="556"/>
      <c r="D7" s="556"/>
      <c r="E7" s="557"/>
      <c r="F7" s="557"/>
      <c r="G7" s="557"/>
      <c r="H7" s="557"/>
      <c r="I7" s="557"/>
      <c r="J7" s="557"/>
      <c r="K7" s="557"/>
      <c r="L7" s="557"/>
      <c r="M7" s="557"/>
      <c r="N7" s="557"/>
      <c r="O7" s="557"/>
      <c r="P7" s="557"/>
      <c r="Q7" s="557"/>
      <c r="R7" s="561"/>
      <c r="S7" s="561"/>
      <c r="T7" s="561"/>
      <c r="U7" s="561"/>
      <c r="V7" s="562"/>
      <c r="W7" s="548"/>
      <c r="X7" s="358"/>
      <c r="Y7" s="358"/>
      <c r="Z7" s="358"/>
      <c r="AA7" s="358"/>
      <c r="AB7" s="556"/>
      <c r="AC7" s="568"/>
      <c r="AD7" s="359"/>
      <c r="AE7" s="359"/>
      <c r="AF7" s="359"/>
      <c r="AG7" s="359"/>
      <c r="AH7" s="359"/>
      <c r="AI7" s="359"/>
      <c r="AJ7" s="359"/>
      <c r="AK7" s="359"/>
      <c r="AL7" s="569"/>
      <c r="AM7" s="464" t="s">
        <v>100</v>
      </c>
      <c r="AN7" s="364"/>
      <c r="AO7" s="364"/>
      <c r="AP7" s="364"/>
      <c r="AQ7" s="364"/>
      <c r="AR7" s="364"/>
      <c r="AS7" s="364"/>
      <c r="AT7" s="365"/>
      <c r="AU7" s="465" t="s">
        <v>90</v>
      </c>
      <c r="AV7" s="466"/>
      <c r="AW7" s="466"/>
      <c r="AX7" s="466"/>
      <c r="AY7" s="421" t="s">
        <v>101</v>
      </c>
      <c r="AZ7" s="422"/>
      <c r="BA7" s="422"/>
      <c r="BB7" s="422"/>
      <c r="BC7" s="422"/>
      <c r="BD7" s="422"/>
      <c r="BE7" s="422"/>
      <c r="BF7" s="422"/>
      <c r="BG7" s="422"/>
      <c r="BH7" s="422"/>
      <c r="BI7" s="422"/>
      <c r="BJ7" s="422"/>
      <c r="BK7" s="422"/>
      <c r="BL7" s="422"/>
      <c r="BM7" s="423"/>
      <c r="BN7" s="407">
        <v>2810293</v>
      </c>
      <c r="BO7" s="408"/>
      <c r="BP7" s="408"/>
      <c r="BQ7" s="408"/>
      <c r="BR7" s="408"/>
      <c r="BS7" s="408"/>
      <c r="BT7" s="408"/>
      <c r="BU7" s="409"/>
      <c r="BV7" s="407">
        <v>749013</v>
      </c>
      <c r="BW7" s="408"/>
      <c r="BX7" s="408"/>
      <c r="BY7" s="408"/>
      <c r="BZ7" s="408"/>
      <c r="CA7" s="408"/>
      <c r="CB7" s="408"/>
      <c r="CC7" s="409"/>
      <c r="CD7" s="447" t="s">
        <v>102</v>
      </c>
      <c r="CE7" s="367"/>
      <c r="CF7" s="367"/>
      <c r="CG7" s="367"/>
      <c r="CH7" s="367"/>
      <c r="CI7" s="367"/>
      <c r="CJ7" s="367"/>
      <c r="CK7" s="367"/>
      <c r="CL7" s="367"/>
      <c r="CM7" s="367"/>
      <c r="CN7" s="367"/>
      <c r="CO7" s="367"/>
      <c r="CP7" s="367"/>
      <c r="CQ7" s="367"/>
      <c r="CR7" s="367"/>
      <c r="CS7" s="448"/>
      <c r="CT7" s="407">
        <v>92600265</v>
      </c>
      <c r="CU7" s="408"/>
      <c r="CV7" s="408"/>
      <c r="CW7" s="408"/>
      <c r="CX7" s="408"/>
      <c r="CY7" s="408"/>
      <c r="CZ7" s="408"/>
      <c r="DA7" s="409"/>
      <c r="DB7" s="407">
        <v>91465907</v>
      </c>
      <c r="DC7" s="408"/>
      <c r="DD7" s="408"/>
      <c r="DE7" s="408"/>
      <c r="DF7" s="408"/>
      <c r="DG7" s="408"/>
      <c r="DH7" s="408"/>
      <c r="DI7" s="409"/>
    </row>
    <row r="8" spans="1:119" ht="18.75" customHeight="1" thickBot="1" x14ac:dyDescent="0.25">
      <c r="A8" s="166"/>
      <c r="B8" s="558"/>
      <c r="C8" s="503"/>
      <c r="D8" s="503"/>
      <c r="E8" s="559"/>
      <c r="F8" s="559"/>
      <c r="G8" s="559"/>
      <c r="H8" s="559"/>
      <c r="I8" s="559"/>
      <c r="J8" s="559"/>
      <c r="K8" s="559"/>
      <c r="L8" s="559"/>
      <c r="M8" s="559"/>
      <c r="N8" s="559"/>
      <c r="O8" s="559"/>
      <c r="P8" s="559"/>
      <c r="Q8" s="559"/>
      <c r="R8" s="563"/>
      <c r="S8" s="563"/>
      <c r="T8" s="563"/>
      <c r="U8" s="563"/>
      <c r="V8" s="564"/>
      <c r="W8" s="478"/>
      <c r="X8" s="479"/>
      <c r="Y8" s="479"/>
      <c r="Z8" s="479"/>
      <c r="AA8" s="479"/>
      <c r="AB8" s="503"/>
      <c r="AC8" s="570"/>
      <c r="AD8" s="571"/>
      <c r="AE8" s="571"/>
      <c r="AF8" s="571"/>
      <c r="AG8" s="571"/>
      <c r="AH8" s="571"/>
      <c r="AI8" s="571"/>
      <c r="AJ8" s="571"/>
      <c r="AK8" s="571"/>
      <c r="AL8" s="572"/>
      <c r="AM8" s="464" t="s">
        <v>103</v>
      </c>
      <c r="AN8" s="364"/>
      <c r="AO8" s="364"/>
      <c r="AP8" s="364"/>
      <c r="AQ8" s="364"/>
      <c r="AR8" s="364"/>
      <c r="AS8" s="364"/>
      <c r="AT8" s="365"/>
      <c r="AU8" s="465" t="s">
        <v>90</v>
      </c>
      <c r="AV8" s="466"/>
      <c r="AW8" s="466"/>
      <c r="AX8" s="466"/>
      <c r="AY8" s="421" t="s">
        <v>104</v>
      </c>
      <c r="AZ8" s="422"/>
      <c r="BA8" s="422"/>
      <c r="BB8" s="422"/>
      <c r="BC8" s="422"/>
      <c r="BD8" s="422"/>
      <c r="BE8" s="422"/>
      <c r="BF8" s="422"/>
      <c r="BG8" s="422"/>
      <c r="BH8" s="422"/>
      <c r="BI8" s="422"/>
      <c r="BJ8" s="422"/>
      <c r="BK8" s="422"/>
      <c r="BL8" s="422"/>
      <c r="BM8" s="423"/>
      <c r="BN8" s="407">
        <v>3908530</v>
      </c>
      <c r="BO8" s="408"/>
      <c r="BP8" s="408"/>
      <c r="BQ8" s="408"/>
      <c r="BR8" s="408"/>
      <c r="BS8" s="408"/>
      <c r="BT8" s="408"/>
      <c r="BU8" s="409"/>
      <c r="BV8" s="407">
        <v>3859259</v>
      </c>
      <c r="BW8" s="408"/>
      <c r="BX8" s="408"/>
      <c r="BY8" s="408"/>
      <c r="BZ8" s="408"/>
      <c r="CA8" s="408"/>
      <c r="CB8" s="408"/>
      <c r="CC8" s="409"/>
      <c r="CD8" s="447" t="s">
        <v>105</v>
      </c>
      <c r="CE8" s="367"/>
      <c r="CF8" s="367"/>
      <c r="CG8" s="367"/>
      <c r="CH8" s="367"/>
      <c r="CI8" s="367"/>
      <c r="CJ8" s="367"/>
      <c r="CK8" s="367"/>
      <c r="CL8" s="367"/>
      <c r="CM8" s="367"/>
      <c r="CN8" s="367"/>
      <c r="CO8" s="367"/>
      <c r="CP8" s="367"/>
      <c r="CQ8" s="367"/>
      <c r="CR8" s="367"/>
      <c r="CS8" s="448"/>
      <c r="CT8" s="510">
        <v>0.69</v>
      </c>
      <c r="CU8" s="511"/>
      <c r="CV8" s="511"/>
      <c r="CW8" s="511"/>
      <c r="CX8" s="511"/>
      <c r="CY8" s="511"/>
      <c r="CZ8" s="511"/>
      <c r="DA8" s="512"/>
      <c r="DB8" s="510">
        <v>0.7</v>
      </c>
      <c r="DC8" s="511"/>
      <c r="DD8" s="511"/>
      <c r="DE8" s="511"/>
      <c r="DF8" s="511"/>
      <c r="DG8" s="511"/>
      <c r="DH8" s="511"/>
      <c r="DI8" s="512"/>
    </row>
    <row r="9" spans="1:119" ht="18.75" customHeight="1" thickBot="1" x14ac:dyDescent="0.25">
      <c r="A9" s="166"/>
      <c r="B9" s="539" t="s">
        <v>106</v>
      </c>
      <c r="C9" s="540"/>
      <c r="D9" s="540"/>
      <c r="E9" s="540"/>
      <c r="F9" s="540"/>
      <c r="G9" s="540"/>
      <c r="H9" s="540"/>
      <c r="I9" s="540"/>
      <c r="J9" s="540"/>
      <c r="K9" s="458"/>
      <c r="L9" s="541" t="s">
        <v>107</v>
      </c>
      <c r="M9" s="542"/>
      <c r="N9" s="542"/>
      <c r="O9" s="542"/>
      <c r="P9" s="542"/>
      <c r="Q9" s="543"/>
      <c r="R9" s="544">
        <v>401339</v>
      </c>
      <c r="S9" s="545"/>
      <c r="T9" s="545"/>
      <c r="U9" s="545"/>
      <c r="V9" s="546"/>
      <c r="W9" s="476" t="s">
        <v>108</v>
      </c>
      <c r="X9" s="477"/>
      <c r="Y9" s="477"/>
      <c r="Z9" s="477"/>
      <c r="AA9" s="477"/>
      <c r="AB9" s="477"/>
      <c r="AC9" s="477"/>
      <c r="AD9" s="477"/>
      <c r="AE9" s="477"/>
      <c r="AF9" s="477"/>
      <c r="AG9" s="477"/>
      <c r="AH9" s="477"/>
      <c r="AI9" s="477"/>
      <c r="AJ9" s="477"/>
      <c r="AK9" s="477"/>
      <c r="AL9" s="547"/>
      <c r="AM9" s="464" t="s">
        <v>109</v>
      </c>
      <c r="AN9" s="364"/>
      <c r="AO9" s="364"/>
      <c r="AP9" s="364"/>
      <c r="AQ9" s="364"/>
      <c r="AR9" s="364"/>
      <c r="AS9" s="364"/>
      <c r="AT9" s="365"/>
      <c r="AU9" s="465" t="s">
        <v>90</v>
      </c>
      <c r="AV9" s="466"/>
      <c r="AW9" s="466"/>
      <c r="AX9" s="466"/>
      <c r="AY9" s="421" t="s">
        <v>110</v>
      </c>
      <c r="AZ9" s="422"/>
      <c r="BA9" s="422"/>
      <c r="BB9" s="422"/>
      <c r="BC9" s="422"/>
      <c r="BD9" s="422"/>
      <c r="BE9" s="422"/>
      <c r="BF9" s="422"/>
      <c r="BG9" s="422"/>
      <c r="BH9" s="422"/>
      <c r="BI9" s="422"/>
      <c r="BJ9" s="422"/>
      <c r="BK9" s="422"/>
      <c r="BL9" s="422"/>
      <c r="BM9" s="423"/>
      <c r="BN9" s="407">
        <v>49271</v>
      </c>
      <c r="BO9" s="408"/>
      <c r="BP9" s="408"/>
      <c r="BQ9" s="408"/>
      <c r="BR9" s="408"/>
      <c r="BS9" s="408"/>
      <c r="BT9" s="408"/>
      <c r="BU9" s="409"/>
      <c r="BV9" s="407">
        <v>-1009410</v>
      </c>
      <c r="BW9" s="408"/>
      <c r="BX9" s="408"/>
      <c r="BY9" s="408"/>
      <c r="BZ9" s="408"/>
      <c r="CA9" s="408"/>
      <c r="CB9" s="408"/>
      <c r="CC9" s="409"/>
      <c r="CD9" s="447" t="s">
        <v>111</v>
      </c>
      <c r="CE9" s="367"/>
      <c r="CF9" s="367"/>
      <c r="CG9" s="367"/>
      <c r="CH9" s="367"/>
      <c r="CI9" s="367"/>
      <c r="CJ9" s="367"/>
      <c r="CK9" s="367"/>
      <c r="CL9" s="367"/>
      <c r="CM9" s="367"/>
      <c r="CN9" s="367"/>
      <c r="CO9" s="367"/>
      <c r="CP9" s="367"/>
      <c r="CQ9" s="367"/>
      <c r="CR9" s="367"/>
      <c r="CS9" s="448"/>
      <c r="CT9" s="404">
        <v>14.8</v>
      </c>
      <c r="CU9" s="405"/>
      <c r="CV9" s="405"/>
      <c r="CW9" s="405"/>
      <c r="CX9" s="405"/>
      <c r="CY9" s="405"/>
      <c r="CZ9" s="405"/>
      <c r="DA9" s="406"/>
      <c r="DB9" s="404">
        <v>16.2</v>
      </c>
      <c r="DC9" s="405"/>
      <c r="DD9" s="405"/>
      <c r="DE9" s="405"/>
      <c r="DF9" s="405"/>
      <c r="DG9" s="405"/>
      <c r="DH9" s="405"/>
      <c r="DI9" s="406"/>
    </row>
    <row r="10" spans="1:119" ht="18.75" customHeight="1" thickBot="1" x14ac:dyDescent="0.25">
      <c r="A10" s="166"/>
      <c r="B10" s="539"/>
      <c r="C10" s="540"/>
      <c r="D10" s="540"/>
      <c r="E10" s="540"/>
      <c r="F10" s="540"/>
      <c r="G10" s="540"/>
      <c r="H10" s="540"/>
      <c r="I10" s="540"/>
      <c r="J10" s="540"/>
      <c r="K10" s="458"/>
      <c r="L10" s="363" t="s">
        <v>112</v>
      </c>
      <c r="M10" s="364"/>
      <c r="N10" s="364"/>
      <c r="O10" s="364"/>
      <c r="P10" s="364"/>
      <c r="Q10" s="365"/>
      <c r="R10" s="360">
        <v>401138</v>
      </c>
      <c r="S10" s="361"/>
      <c r="T10" s="361"/>
      <c r="U10" s="361"/>
      <c r="V10" s="420"/>
      <c r="W10" s="548"/>
      <c r="X10" s="358"/>
      <c r="Y10" s="358"/>
      <c r="Z10" s="358"/>
      <c r="AA10" s="358"/>
      <c r="AB10" s="358"/>
      <c r="AC10" s="358"/>
      <c r="AD10" s="358"/>
      <c r="AE10" s="358"/>
      <c r="AF10" s="358"/>
      <c r="AG10" s="358"/>
      <c r="AH10" s="358"/>
      <c r="AI10" s="358"/>
      <c r="AJ10" s="358"/>
      <c r="AK10" s="358"/>
      <c r="AL10" s="549"/>
      <c r="AM10" s="464" t="s">
        <v>113</v>
      </c>
      <c r="AN10" s="364"/>
      <c r="AO10" s="364"/>
      <c r="AP10" s="364"/>
      <c r="AQ10" s="364"/>
      <c r="AR10" s="364"/>
      <c r="AS10" s="364"/>
      <c r="AT10" s="365"/>
      <c r="AU10" s="465" t="s">
        <v>90</v>
      </c>
      <c r="AV10" s="466"/>
      <c r="AW10" s="466"/>
      <c r="AX10" s="466"/>
      <c r="AY10" s="421" t="s">
        <v>114</v>
      </c>
      <c r="AZ10" s="422"/>
      <c r="BA10" s="422"/>
      <c r="BB10" s="422"/>
      <c r="BC10" s="422"/>
      <c r="BD10" s="422"/>
      <c r="BE10" s="422"/>
      <c r="BF10" s="422"/>
      <c r="BG10" s="422"/>
      <c r="BH10" s="422"/>
      <c r="BI10" s="422"/>
      <c r="BJ10" s="422"/>
      <c r="BK10" s="422"/>
      <c r="BL10" s="422"/>
      <c r="BM10" s="423"/>
      <c r="BN10" s="407">
        <v>701988</v>
      </c>
      <c r="BO10" s="408"/>
      <c r="BP10" s="408"/>
      <c r="BQ10" s="408"/>
      <c r="BR10" s="408"/>
      <c r="BS10" s="408"/>
      <c r="BT10" s="408"/>
      <c r="BU10" s="409"/>
      <c r="BV10" s="407">
        <v>62236</v>
      </c>
      <c r="BW10" s="408"/>
      <c r="BX10" s="408"/>
      <c r="BY10" s="408"/>
      <c r="BZ10" s="408"/>
      <c r="CA10" s="408"/>
      <c r="CB10" s="408"/>
      <c r="CC10" s="409"/>
      <c r="CD10" s="169" t="s">
        <v>115</v>
      </c>
      <c r="CE10" s="170"/>
      <c r="CF10" s="170"/>
      <c r="CG10" s="170"/>
      <c r="CH10" s="170"/>
      <c r="CI10" s="170"/>
      <c r="CJ10" s="170"/>
      <c r="CK10" s="170"/>
      <c r="CL10" s="170"/>
      <c r="CM10" s="170"/>
      <c r="CN10" s="170"/>
      <c r="CO10" s="170"/>
      <c r="CP10" s="170"/>
      <c r="CQ10" s="170"/>
      <c r="CR10" s="170"/>
      <c r="CS10" s="171"/>
      <c r="CT10" s="172"/>
      <c r="CU10" s="173"/>
      <c r="CV10" s="173"/>
      <c r="CW10" s="173"/>
      <c r="CX10" s="173"/>
      <c r="CY10" s="173"/>
      <c r="CZ10" s="173"/>
      <c r="DA10" s="174"/>
      <c r="DB10" s="172"/>
      <c r="DC10" s="173"/>
      <c r="DD10" s="173"/>
      <c r="DE10" s="173"/>
      <c r="DF10" s="173"/>
      <c r="DG10" s="173"/>
      <c r="DH10" s="173"/>
      <c r="DI10" s="174"/>
    </row>
    <row r="11" spans="1:119" ht="18.75" customHeight="1" thickBot="1" x14ac:dyDescent="0.25">
      <c r="A11" s="166"/>
      <c r="B11" s="539"/>
      <c r="C11" s="540"/>
      <c r="D11" s="540"/>
      <c r="E11" s="540"/>
      <c r="F11" s="540"/>
      <c r="G11" s="540"/>
      <c r="H11" s="540"/>
      <c r="I11" s="540"/>
      <c r="J11" s="540"/>
      <c r="K11" s="458"/>
      <c r="L11" s="368" t="s">
        <v>116</v>
      </c>
      <c r="M11" s="369"/>
      <c r="N11" s="369"/>
      <c r="O11" s="369"/>
      <c r="P11" s="369"/>
      <c r="Q11" s="370"/>
      <c r="R11" s="536" t="s">
        <v>117</v>
      </c>
      <c r="S11" s="537"/>
      <c r="T11" s="537"/>
      <c r="U11" s="537"/>
      <c r="V11" s="538"/>
      <c r="W11" s="548"/>
      <c r="X11" s="358"/>
      <c r="Y11" s="358"/>
      <c r="Z11" s="358"/>
      <c r="AA11" s="358"/>
      <c r="AB11" s="358"/>
      <c r="AC11" s="358"/>
      <c r="AD11" s="358"/>
      <c r="AE11" s="358"/>
      <c r="AF11" s="358"/>
      <c r="AG11" s="358"/>
      <c r="AH11" s="358"/>
      <c r="AI11" s="358"/>
      <c r="AJ11" s="358"/>
      <c r="AK11" s="358"/>
      <c r="AL11" s="549"/>
      <c r="AM11" s="464" t="s">
        <v>118</v>
      </c>
      <c r="AN11" s="364"/>
      <c r="AO11" s="364"/>
      <c r="AP11" s="364"/>
      <c r="AQ11" s="364"/>
      <c r="AR11" s="364"/>
      <c r="AS11" s="364"/>
      <c r="AT11" s="365"/>
      <c r="AU11" s="465" t="s">
        <v>90</v>
      </c>
      <c r="AV11" s="466"/>
      <c r="AW11" s="466"/>
      <c r="AX11" s="466"/>
      <c r="AY11" s="421" t="s">
        <v>119</v>
      </c>
      <c r="AZ11" s="422"/>
      <c r="BA11" s="422"/>
      <c r="BB11" s="422"/>
      <c r="BC11" s="422"/>
      <c r="BD11" s="422"/>
      <c r="BE11" s="422"/>
      <c r="BF11" s="422"/>
      <c r="BG11" s="422"/>
      <c r="BH11" s="422"/>
      <c r="BI11" s="422"/>
      <c r="BJ11" s="422"/>
      <c r="BK11" s="422"/>
      <c r="BL11" s="422"/>
      <c r="BM11" s="423"/>
      <c r="BN11" s="407">
        <v>0</v>
      </c>
      <c r="BO11" s="408"/>
      <c r="BP11" s="408"/>
      <c r="BQ11" s="408"/>
      <c r="BR11" s="408"/>
      <c r="BS11" s="408"/>
      <c r="BT11" s="408"/>
      <c r="BU11" s="409"/>
      <c r="BV11" s="407">
        <v>0</v>
      </c>
      <c r="BW11" s="408"/>
      <c r="BX11" s="408"/>
      <c r="BY11" s="408"/>
      <c r="BZ11" s="408"/>
      <c r="CA11" s="408"/>
      <c r="CB11" s="408"/>
      <c r="CC11" s="409"/>
      <c r="CD11" s="447" t="s">
        <v>120</v>
      </c>
      <c r="CE11" s="367"/>
      <c r="CF11" s="367"/>
      <c r="CG11" s="367"/>
      <c r="CH11" s="367"/>
      <c r="CI11" s="367"/>
      <c r="CJ11" s="367"/>
      <c r="CK11" s="367"/>
      <c r="CL11" s="367"/>
      <c r="CM11" s="367"/>
      <c r="CN11" s="367"/>
      <c r="CO11" s="367"/>
      <c r="CP11" s="367"/>
      <c r="CQ11" s="367"/>
      <c r="CR11" s="367"/>
      <c r="CS11" s="448"/>
      <c r="CT11" s="510" t="s">
        <v>121</v>
      </c>
      <c r="CU11" s="511"/>
      <c r="CV11" s="511"/>
      <c r="CW11" s="511"/>
      <c r="CX11" s="511"/>
      <c r="CY11" s="511"/>
      <c r="CZ11" s="511"/>
      <c r="DA11" s="512"/>
      <c r="DB11" s="510" t="s">
        <v>121</v>
      </c>
      <c r="DC11" s="511"/>
      <c r="DD11" s="511"/>
      <c r="DE11" s="511"/>
      <c r="DF11" s="511"/>
      <c r="DG11" s="511"/>
      <c r="DH11" s="511"/>
      <c r="DI11" s="512"/>
    </row>
    <row r="12" spans="1:119" ht="18.75" customHeight="1" x14ac:dyDescent="0.2">
      <c r="A12" s="166"/>
      <c r="B12" s="513" t="s">
        <v>122</v>
      </c>
      <c r="C12" s="514"/>
      <c r="D12" s="514"/>
      <c r="E12" s="514"/>
      <c r="F12" s="514"/>
      <c r="G12" s="514"/>
      <c r="H12" s="514"/>
      <c r="I12" s="514"/>
      <c r="J12" s="514"/>
      <c r="K12" s="515"/>
      <c r="L12" s="522" t="s">
        <v>123</v>
      </c>
      <c r="M12" s="523"/>
      <c r="N12" s="523"/>
      <c r="O12" s="523"/>
      <c r="P12" s="523"/>
      <c r="Q12" s="524"/>
      <c r="R12" s="525">
        <v>397406</v>
      </c>
      <c r="S12" s="526"/>
      <c r="T12" s="526"/>
      <c r="U12" s="526"/>
      <c r="V12" s="527"/>
      <c r="W12" s="528" t="s">
        <v>1</v>
      </c>
      <c r="X12" s="466"/>
      <c r="Y12" s="466"/>
      <c r="Z12" s="466"/>
      <c r="AA12" s="466"/>
      <c r="AB12" s="529"/>
      <c r="AC12" s="530" t="s">
        <v>124</v>
      </c>
      <c r="AD12" s="531"/>
      <c r="AE12" s="531"/>
      <c r="AF12" s="531"/>
      <c r="AG12" s="532"/>
      <c r="AH12" s="530" t="s">
        <v>125</v>
      </c>
      <c r="AI12" s="531"/>
      <c r="AJ12" s="531"/>
      <c r="AK12" s="531"/>
      <c r="AL12" s="533"/>
      <c r="AM12" s="464" t="s">
        <v>126</v>
      </c>
      <c r="AN12" s="364"/>
      <c r="AO12" s="364"/>
      <c r="AP12" s="364"/>
      <c r="AQ12" s="364"/>
      <c r="AR12" s="364"/>
      <c r="AS12" s="364"/>
      <c r="AT12" s="365"/>
      <c r="AU12" s="465" t="s">
        <v>127</v>
      </c>
      <c r="AV12" s="466"/>
      <c r="AW12" s="466"/>
      <c r="AX12" s="466"/>
      <c r="AY12" s="421" t="s">
        <v>128</v>
      </c>
      <c r="AZ12" s="422"/>
      <c r="BA12" s="422"/>
      <c r="BB12" s="422"/>
      <c r="BC12" s="422"/>
      <c r="BD12" s="422"/>
      <c r="BE12" s="422"/>
      <c r="BF12" s="422"/>
      <c r="BG12" s="422"/>
      <c r="BH12" s="422"/>
      <c r="BI12" s="422"/>
      <c r="BJ12" s="422"/>
      <c r="BK12" s="422"/>
      <c r="BL12" s="422"/>
      <c r="BM12" s="423"/>
      <c r="BN12" s="407">
        <v>3085043</v>
      </c>
      <c r="BO12" s="408"/>
      <c r="BP12" s="408"/>
      <c r="BQ12" s="408"/>
      <c r="BR12" s="408"/>
      <c r="BS12" s="408"/>
      <c r="BT12" s="408"/>
      <c r="BU12" s="409"/>
      <c r="BV12" s="407">
        <v>0</v>
      </c>
      <c r="BW12" s="408"/>
      <c r="BX12" s="408"/>
      <c r="BY12" s="408"/>
      <c r="BZ12" s="408"/>
      <c r="CA12" s="408"/>
      <c r="CB12" s="408"/>
      <c r="CC12" s="409"/>
      <c r="CD12" s="447" t="s">
        <v>129</v>
      </c>
      <c r="CE12" s="367"/>
      <c r="CF12" s="367"/>
      <c r="CG12" s="367"/>
      <c r="CH12" s="367"/>
      <c r="CI12" s="367"/>
      <c r="CJ12" s="367"/>
      <c r="CK12" s="367"/>
      <c r="CL12" s="367"/>
      <c r="CM12" s="367"/>
      <c r="CN12" s="367"/>
      <c r="CO12" s="367"/>
      <c r="CP12" s="367"/>
      <c r="CQ12" s="367"/>
      <c r="CR12" s="367"/>
      <c r="CS12" s="448"/>
      <c r="CT12" s="510" t="s">
        <v>121</v>
      </c>
      <c r="CU12" s="511"/>
      <c r="CV12" s="511"/>
      <c r="CW12" s="511"/>
      <c r="CX12" s="511"/>
      <c r="CY12" s="511"/>
      <c r="CZ12" s="511"/>
      <c r="DA12" s="512"/>
      <c r="DB12" s="510" t="s">
        <v>121</v>
      </c>
      <c r="DC12" s="511"/>
      <c r="DD12" s="511"/>
      <c r="DE12" s="511"/>
      <c r="DF12" s="511"/>
      <c r="DG12" s="511"/>
      <c r="DH12" s="511"/>
      <c r="DI12" s="512"/>
    </row>
    <row r="13" spans="1:119" ht="18.75" customHeight="1" x14ac:dyDescent="0.2">
      <c r="A13" s="166"/>
      <c r="B13" s="516"/>
      <c r="C13" s="517"/>
      <c r="D13" s="517"/>
      <c r="E13" s="517"/>
      <c r="F13" s="517"/>
      <c r="G13" s="517"/>
      <c r="H13" s="517"/>
      <c r="I13" s="517"/>
      <c r="J13" s="517"/>
      <c r="K13" s="518"/>
      <c r="L13" s="175"/>
      <c r="M13" s="491" t="s">
        <v>130</v>
      </c>
      <c r="N13" s="492"/>
      <c r="O13" s="492"/>
      <c r="P13" s="492"/>
      <c r="Q13" s="493"/>
      <c r="R13" s="494">
        <v>394449</v>
      </c>
      <c r="S13" s="495"/>
      <c r="T13" s="495"/>
      <c r="U13" s="495"/>
      <c r="V13" s="496"/>
      <c r="W13" s="497" t="s">
        <v>131</v>
      </c>
      <c r="X13" s="393"/>
      <c r="Y13" s="393"/>
      <c r="Z13" s="393"/>
      <c r="AA13" s="393"/>
      <c r="AB13" s="394"/>
      <c r="AC13" s="360">
        <v>8486</v>
      </c>
      <c r="AD13" s="361"/>
      <c r="AE13" s="361"/>
      <c r="AF13" s="361"/>
      <c r="AG13" s="362"/>
      <c r="AH13" s="360">
        <v>9661</v>
      </c>
      <c r="AI13" s="361"/>
      <c r="AJ13" s="361"/>
      <c r="AK13" s="361"/>
      <c r="AL13" s="420"/>
      <c r="AM13" s="464" t="s">
        <v>132</v>
      </c>
      <c r="AN13" s="364"/>
      <c r="AO13" s="364"/>
      <c r="AP13" s="364"/>
      <c r="AQ13" s="364"/>
      <c r="AR13" s="364"/>
      <c r="AS13" s="364"/>
      <c r="AT13" s="365"/>
      <c r="AU13" s="465" t="s">
        <v>127</v>
      </c>
      <c r="AV13" s="466"/>
      <c r="AW13" s="466"/>
      <c r="AX13" s="466"/>
      <c r="AY13" s="421" t="s">
        <v>133</v>
      </c>
      <c r="AZ13" s="422"/>
      <c r="BA13" s="422"/>
      <c r="BB13" s="422"/>
      <c r="BC13" s="422"/>
      <c r="BD13" s="422"/>
      <c r="BE13" s="422"/>
      <c r="BF13" s="422"/>
      <c r="BG13" s="422"/>
      <c r="BH13" s="422"/>
      <c r="BI13" s="422"/>
      <c r="BJ13" s="422"/>
      <c r="BK13" s="422"/>
      <c r="BL13" s="422"/>
      <c r="BM13" s="423"/>
      <c r="BN13" s="407">
        <v>-2333784</v>
      </c>
      <c r="BO13" s="408"/>
      <c r="BP13" s="408"/>
      <c r="BQ13" s="408"/>
      <c r="BR13" s="408"/>
      <c r="BS13" s="408"/>
      <c r="BT13" s="408"/>
      <c r="BU13" s="409"/>
      <c r="BV13" s="407">
        <v>-947174</v>
      </c>
      <c r="BW13" s="408"/>
      <c r="BX13" s="408"/>
      <c r="BY13" s="408"/>
      <c r="BZ13" s="408"/>
      <c r="CA13" s="408"/>
      <c r="CB13" s="408"/>
      <c r="CC13" s="409"/>
      <c r="CD13" s="447" t="s">
        <v>134</v>
      </c>
      <c r="CE13" s="367"/>
      <c r="CF13" s="367"/>
      <c r="CG13" s="367"/>
      <c r="CH13" s="367"/>
      <c r="CI13" s="367"/>
      <c r="CJ13" s="367"/>
      <c r="CK13" s="367"/>
      <c r="CL13" s="367"/>
      <c r="CM13" s="367"/>
      <c r="CN13" s="367"/>
      <c r="CO13" s="367"/>
      <c r="CP13" s="367"/>
      <c r="CQ13" s="367"/>
      <c r="CR13" s="367"/>
      <c r="CS13" s="448"/>
      <c r="CT13" s="404">
        <v>7.5</v>
      </c>
      <c r="CU13" s="405"/>
      <c r="CV13" s="405"/>
      <c r="CW13" s="405"/>
      <c r="CX13" s="405"/>
      <c r="CY13" s="405"/>
      <c r="CZ13" s="405"/>
      <c r="DA13" s="406"/>
      <c r="DB13" s="404">
        <v>6.8</v>
      </c>
      <c r="DC13" s="405"/>
      <c r="DD13" s="405"/>
      <c r="DE13" s="405"/>
      <c r="DF13" s="405"/>
      <c r="DG13" s="405"/>
      <c r="DH13" s="405"/>
      <c r="DI13" s="406"/>
    </row>
    <row r="14" spans="1:119" ht="18.75" customHeight="1" thickBot="1" x14ac:dyDescent="0.25">
      <c r="A14" s="166"/>
      <c r="B14" s="516"/>
      <c r="C14" s="517"/>
      <c r="D14" s="517"/>
      <c r="E14" s="517"/>
      <c r="F14" s="517"/>
      <c r="G14" s="517"/>
      <c r="H14" s="517"/>
      <c r="I14" s="517"/>
      <c r="J14" s="517"/>
      <c r="K14" s="518"/>
      <c r="L14" s="481" t="s">
        <v>135</v>
      </c>
      <c r="M14" s="534"/>
      <c r="N14" s="534"/>
      <c r="O14" s="534"/>
      <c r="P14" s="534"/>
      <c r="Q14" s="535"/>
      <c r="R14" s="494">
        <v>399576</v>
      </c>
      <c r="S14" s="495"/>
      <c r="T14" s="495"/>
      <c r="U14" s="495"/>
      <c r="V14" s="496"/>
      <c r="W14" s="498"/>
      <c r="X14" s="396"/>
      <c r="Y14" s="396"/>
      <c r="Z14" s="396"/>
      <c r="AA14" s="396"/>
      <c r="AB14" s="397"/>
      <c r="AC14" s="487">
        <v>4.8</v>
      </c>
      <c r="AD14" s="488"/>
      <c r="AE14" s="488"/>
      <c r="AF14" s="488"/>
      <c r="AG14" s="489"/>
      <c r="AH14" s="487">
        <v>5.4</v>
      </c>
      <c r="AI14" s="488"/>
      <c r="AJ14" s="488"/>
      <c r="AK14" s="488"/>
      <c r="AL14" s="490"/>
      <c r="AM14" s="464"/>
      <c r="AN14" s="364"/>
      <c r="AO14" s="364"/>
      <c r="AP14" s="364"/>
      <c r="AQ14" s="364"/>
      <c r="AR14" s="364"/>
      <c r="AS14" s="364"/>
      <c r="AT14" s="365"/>
      <c r="AU14" s="465"/>
      <c r="AV14" s="466"/>
      <c r="AW14" s="466"/>
      <c r="AX14" s="466"/>
      <c r="AY14" s="421"/>
      <c r="AZ14" s="422"/>
      <c r="BA14" s="422"/>
      <c r="BB14" s="422"/>
      <c r="BC14" s="422"/>
      <c r="BD14" s="422"/>
      <c r="BE14" s="422"/>
      <c r="BF14" s="422"/>
      <c r="BG14" s="422"/>
      <c r="BH14" s="422"/>
      <c r="BI14" s="422"/>
      <c r="BJ14" s="422"/>
      <c r="BK14" s="422"/>
      <c r="BL14" s="422"/>
      <c r="BM14" s="423"/>
      <c r="BN14" s="407"/>
      <c r="BO14" s="408"/>
      <c r="BP14" s="408"/>
      <c r="BQ14" s="408"/>
      <c r="BR14" s="408"/>
      <c r="BS14" s="408"/>
      <c r="BT14" s="408"/>
      <c r="BU14" s="409"/>
      <c r="BV14" s="407"/>
      <c r="BW14" s="408"/>
      <c r="BX14" s="408"/>
      <c r="BY14" s="408"/>
      <c r="BZ14" s="408"/>
      <c r="CA14" s="408"/>
      <c r="CB14" s="408"/>
      <c r="CC14" s="409"/>
      <c r="CD14" s="444" t="s">
        <v>136</v>
      </c>
      <c r="CE14" s="445"/>
      <c r="CF14" s="445"/>
      <c r="CG14" s="445"/>
      <c r="CH14" s="445"/>
      <c r="CI14" s="445"/>
      <c r="CJ14" s="445"/>
      <c r="CK14" s="445"/>
      <c r="CL14" s="445"/>
      <c r="CM14" s="445"/>
      <c r="CN14" s="445"/>
      <c r="CO14" s="445"/>
      <c r="CP14" s="445"/>
      <c r="CQ14" s="445"/>
      <c r="CR14" s="445"/>
      <c r="CS14" s="446"/>
      <c r="CT14" s="504">
        <v>20.9</v>
      </c>
      <c r="CU14" s="505"/>
      <c r="CV14" s="505"/>
      <c r="CW14" s="505"/>
      <c r="CX14" s="505"/>
      <c r="CY14" s="505"/>
      <c r="CZ14" s="505"/>
      <c r="DA14" s="506"/>
      <c r="DB14" s="504">
        <v>30.1</v>
      </c>
      <c r="DC14" s="505"/>
      <c r="DD14" s="505"/>
      <c r="DE14" s="505"/>
      <c r="DF14" s="505"/>
      <c r="DG14" s="505"/>
      <c r="DH14" s="505"/>
      <c r="DI14" s="506"/>
    </row>
    <row r="15" spans="1:119" ht="18.75" customHeight="1" x14ac:dyDescent="0.2">
      <c r="A15" s="166"/>
      <c r="B15" s="516"/>
      <c r="C15" s="517"/>
      <c r="D15" s="517"/>
      <c r="E15" s="517"/>
      <c r="F15" s="517"/>
      <c r="G15" s="517"/>
      <c r="H15" s="517"/>
      <c r="I15" s="517"/>
      <c r="J15" s="517"/>
      <c r="K15" s="518"/>
      <c r="L15" s="175"/>
      <c r="M15" s="491" t="s">
        <v>130</v>
      </c>
      <c r="N15" s="492"/>
      <c r="O15" s="492"/>
      <c r="P15" s="492"/>
      <c r="Q15" s="493"/>
      <c r="R15" s="494">
        <v>396942</v>
      </c>
      <c r="S15" s="495"/>
      <c r="T15" s="495"/>
      <c r="U15" s="495"/>
      <c r="V15" s="496"/>
      <c r="W15" s="497" t="s">
        <v>137</v>
      </c>
      <c r="X15" s="393"/>
      <c r="Y15" s="393"/>
      <c r="Z15" s="393"/>
      <c r="AA15" s="393"/>
      <c r="AB15" s="394"/>
      <c r="AC15" s="360">
        <v>27399</v>
      </c>
      <c r="AD15" s="361"/>
      <c r="AE15" s="361"/>
      <c r="AF15" s="361"/>
      <c r="AG15" s="362"/>
      <c r="AH15" s="360">
        <v>28871</v>
      </c>
      <c r="AI15" s="361"/>
      <c r="AJ15" s="361"/>
      <c r="AK15" s="361"/>
      <c r="AL15" s="420"/>
      <c r="AM15" s="464"/>
      <c r="AN15" s="364"/>
      <c r="AO15" s="364"/>
      <c r="AP15" s="364"/>
      <c r="AQ15" s="364"/>
      <c r="AR15" s="364"/>
      <c r="AS15" s="364"/>
      <c r="AT15" s="365"/>
      <c r="AU15" s="465"/>
      <c r="AV15" s="466"/>
      <c r="AW15" s="466"/>
      <c r="AX15" s="466"/>
      <c r="AY15" s="433" t="s">
        <v>138</v>
      </c>
      <c r="AZ15" s="434"/>
      <c r="BA15" s="434"/>
      <c r="BB15" s="434"/>
      <c r="BC15" s="434"/>
      <c r="BD15" s="434"/>
      <c r="BE15" s="434"/>
      <c r="BF15" s="434"/>
      <c r="BG15" s="434"/>
      <c r="BH15" s="434"/>
      <c r="BI15" s="434"/>
      <c r="BJ15" s="434"/>
      <c r="BK15" s="434"/>
      <c r="BL15" s="434"/>
      <c r="BM15" s="435"/>
      <c r="BN15" s="436">
        <v>53434972</v>
      </c>
      <c r="BO15" s="437"/>
      <c r="BP15" s="437"/>
      <c r="BQ15" s="437"/>
      <c r="BR15" s="437"/>
      <c r="BS15" s="437"/>
      <c r="BT15" s="437"/>
      <c r="BU15" s="438"/>
      <c r="BV15" s="436">
        <v>51740449</v>
      </c>
      <c r="BW15" s="437"/>
      <c r="BX15" s="437"/>
      <c r="BY15" s="437"/>
      <c r="BZ15" s="437"/>
      <c r="CA15" s="437"/>
      <c r="CB15" s="437"/>
      <c r="CC15" s="438"/>
      <c r="CD15" s="507" t="s">
        <v>139</v>
      </c>
      <c r="CE15" s="508"/>
      <c r="CF15" s="508"/>
      <c r="CG15" s="508"/>
      <c r="CH15" s="508"/>
      <c r="CI15" s="508"/>
      <c r="CJ15" s="508"/>
      <c r="CK15" s="508"/>
      <c r="CL15" s="508"/>
      <c r="CM15" s="508"/>
      <c r="CN15" s="508"/>
      <c r="CO15" s="508"/>
      <c r="CP15" s="508"/>
      <c r="CQ15" s="508"/>
      <c r="CR15" s="508"/>
      <c r="CS15" s="509"/>
      <c r="CT15" s="176"/>
      <c r="CU15" s="177"/>
      <c r="CV15" s="177"/>
      <c r="CW15" s="177"/>
      <c r="CX15" s="177"/>
      <c r="CY15" s="177"/>
      <c r="CZ15" s="177"/>
      <c r="DA15" s="178"/>
      <c r="DB15" s="176"/>
      <c r="DC15" s="177"/>
      <c r="DD15" s="177"/>
      <c r="DE15" s="177"/>
      <c r="DF15" s="177"/>
      <c r="DG15" s="177"/>
      <c r="DH15" s="177"/>
      <c r="DI15" s="178"/>
    </row>
    <row r="16" spans="1:119" ht="18.75" customHeight="1" x14ac:dyDescent="0.2">
      <c r="A16" s="166"/>
      <c r="B16" s="516"/>
      <c r="C16" s="517"/>
      <c r="D16" s="517"/>
      <c r="E16" s="517"/>
      <c r="F16" s="517"/>
      <c r="G16" s="517"/>
      <c r="H16" s="517"/>
      <c r="I16" s="517"/>
      <c r="J16" s="517"/>
      <c r="K16" s="518"/>
      <c r="L16" s="481" t="s">
        <v>140</v>
      </c>
      <c r="M16" s="482"/>
      <c r="N16" s="482"/>
      <c r="O16" s="482"/>
      <c r="P16" s="482"/>
      <c r="Q16" s="483"/>
      <c r="R16" s="484" t="s">
        <v>141</v>
      </c>
      <c r="S16" s="485"/>
      <c r="T16" s="485"/>
      <c r="U16" s="485"/>
      <c r="V16" s="486"/>
      <c r="W16" s="498"/>
      <c r="X16" s="396"/>
      <c r="Y16" s="396"/>
      <c r="Z16" s="396"/>
      <c r="AA16" s="396"/>
      <c r="AB16" s="397"/>
      <c r="AC16" s="487">
        <v>15.6</v>
      </c>
      <c r="AD16" s="488"/>
      <c r="AE16" s="488"/>
      <c r="AF16" s="488"/>
      <c r="AG16" s="489"/>
      <c r="AH16" s="487">
        <v>16</v>
      </c>
      <c r="AI16" s="488"/>
      <c r="AJ16" s="488"/>
      <c r="AK16" s="488"/>
      <c r="AL16" s="490"/>
      <c r="AM16" s="464"/>
      <c r="AN16" s="364"/>
      <c r="AO16" s="364"/>
      <c r="AP16" s="364"/>
      <c r="AQ16" s="364"/>
      <c r="AR16" s="364"/>
      <c r="AS16" s="364"/>
      <c r="AT16" s="365"/>
      <c r="AU16" s="465"/>
      <c r="AV16" s="466"/>
      <c r="AW16" s="466"/>
      <c r="AX16" s="466"/>
      <c r="AY16" s="421" t="s">
        <v>142</v>
      </c>
      <c r="AZ16" s="422"/>
      <c r="BA16" s="422"/>
      <c r="BB16" s="422"/>
      <c r="BC16" s="422"/>
      <c r="BD16" s="422"/>
      <c r="BE16" s="422"/>
      <c r="BF16" s="422"/>
      <c r="BG16" s="422"/>
      <c r="BH16" s="422"/>
      <c r="BI16" s="422"/>
      <c r="BJ16" s="422"/>
      <c r="BK16" s="422"/>
      <c r="BL16" s="422"/>
      <c r="BM16" s="423"/>
      <c r="BN16" s="407">
        <v>76308326</v>
      </c>
      <c r="BO16" s="408"/>
      <c r="BP16" s="408"/>
      <c r="BQ16" s="408"/>
      <c r="BR16" s="408"/>
      <c r="BS16" s="408"/>
      <c r="BT16" s="408"/>
      <c r="BU16" s="409"/>
      <c r="BV16" s="407">
        <v>74306236</v>
      </c>
      <c r="BW16" s="408"/>
      <c r="BX16" s="408"/>
      <c r="BY16" s="408"/>
      <c r="BZ16" s="408"/>
      <c r="CA16" s="408"/>
      <c r="CB16" s="408"/>
      <c r="CC16" s="409"/>
      <c r="CD16" s="179"/>
      <c r="CE16" s="439"/>
      <c r="CF16" s="439"/>
      <c r="CG16" s="439"/>
      <c r="CH16" s="439"/>
      <c r="CI16" s="439"/>
      <c r="CJ16" s="439"/>
      <c r="CK16" s="439"/>
      <c r="CL16" s="439"/>
      <c r="CM16" s="439"/>
      <c r="CN16" s="439"/>
      <c r="CO16" s="439"/>
      <c r="CP16" s="439"/>
      <c r="CQ16" s="439"/>
      <c r="CR16" s="439"/>
      <c r="CS16" s="440"/>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6"/>
      <c r="B17" s="519"/>
      <c r="C17" s="520"/>
      <c r="D17" s="520"/>
      <c r="E17" s="520"/>
      <c r="F17" s="520"/>
      <c r="G17" s="520"/>
      <c r="H17" s="520"/>
      <c r="I17" s="520"/>
      <c r="J17" s="520"/>
      <c r="K17" s="521"/>
      <c r="L17" s="180"/>
      <c r="M17" s="500" t="s">
        <v>143</v>
      </c>
      <c r="N17" s="501"/>
      <c r="O17" s="501"/>
      <c r="P17" s="501"/>
      <c r="Q17" s="502"/>
      <c r="R17" s="484" t="s">
        <v>144</v>
      </c>
      <c r="S17" s="485"/>
      <c r="T17" s="485"/>
      <c r="U17" s="485"/>
      <c r="V17" s="486"/>
      <c r="W17" s="497" t="s">
        <v>145</v>
      </c>
      <c r="X17" s="393"/>
      <c r="Y17" s="393"/>
      <c r="Z17" s="393"/>
      <c r="AA17" s="393"/>
      <c r="AB17" s="394"/>
      <c r="AC17" s="360">
        <v>139325</v>
      </c>
      <c r="AD17" s="361"/>
      <c r="AE17" s="361"/>
      <c r="AF17" s="361"/>
      <c r="AG17" s="362"/>
      <c r="AH17" s="360">
        <v>141376</v>
      </c>
      <c r="AI17" s="361"/>
      <c r="AJ17" s="361"/>
      <c r="AK17" s="361"/>
      <c r="AL17" s="420"/>
      <c r="AM17" s="464"/>
      <c r="AN17" s="364"/>
      <c r="AO17" s="364"/>
      <c r="AP17" s="364"/>
      <c r="AQ17" s="364"/>
      <c r="AR17" s="364"/>
      <c r="AS17" s="364"/>
      <c r="AT17" s="365"/>
      <c r="AU17" s="465"/>
      <c r="AV17" s="466"/>
      <c r="AW17" s="466"/>
      <c r="AX17" s="466"/>
      <c r="AY17" s="421" t="s">
        <v>146</v>
      </c>
      <c r="AZ17" s="422"/>
      <c r="BA17" s="422"/>
      <c r="BB17" s="422"/>
      <c r="BC17" s="422"/>
      <c r="BD17" s="422"/>
      <c r="BE17" s="422"/>
      <c r="BF17" s="422"/>
      <c r="BG17" s="422"/>
      <c r="BH17" s="422"/>
      <c r="BI17" s="422"/>
      <c r="BJ17" s="422"/>
      <c r="BK17" s="422"/>
      <c r="BL17" s="422"/>
      <c r="BM17" s="423"/>
      <c r="BN17" s="407">
        <v>67646262</v>
      </c>
      <c r="BO17" s="408"/>
      <c r="BP17" s="408"/>
      <c r="BQ17" s="408"/>
      <c r="BR17" s="408"/>
      <c r="BS17" s="408"/>
      <c r="BT17" s="408"/>
      <c r="BU17" s="409"/>
      <c r="BV17" s="407">
        <v>65608849</v>
      </c>
      <c r="BW17" s="408"/>
      <c r="BX17" s="408"/>
      <c r="BY17" s="408"/>
      <c r="BZ17" s="408"/>
      <c r="CA17" s="408"/>
      <c r="CB17" s="408"/>
      <c r="CC17" s="409"/>
      <c r="CD17" s="179"/>
      <c r="CE17" s="439"/>
      <c r="CF17" s="439"/>
      <c r="CG17" s="439"/>
      <c r="CH17" s="439"/>
      <c r="CI17" s="439"/>
      <c r="CJ17" s="439"/>
      <c r="CK17" s="439"/>
      <c r="CL17" s="439"/>
      <c r="CM17" s="439"/>
      <c r="CN17" s="439"/>
      <c r="CO17" s="439"/>
      <c r="CP17" s="439"/>
      <c r="CQ17" s="439"/>
      <c r="CR17" s="439"/>
      <c r="CS17" s="440"/>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6"/>
      <c r="B18" s="457" t="s">
        <v>147</v>
      </c>
      <c r="C18" s="458"/>
      <c r="D18" s="458"/>
      <c r="E18" s="459"/>
      <c r="F18" s="459"/>
      <c r="G18" s="459"/>
      <c r="H18" s="459"/>
      <c r="I18" s="459"/>
      <c r="J18" s="459"/>
      <c r="K18" s="459"/>
      <c r="L18" s="460">
        <v>643.57000000000005</v>
      </c>
      <c r="M18" s="460"/>
      <c r="N18" s="460"/>
      <c r="O18" s="460"/>
      <c r="P18" s="460"/>
      <c r="Q18" s="460"/>
      <c r="R18" s="461"/>
      <c r="S18" s="461"/>
      <c r="T18" s="461"/>
      <c r="U18" s="461"/>
      <c r="V18" s="462"/>
      <c r="W18" s="478"/>
      <c r="X18" s="479"/>
      <c r="Y18" s="479"/>
      <c r="Z18" s="479"/>
      <c r="AA18" s="479"/>
      <c r="AB18" s="503"/>
      <c r="AC18" s="377">
        <v>79.5</v>
      </c>
      <c r="AD18" s="378"/>
      <c r="AE18" s="378"/>
      <c r="AF18" s="378"/>
      <c r="AG18" s="463"/>
      <c r="AH18" s="377">
        <v>78.599999999999994</v>
      </c>
      <c r="AI18" s="378"/>
      <c r="AJ18" s="378"/>
      <c r="AK18" s="378"/>
      <c r="AL18" s="379"/>
      <c r="AM18" s="464"/>
      <c r="AN18" s="364"/>
      <c r="AO18" s="364"/>
      <c r="AP18" s="364"/>
      <c r="AQ18" s="364"/>
      <c r="AR18" s="364"/>
      <c r="AS18" s="364"/>
      <c r="AT18" s="365"/>
      <c r="AU18" s="465"/>
      <c r="AV18" s="466"/>
      <c r="AW18" s="466"/>
      <c r="AX18" s="466"/>
      <c r="AY18" s="421" t="s">
        <v>148</v>
      </c>
      <c r="AZ18" s="422"/>
      <c r="BA18" s="422"/>
      <c r="BB18" s="422"/>
      <c r="BC18" s="422"/>
      <c r="BD18" s="422"/>
      <c r="BE18" s="422"/>
      <c r="BF18" s="422"/>
      <c r="BG18" s="422"/>
      <c r="BH18" s="422"/>
      <c r="BI18" s="422"/>
      <c r="BJ18" s="422"/>
      <c r="BK18" s="422"/>
      <c r="BL18" s="422"/>
      <c r="BM18" s="423"/>
      <c r="BN18" s="407">
        <v>87651869</v>
      </c>
      <c r="BO18" s="408"/>
      <c r="BP18" s="408"/>
      <c r="BQ18" s="408"/>
      <c r="BR18" s="408"/>
      <c r="BS18" s="408"/>
      <c r="BT18" s="408"/>
      <c r="BU18" s="409"/>
      <c r="BV18" s="407">
        <v>84215948</v>
      </c>
      <c r="BW18" s="408"/>
      <c r="BX18" s="408"/>
      <c r="BY18" s="408"/>
      <c r="BZ18" s="408"/>
      <c r="CA18" s="408"/>
      <c r="CB18" s="408"/>
      <c r="CC18" s="409"/>
      <c r="CD18" s="179"/>
      <c r="CE18" s="439"/>
      <c r="CF18" s="439"/>
      <c r="CG18" s="439"/>
      <c r="CH18" s="439"/>
      <c r="CI18" s="439"/>
      <c r="CJ18" s="439"/>
      <c r="CK18" s="439"/>
      <c r="CL18" s="439"/>
      <c r="CM18" s="439"/>
      <c r="CN18" s="439"/>
      <c r="CO18" s="439"/>
      <c r="CP18" s="439"/>
      <c r="CQ18" s="439"/>
      <c r="CR18" s="439"/>
      <c r="CS18" s="440"/>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6"/>
      <c r="B19" s="457" t="s">
        <v>149</v>
      </c>
      <c r="C19" s="458"/>
      <c r="D19" s="458"/>
      <c r="E19" s="459"/>
      <c r="F19" s="459"/>
      <c r="G19" s="459"/>
      <c r="H19" s="459"/>
      <c r="I19" s="459"/>
      <c r="J19" s="459"/>
      <c r="K19" s="459"/>
      <c r="L19" s="467">
        <v>624</v>
      </c>
      <c r="M19" s="467"/>
      <c r="N19" s="467"/>
      <c r="O19" s="467"/>
      <c r="P19" s="467"/>
      <c r="Q19" s="467"/>
      <c r="R19" s="468"/>
      <c r="S19" s="468"/>
      <c r="T19" s="468"/>
      <c r="U19" s="468"/>
      <c r="V19" s="469"/>
      <c r="W19" s="476"/>
      <c r="X19" s="477"/>
      <c r="Y19" s="477"/>
      <c r="Z19" s="477"/>
      <c r="AA19" s="477"/>
      <c r="AB19" s="477"/>
      <c r="AC19" s="480"/>
      <c r="AD19" s="480"/>
      <c r="AE19" s="480"/>
      <c r="AF19" s="480"/>
      <c r="AG19" s="480"/>
      <c r="AH19" s="480"/>
      <c r="AI19" s="480"/>
      <c r="AJ19" s="480"/>
      <c r="AK19" s="480"/>
      <c r="AL19" s="499"/>
      <c r="AM19" s="464"/>
      <c r="AN19" s="364"/>
      <c r="AO19" s="364"/>
      <c r="AP19" s="364"/>
      <c r="AQ19" s="364"/>
      <c r="AR19" s="364"/>
      <c r="AS19" s="364"/>
      <c r="AT19" s="365"/>
      <c r="AU19" s="465"/>
      <c r="AV19" s="466"/>
      <c r="AW19" s="466"/>
      <c r="AX19" s="466"/>
      <c r="AY19" s="421" t="s">
        <v>150</v>
      </c>
      <c r="AZ19" s="422"/>
      <c r="BA19" s="422"/>
      <c r="BB19" s="422"/>
      <c r="BC19" s="422"/>
      <c r="BD19" s="422"/>
      <c r="BE19" s="422"/>
      <c r="BF19" s="422"/>
      <c r="BG19" s="422"/>
      <c r="BH19" s="422"/>
      <c r="BI19" s="422"/>
      <c r="BJ19" s="422"/>
      <c r="BK19" s="422"/>
      <c r="BL19" s="422"/>
      <c r="BM19" s="423"/>
      <c r="BN19" s="407">
        <v>117854347</v>
      </c>
      <c r="BO19" s="408"/>
      <c r="BP19" s="408"/>
      <c r="BQ19" s="408"/>
      <c r="BR19" s="408"/>
      <c r="BS19" s="408"/>
      <c r="BT19" s="408"/>
      <c r="BU19" s="409"/>
      <c r="BV19" s="407">
        <v>104839581</v>
      </c>
      <c r="BW19" s="408"/>
      <c r="BX19" s="408"/>
      <c r="BY19" s="408"/>
      <c r="BZ19" s="408"/>
      <c r="CA19" s="408"/>
      <c r="CB19" s="408"/>
      <c r="CC19" s="409"/>
      <c r="CD19" s="179"/>
      <c r="CE19" s="439"/>
      <c r="CF19" s="439"/>
      <c r="CG19" s="439"/>
      <c r="CH19" s="439"/>
      <c r="CI19" s="439"/>
      <c r="CJ19" s="439"/>
      <c r="CK19" s="439"/>
      <c r="CL19" s="439"/>
      <c r="CM19" s="439"/>
      <c r="CN19" s="439"/>
      <c r="CO19" s="439"/>
      <c r="CP19" s="439"/>
      <c r="CQ19" s="439"/>
      <c r="CR19" s="439"/>
      <c r="CS19" s="440"/>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6"/>
      <c r="B20" s="457" t="s">
        <v>151</v>
      </c>
      <c r="C20" s="458"/>
      <c r="D20" s="458"/>
      <c r="E20" s="459"/>
      <c r="F20" s="459"/>
      <c r="G20" s="459"/>
      <c r="H20" s="459"/>
      <c r="I20" s="459"/>
      <c r="J20" s="459"/>
      <c r="K20" s="459"/>
      <c r="L20" s="467">
        <v>184237</v>
      </c>
      <c r="M20" s="467"/>
      <c r="N20" s="467"/>
      <c r="O20" s="467"/>
      <c r="P20" s="467"/>
      <c r="Q20" s="467"/>
      <c r="R20" s="468"/>
      <c r="S20" s="468"/>
      <c r="T20" s="468"/>
      <c r="U20" s="468"/>
      <c r="V20" s="469"/>
      <c r="W20" s="478"/>
      <c r="X20" s="479"/>
      <c r="Y20" s="479"/>
      <c r="Z20" s="479"/>
      <c r="AA20" s="479"/>
      <c r="AB20" s="479"/>
      <c r="AC20" s="470"/>
      <c r="AD20" s="470"/>
      <c r="AE20" s="470"/>
      <c r="AF20" s="470"/>
      <c r="AG20" s="470"/>
      <c r="AH20" s="470"/>
      <c r="AI20" s="470"/>
      <c r="AJ20" s="470"/>
      <c r="AK20" s="470"/>
      <c r="AL20" s="471"/>
      <c r="AM20" s="472"/>
      <c r="AN20" s="369"/>
      <c r="AO20" s="369"/>
      <c r="AP20" s="369"/>
      <c r="AQ20" s="369"/>
      <c r="AR20" s="369"/>
      <c r="AS20" s="369"/>
      <c r="AT20" s="370"/>
      <c r="AU20" s="473"/>
      <c r="AV20" s="474"/>
      <c r="AW20" s="474"/>
      <c r="AX20" s="475"/>
      <c r="AY20" s="421"/>
      <c r="AZ20" s="422"/>
      <c r="BA20" s="422"/>
      <c r="BB20" s="422"/>
      <c r="BC20" s="422"/>
      <c r="BD20" s="422"/>
      <c r="BE20" s="422"/>
      <c r="BF20" s="422"/>
      <c r="BG20" s="422"/>
      <c r="BH20" s="422"/>
      <c r="BI20" s="422"/>
      <c r="BJ20" s="422"/>
      <c r="BK20" s="422"/>
      <c r="BL20" s="422"/>
      <c r="BM20" s="423"/>
      <c r="BN20" s="407"/>
      <c r="BO20" s="408"/>
      <c r="BP20" s="408"/>
      <c r="BQ20" s="408"/>
      <c r="BR20" s="408"/>
      <c r="BS20" s="408"/>
      <c r="BT20" s="408"/>
      <c r="BU20" s="409"/>
      <c r="BV20" s="407"/>
      <c r="BW20" s="408"/>
      <c r="BX20" s="408"/>
      <c r="BY20" s="408"/>
      <c r="BZ20" s="408"/>
      <c r="CA20" s="408"/>
      <c r="CB20" s="408"/>
      <c r="CC20" s="409"/>
      <c r="CD20" s="179"/>
      <c r="CE20" s="439"/>
      <c r="CF20" s="439"/>
      <c r="CG20" s="439"/>
      <c r="CH20" s="439"/>
      <c r="CI20" s="439"/>
      <c r="CJ20" s="439"/>
      <c r="CK20" s="439"/>
      <c r="CL20" s="439"/>
      <c r="CM20" s="439"/>
      <c r="CN20" s="439"/>
      <c r="CO20" s="439"/>
      <c r="CP20" s="439"/>
      <c r="CQ20" s="439"/>
      <c r="CR20" s="439"/>
      <c r="CS20" s="440"/>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6"/>
      <c r="B21" s="454" t="s">
        <v>152</v>
      </c>
      <c r="C21" s="455"/>
      <c r="D21" s="455"/>
      <c r="E21" s="455"/>
      <c r="F21" s="455"/>
      <c r="G21" s="455"/>
      <c r="H21" s="455"/>
      <c r="I21" s="455"/>
      <c r="J21" s="455"/>
      <c r="K21" s="455"/>
      <c r="L21" s="455"/>
      <c r="M21" s="455"/>
      <c r="N21" s="455"/>
      <c r="O21" s="455"/>
      <c r="P21" s="455"/>
      <c r="Q21" s="455"/>
      <c r="R21" s="455"/>
      <c r="S21" s="455"/>
      <c r="T21" s="455"/>
      <c r="U21" s="455"/>
      <c r="V21" s="455"/>
      <c r="W21" s="455"/>
      <c r="X21" s="455"/>
      <c r="Y21" s="455"/>
      <c r="Z21" s="455"/>
      <c r="AA21" s="455"/>
      <c r="AB21" s="455"/>
      <c r="AC21" s="455"/>
      <c r="AD21" s="455"/>
      <c r="AE21" s="455"/>
      <c r="AF21" s="455"/>
      <c r="AG21" s="455"/>
      <c r="AH21" s="455"/>
      <c r="AI21" s="455"/>
      <c r="AJ21" s="455"/>
      <c r="AK21" s="455"/>
      <c r="AL21" s="455"/>
      <c r="AM21" s="455"/>
      <c r="AN21" s="455"/>
      <c r="AO21" s="455"/>
      <c r="AP21" s="455"/>
      <c r="AQ21" s="455"/>
      <c r="AR21" s="455"/>
      <c r="AS21" s="455"/>
      <c r="AT21" s="455"/>
      <c r="AU21" s="455"/>
      <c r="AV21" s="455"/>
      <c r="AW21" s="455"/>
      <c r="AX21" s="456"/>
      <c r="AY21" s="380"/>
      <c r="AZ21" s="381"/>
      <c r="BA21" s="381"/>
      <c r="BB21" s="381"/>
      <c r="BC21" s="381"/>
      <c r="BD21" s="381"/>
      <c r="BE21" s="381"/>
      <c r="BF21" s="381"/>
      <c r="BG21" s="381"/>
      <c r="BH21" s="381"/>
      <c r="BI21" s="381"/>
      <c r="BJ21" s="381"/>
      <c r="BK21" s="381"/>
      <c r="BL21" s="381"/>
      <c r="BM21" s="382"/>
      <c r="BN21" s="441"/>
      <c r="BO21" s="442"/>
      <c r="BP21" s="442"/>
      <c r="BQ21" s="442"/>
      <c r="BR21" s="442"/>
      <c r="BS21" s="442"/>
      <c r="BT21" s="442"/>
      <c r="BU21" s="443"/>
      <c r="BV21" s="441"/>
      <c r="BW21" s="442"/>
      <c r="BX21" s="442"/>
      <c r="BY21" s="442"/>
      <c r="BZ21" s="442"/>
      <c r="CA21" s="442"/>
      <c r="CB21" s="442"/>
      <c r="CC21" s="443"/>
      <c r="CD21" s="179"/>
      <c r="CE21" s="439"/>
      <c r="CF21" s="439"/>
      <c r="CG21" s="439"/>
      <c r="CH21" s="439"/>
      <c r="CI21" s="439"/>
      <c r="CJ21" s="439"/>
      <c r="CK21" s="439"/>
      <c r="CL21" s="439"/>
      <c r="CM21" s="439"/>
      <c r="CN21" s="439"/>
      <c r="CO21" s="439"/>
      <c r="CP21" s="439"/>
      <c r="CQ21" s="439"/>
      <c r="CR21" s="439"/>
      <c r="CS21" s="440"/>
      <c r="CT21" s="404"/>
      <c r="CU21" s="405"/>
      <c r="CV21" s="405"/>
      <c r="CW21" s="405"/>
      <c r="CX21" s="405"/>
      <c r="CY21" s="405"/>
      <c r="CZ21" s="405"/>
      <c r="DA21" s="406"/>
      <c r="DB21" s="404"/>
      <c r="DC21" s="405"/>
      <c r="DD21" s="405"/>
      <c r="DE21" s="405"/>
      <c r="DF21" s="405"/>
      <c r="DG21" s="405"/>
      <c r="DH21" s="405"/>
      <c r="DI21" s="406"/>
    </row>
    <row r="22" spans="1:113" ht="18.75" customHeight="1" x14ac:dyDescent="0.2">
      <c r="A22" s="166"/>
      <c r="B22" s="383" t="s">
        <v>153</v>
      </c>
      <c r="C22" s="384"/>
      <c r="D22" s="385"/>
      <c r="E22" s="392" t="s">
        <v>1</v>
      </c>
      <c r="F22" s="393"/>
      <c r="G22" s="393"/>
      <c r="H22" s="393"/>
      <c r="I22" s="393"/>
      <c r="J22" s="393"/>
      <c r="K22" s="394"/>
      <c r="L22" s="392" t="s">
        <v>154</v>
      </c>
      <c r="M22" s="393"/>
      <c r="N22" s="393"/>
      <c r="O22" s="393"/>
      <c r="P22" s="394"/>
      <c r="Q22" s="398" t="s">
        <v>155</v>
      </c>
      <c r="R22" s="399"/>
      <c r="S22" s="399"/>
      <c r="T22" s="399"/>
      <c r="U22" s="399"/>
      <c r="V22" s="400"/>
      <c r="W22" s="449" t="s">
        <v>156</v>
      </c>
      <c r="X22" s="384"/>
      <c r="Y22" s="385"/>
      <c r="Z22" s="392" t="s">
        <v>1</v>
      </c>
      <c r="AA22" s="393"/>
      <c r="AB22" s="393"/>
      <c r="AC22" s="393"/>
      <c r="AD22" s="393"/>
      <c r="AE22" s="393"/>
      <c r="AF22" s="393"/>
      <c r="AG22" s="394"/>
      <c r="AH22" s="410" t="s">
        <v>157</v>
      </c>
      <c r="AI22" s="393"/>
      <c r="AJ22" s="393"/>
      <c r="AK22" s="393"/>
      <c r="AL22" s="394"/>
      <c r="AM22" s="410" t="s">
        <v>158</v>
      </c>
      <c r="AN22" s="411"/>
      <c r="AO22" s="411"/>
      <c r="AP22" s="411"/>
      <c r="AQ22" s="411"/>
      <c r="AR22" s="412"/>
      <c r="AS22" s="398" t="s">
        <v>155</v>
      </c>
      <c r="AT22" s="399"/>
      <c r="AU22" s="399"/>
      <c r="AV22" s="399"/>
      <c r="AW22" s="399"/>
      <c r="AX22" s="416"/>
      <c r="AY22" s="433" t="s">
        <v>159</v>
      </c>
      <c r="AZ22" s="434"/>
      <c r="BA22" s="434"/>
      <c r="BB22" s="434"/>
      <c r="BC22" s="434"/>
      <c r="BD22" s="434"/>
      <c r="BE22" s="434"/>
      <c r="BF22" s="434"/>
      <c r="BG22" s="434"/>
      <c r="BH22" s="434"/>
      <c r="BI22" s="434"/>
      <c r="BJ22" s="434"/>
      <c r="BK22" s="434"/>
      <c r="BL22" s="434"/>
      <c r="BM22" s="435"/>
      <c r="BN22" s="436">
        <v>165298235</v>
      </c>
      <c r="BO22" s="437"/>
      <c r="BP22" s="437"/>
      <c r="BQ22" s="437"/>
      <c r="BR22" s="437"/>
      <c r="BS22" s="437"/>
      <c r="BT22" s="437"/>
      <c r="BU22" s="438"/>
      <c r="BV22" s="436">
        <v>171458297</v>
      </c>
      <c r="BW22" s="437"/>
      <c r="BX22" s="437"/>
      <c r="BY22" s="437"/>
      <c r="BZ22" s="437"/>
      <c r="CA22" s="437"/>
      <c r="CB22" s="437"/>
      <c r="CC22" s="438"/>
      <c r="CD22" s="179"/>
      <c r="CE22" s="439"/>
      <c r="CF22" s="439"/>
      <c r="CG22" s="439"/>
      <c r="CH22" s="439"/>
      <c r="CI22" s="439"/>
      <c r="CJ22" s="439"/>
      <c r="CK22" s="439"/>
      <c r="CL22" s="439"/>
      <c r="CM22" s="439"/>
      <c r="CN22" s="439"/>
      <c r="CO22" s="439"/>
      <c r="CP22" s="439"/>
      <c r="CQ22" s="439"/>
      <c r="CR22" s="439"/>
      <c r="CS22" s="440"/>
      <c r="CT22" s="404"/>
      <c r="CU22" s="405"/>
      <c r="CV22" s="405"/>
      <c r="CW22" s="405"/>
      <c r="CX22" s="405"/>
      <c r="CY22" s="405"/>
      <c r="CZ22" s="405"/>
      <c r="DA22" s="406"/>
      <c r="DB22" s="404"/>
      <c r="DC22" s="405"/>
      <c r="DD22" s="405"/>
      <c r="DE22" s="405"/>
      <c r="DF22" s="405"/>
      <c r="DG22" s="405"/>
      <c r="DH22" s="405"/>
      <c r="DI22" s="406"/>
    </row>
    <row r="23" spans="1:113" ht="18.75" customHeight="1" x14ac:dyDescent="0.2">
      <c r="A23" s="166"/>
      <c r="B23" s="386"/>
      <c r="C23" s="387"/>
      <c r="D23" s="388"/>
      <c r="E23" s="395"/>
      <c r="F23" s="396"/>
      <c r="G23" s="396"/>
      <c r="H23" s="396"/>
      <c r="I23" s="396"/>
      <c r="J23" s="396"/>
      <c r="K23" s="397"/>
      <c r="L23" s="395"/>
      <c r="M23" s="396"/>
      <c r="N23" s="396"/>
      <c r="O23" s="396"/>
      <c r="P23" s="397"/>
      <c r="Q23" s="401"/>
      <c r="R23" s="402"/>
      <c r="S23" s="402"/>
      <c r="T23" s="402"/>
      <c r="U23" s="402"/>
      <c r="V23" s="403"/>
      <c r="W23" s="450"/>
      <c r="X23" s="387"/>
      <c r="Y23" s="388"/>
      <c r="Z23" s="395"/>
      <c r="AA23" s="396"/>
      <c r="AB23" s="396"/>
      <c r="AC23" s="396"/>
      <c r="AD23" s="396"/>
      <c r="AE23" s="396"/>
      <c r="AF23" s="396"/>
      <c r="AG23" s="397"/>
      <c r="AH23" s="395"/>
      <c r="AI23" s="396"/>
      <c r="AJ23" s="396"/>
      <c r="AK23" s="396"/>
      <c r="AL23" s="397"/>
      <c r="AM23" s="413"/>
      <c r="AN23" s="414"/>
      <c r="AO23" s="414"/>
      <c r="AP23" s="414"/>
      <c r="AQ23" s="414"/>
      <c r="AR23" s="415"/>
      <c r="AS23" s="401"/>
      <c r="AT23" s="402"/>
      <c r="AU23" s="402"/>
      <c r="AV23" s="402"/>
      <c r="AW23" s="402"/>
      <c r="AX23" s="417"/>
      <c r="AY23" s="421" t="s">
        <v>160</v>
      </c>
      <c r="AZ23" s="422"/>
      <c r="BA23" s="422"/>
      <c r="BB23" s="422"/>
      <c r="BC23" s="422"/>
      <c r="BD23" s="422"/>
      <c r="BE23" s="422"/>
      <c r="BF23" s="422"/>
      <c r="BG23" s="422"/>
      <c r="BH23" s="422"/>
      <c r="BI23" s="422"/>
      <c r="BJ23" s="422"/>
      <c r="BK23" s="422"/>
      <c r="BL23" s="422"/>
      <c r="BM23" s="423"/>
      <c r="BN23" s="407">
        <v>33211295</v>
      </c>
      <c r="BO23" s="408"/>
      <c r="BP23" s="408"/>
      <c r="BQ23" s="408"/>
      <c r="BR23" s="408"/>
      <c r="BS23" s="408"/>
      <c r="BT23" s="408"/>
      <c r="BU23" s="409"/>
      <c r="BV23" s="407">
        <v>34442129</v>
      </c>
      <c r="BW23" s="408"/>
      <c r="BX23" s="408"/>
      <c r="BY23" s="408"/>
      <c r="BZ23" s="408"/>
      <c r="CA23" s="408"/>
      <c r="CB23" s="408"/>
      <c r="CC23" s="409"/>
      <c r="CD23" s="179"/>
      <c r="CE23" s="439"/>
      <c r="CF23" s="439"/>
      <c r="CG23" s="439"/>
      <c r="CH23" s="439"/>
      <c r="CI23" s="439"/>
      <c r="CJ23" s="439"/>
      <c r="CK23" s="439"/>
      <c r="CL23" s="439"/>
      <c r="CM23" s="439"/>
      <c r="CN23" s="439"/>
      <c r="CO23" s="439"/>
      <c r="CP23" s="439"/>
      <c r="CQ23" s="439"/>
      <c r="CR23" s="439"/>
      <c r="CS23" s="440"/>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6"/>
      <c r="B24" s="386"/>
      <c r="C24" s="387"/>
      <c r="D24" s="388"/>
      <c r="E24" s="363" t="s">
        <v>161</v>
      </c>
      <c r="F24" s="364"/>
      <c r="G24" s="364"/>
      <c r="H24" s="364"/>
      <c r="I24" s="364"/>
      <c r="J24" s="364"/>
      <c r="K24" s="365"/>
      <c r="L24" s="360">
        <v>1</v>
      </c>
      <c r="M24" s="361"/>
      <c r="N24" s="361"/>
      <c r="O24" s="361"/>
      <c r="P24" s="362"/>
      <c r="Q24" s="360">
        <v>8424</v>
      </c>
      <c r="R24" s="361"/>
      <c r="S24" s="361"/>
      <c r="T24" s="361"/>
      <c r="U24" s="361"/>
      <c r="V24" s="362"/>
      <c r="W24" s="450"/>
      <c r="X24" s="387"/>
      <c r="Y24" s="388"/>
      <c r="Z24" s="363" t="s">
        <v>162</v>
      </c>
      <c r="AA24" s="364"/>
      <c r="AB24" s="364"/>
      <c r="AC24" s="364"/>
      <c r="AD24" s="364"/>
      <c r="AE24" s="364"/>
      <c r="AF24" s="364"/>
      <c r="AG24" s="365"/>
      <c r="AH24" s="360">
        <v>2114</v>
      </c>
      <c r="AI24" s="361"/>
      <c r="AJ24" s="361"/>
      <c r="AK24" s="361"/>
      <c r="AL24" s="362"/>
      <c r="AM24" s="360">
        <v>6519576</v>
      </c>
      <c r="AN24" s="361"/>
      <c r="AO24" s="361"/>
      <c r="AP24" s="361"/>
      <c r="AQ24" s="361"/>
      <c r="AR24" s="362"/>
      <c r="AS24" s="360">
        <v>3084</v>
      </c>
      <c r="AT24" s="361"/>
      <c r="AU24" s="361"/>
      <c r="AV24" s="361"/>
      <c r="AW24" s="361"/>
      <c r="AX24" s="420"/>
      <c r="AY24" s="380" t="s">
        <v>163</v>
      </c>
      <c r="AZ24" s="381"/>
      <c r="BA24" s="381"/>
      <c r="BB24" s="381"/>
      <c r="BC24" s="381"/>
      <c r="BD24" s="381"/>
      <c r="BE24" s="381"/>
      <c r="BF24" s="381"/>
      <c r="BG24" s="381"/>
      <c r="BH24" s="381"/>
      <c r="BI24" s="381"/>
      <c r="BJ24" s="381"/>
      <c r="BK24" s="381"/>
      <c r="BL24" s="381"/>
      <c r="BM24" s="382"/>
      <c r="BN24" s="407">
        <v>104572048</v>
      </c>
      <c r="BO24" s="408"/>
      <c r="BP24" s="408"/>
      <c r="BQ24" s="408"/>
      <c r="BR24" s="408"/>
      <c r="BS24" s="408"/>
      <c r="BT24" s="408"/>
      <c r="BU24" s="409"/>
      <c r="BV24" s="407">
        <v>106933825</v>
      </c>
      <c r="BW24" s="408"/>
      <c r="BX24" s="408"/>
      <c r="BY24" s="408"/>
      <c r="BZ24" s="408"/>
      <c r="CA24" s="408"/>
      <c r="CB24" s="408"/>
      <c r="CC24" s="409"/>
      <c r="CD24" s="179"/>
      <c r="CE24" s="439"/>
      <c r="CF24" s="439"/>
      <c r="CG24" s="439"/>
      <c r="CH24" s="439"/>
      <c r="CI24" s="439"/>
      <c r="CJ24" s="439"/>
      <c r="CK24" s="439"/>
      <c r="CL24" s="439"/>
      <c r="CM24" s="439"/>
      <c r="CN24" s="439"/>
      <c r="CO24" s="439"/>
      <c r="CP24" s="439"/>
      <c r="CQ24" s="439"/>
      <c r="CR24" s="439"/>
      <c r="CS24" s="440"/>
      <c r="CT24" s="404"/>
      <c r="CU24" s="405"/>
      <c r="CV24" s="405"/>
      <c r="CW24" s="405"/>
      <c r="CX24" s="405"/>
      <c r="CY24" s="405"/>
      <c r="CZ24" s="405"/>
      <c r="DA24" s="406"/>
      <c r="DB24" s="404"/>
      <c r="DC24" s="405"/>
      <c r="DD24" s="405"/>
      <c r="DE24" s="405"/>
      <c r="DF24" s="405"/>
      <c r="DG24" s="405"/>
      <c r="DH24" s="405"/>
      <c r="DI24" s="406"/>
    </row>
    <row r="25" spans="1:113" ht="18.75" customHeight="1" x14ac:dyDescent="0.2">
      <c r="A25" s="166"/>
      <c r="B25" s="386"/>
      <c r="C25" s="387"/>
      <c r="D25" s="388"/>
      <c r="E25" s="363" t="s">
        <v>164</v>
      </c>
      <c r="F25" s="364"/>
      <c r="G25" s="364"/>
      <c r="H25" s="364"/>
      <c r="I25" s="364"/>
      <c r="J25" s="364"/>
      <c r="K25" s="365"/>
      <c r="L25" s="360">
        <v>2</v>
      </c>
      <c r="M25" s="361"/>
      <c r="N25" s="361"/>
      <c r="O25" s="361"/>
      <c r="P25" s="362"/>
      <c r="Q25" s="360">
        <v>8400</v>
      </c>
      <c r="R25" s="361"/>
      <c r="S25" s="361"/>
      <c r="T25" s="361"/>
      <c r="U25" s="361"/>
      <c r="V25" s="362"/>
      <c r="W25" s="450"/>
      <c r="X25" s="387"/>
      <c r="Y25" s="388"/>
      <c r="Z25" s="363" t="s">
        <v>165</v>
      </c>
      <c r="AA25" s="364"/>
      <c r="AB25" s="364"/>
      <c r="AC25" s="364"/>
      <c r="AD25" s="364"/>
      <c r="AE25" s="364"/>
      <c r="AF25" s="364"/>
      <c r="AG25" s="365"/>
      <c r="AH25" s="360">
        <v>334</v>
      </c>
      <c r="AI25" s="361"/>
      <c r="AJ25" s="361"/>
      <c r="AK25" s="361"/>
      <c r="AL25" s="362"/>
      <c r="AM25" s="360">
        <v>977284</v>
      </c>
      <c r="AN25" s="361"/>
      <c r="AO25" s="361"/>
      <c r="AP25" s="361"/>
      <c r="AQ25" s="361"/>
      <c r="AR25" s="362"/>
      <c r="AS25" s="360">
        <v>2926</v>
      </c>
      <c r="AT25" s="361"/>
      <c r="AU25" s="361"/>
      <c r="AV25" s="361"/>
      <c r="AW25" s="361"/>
      <c r="AX25" s="420"/>
      <c r="AY25" s="433" t="s">
        <v>166</v>
      </c>
      <c r="AZ25" s="434"/>
      <c r="BA25" s="434"/>
      <c r="BB25" s="434"/>
      <c r="BC25" s="434"/>
      <c r="BD25" s="434"/>
      <c r="BE25" s="434"/>
      <c r="BF25" s="434"/>
      <c r="BG25" s="434"/>
      <c r="BH25" s="434"/>
      <c r="BI25" s="434"/>
      <c r="BJ25" s="434"/>
      <c r="BK25" s="434"/>
      <c r="BL25" s="434"/>
      <c r="BM25" s="435"/>
      <c r="BN25" s="436">
        <v>76896906</v>
      </c>
      <c r="BO25" s="437"/>
      <c r="BP25" s="437"/>
      <c r="BQ25" s="437"/>
      <c r="BR25" s="437"/>
      <c r="BS25" s="437"/>
      <c r="BT25" s="437"/>
      <c r="BU25" s="438"/>
      <c r="BV25" s="436">
        <v>71563392</v>
      </c>
      <c r="BW25" s="437"/>
      <c r="BX25" s="437"/>
      <c r="BY25" s="437"/>
      <c r="BZ25" s="437"/>
      <c r="CA25" s="437"/>
      <c r="CB25" s="437"/>
      <c r="CC25" s="438"/>
      <c r="CD25" s="179"/>
      <c r="CE25" s="439"/>
      <c r="CF25" s="439"/>
      <c r="CG25" s="439"/>
      <c r="CH25" s="439"/>
      <c r="CI25" s="439"/>
      <c r="CJ25" s="439"/>
      <c r="CK25" s="439"/>
      <c r="CL25" s="439"/>
      <c r="CM25" s="439"/>
      <c r="CN25" s="439"/>
      <c r="CO25" s="439"/>
      <c r="CP25" s="439"/>
      <c r="CQ25" s="439"/>
      <c r="CR25" s="439"/>
      <c r="CS25" s="440"/>
      <c r="CT25" s="404"/>
      <c r="CU25" s="405"/>
      <c r="CV25" s="405"/>
      <c r="CW25" s="405"/>
      <c r="CX25" s="405"/>
      <c r="CY25" s="405"/>
      <c r="CZ25" s="405"/>
      <c r="DA25" s="406"/>
      <c r="DB25" s="404"/>
      <c r="DC25" s="405"/>
      <c r="DD25" s="405"/>
      <c r="DE25" s="405"/>
      <c r="DF25" s="405"/>
      <c r="DG25" s="405"/>
      <c r="DH25" s="405"/>
      <c r="DI25" s="406"/>
    </row>
    <row r="26" spans="1:113" ht="18.75" customHeight="1" x14ac:dyDescent="0.2">
      <c r="A26" s="166"/>
      <c r="B26" s="386"/>
      <c r="C26" s="387"/>
      <c r="D26" s="388"/>
      <c r="E26" s="363" t="s">
        <v>167</v>
      </c>
      <c r="F26" s="364"/>
      <c r="G26" s="364"/>
      <c r="H26" s="364"/>
      <c r="I26" s="364"/>
      <c r="J26" s="364"/>
      <c r="K26" s="365"/>
      <c r="L26" s="360">
        <v>1</v>
      </c>
      <c r="M26" s="361"/>
      <c r="N26" s="361"/>
      <c r="O26" s="361"/>
      <c r="P26" s="362"/>
      <c r="Q26" s="360">
        <v>7130</v>
      </c>
      <c r="R26" s="361"/>
      <c r="S26" s="361"/>
      <c r="T26" s="361"/>
      <c r="U26" s="361"/>
      <c r="V26" s="362"/>
      <c r="W26" s="450"/>
      <c r="X26" s="387"/>
      <c r="Y26" s="388"/>
      <c r="Z26" s="363" t="s">
        <v>168</v>
      </c>
      <c r="AA26" s="418"/>
      <c r="AB26" s="418"/>
      <c r="AC26" s="418"/>
      <c r="AD26" s="418"/>
      <c r="AE26" s="418"/>
      <c r="AF26" s="418"/>
      <c r="AG26" s="419"/>
      <c r="AH26" s="360">
        <v>40</v>
      </c>
      <c r="AI26" s="361"/>
      <c r="AJ26" s="361"/>
      <c r="AK26" s="361"/>
      <c r="AL26" s="362"/>
      <c r="AM26" s="360">
        <v>150640</v>
      </c>
      <c r="AN26" s="361"/>
      <c r="AO26" s="361"/>
      <c r="AP26" s="361"/>
      <c r="AQ26" s="361"/>
      <c r="AR26" s="362"/>
      <c r="AS26" s="360">
        <v>3766</v>
      </c>
      <c r="AT26" s="361"/>
      <c r="AU26" s="361"/>
      <c r="AV26" s="361"/>
      <c r="AW26" s="361"/>
      <c r="AX26" s="420"/>
      <c r="AY26" s="447" t="s">
        <v>169</v>
      </c>
      <c r="AZ26" s="367"/>
      <c r="BA26" s="367"/>
      <c r="BB26" s="367"/>
      <c r="BC26" s="367"/>
      <c r="BD26" s="367"/>
      <c r="BE26" s="367"/>
      <c r="BF26" s="367"/>
      <c r="BG26" s="367"/>
      <c r="BH26" s="367"/>
      <c r="BI26" s="367"/>
      <c r="BJ26" s="367"/>
      <c r="BK26" s="367"/>
      <c r="BL26" s="367"/>
      <c r="BM26" s="448"/>
      <c r="BN26" s="407" t="s">
        <v>121</v>
      </c>
      <c r="BO26" s="408"/>
      <c r="BP26" s="408"/>
      <c r="BQ26" s="408"/>
      <c r="BR26" s="408"/>
      <c r="BS26" s="408"/>
      <c r="BT26" s="408"/>
      <c r="BU26" s="409"/>
      <c r="BV26" s="407" t="s">
        <v>121</v>
      </c>
      <c r="BW26" s="408"/>
      <c r="BX26" s="408"/>
      <c r="BY26" s="408"/>
      <c r="BZ26" s="408"/>
      <c r="CA26" s="408"/>
      <c r="CB26" s="408"/>
      <c r="CC26" s="409"/>
      <c r="CD26" s="179"/>
      <c r="CE26" s="439"/>
      <c r="CF26" s="439"/>
      <c r="CG26" s="439"/>
      <c r="CH26" s="439"/>
      <c r="CI26" s="439"/>
      <c r="CJ26" s="439"/>
      <c r="CK26" s="439"/>
      <c r="CL26" s="439"/>
      <c r="CM26" s="439"/>
      <c r="CN26" s="439"/>
      <c r="CO26" s="439"/>
      <c r="CP26" s="439"/>
      <c r="CQ26" s="439"/>
      <c r="CR26" s="439"/>
      <c r="CS26" s="440"/>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6"/>
      <c r="B27" s="386"/>
      <c r="C27" s="387"/>
      <c r="D27" s="388"/>
      <c r="E27" s="363" t="s">
        <v>170</v>
      </c>
      <c r="F27" s="364"/>
      <c r="G27" s="364"/>
      <c r="H27" s="364"/>
      <c r="I27" s="364"/>
      <c r="J27" s="364"/>
      <c r="K27" s="365"/>
      <c r="L27" s="360">
        <v>1</v>
      </c>
      <c r="M27" s="361"/>
      <c r="N27" s="361"/>
      <c r="O27" s="361"/>
      <c r="P27" s="362"/>
      <c r="Q27" s="360">
        <v>6960</v>
      </c>
      <c r="R27" s="361"/>
      <c r="S27" s="361"/>
      <c r="T27" s="361"/>
      <c r="U27" s="361"/>
      <c r="V27" s="362"/>
      <c r="W27" s="450"/>
      <c r="X27" s="387"/>
      <c r="Y27" s="388"/>
      <c r="Z27" s="363" t="s">
        <v>171</v>
      </c>
      <c r="AA27" s="364"/>
      <c r="AB27" s="364"/>
      <c r="AC27" s="364"/>
      <c r="AD27" s="364"/>
      <c r="AE27" s="364"/>
      <c r="AF27" s="364"/>
      <c r="AG27" s="365"/>
      <c r="AH27" s="360">
        <v>24</v>
      </c>
      <c r="AI27" s="361"/>
      <c r="AJ27" s="361"/>
      <c r="AK27" s="361"/>
      <c r="AL27" s="362"/>
      <c r="AM27" s="360">
        <v>87790</v>
      </c>
      <c r="AN27" s="361"/>
      <c r="AO27" s="361"/>
      <c r="AP27" s="361"/>
      <c r="AQ27" s="361"/>
      <c r="AR27" s="362"/>
      <c r="AS27" s="360">
        <v>3658</v>
      </c>
      <c r="AT27" s="361"/>
      <c r="AU27" s="361"/>
      <c r="AV27" s="361"/>
      <c r="AW27" s="361"/>
      <c r="AX27" s="420"/>
      <c r="AY27" s="444" t="s">
        <v>172</v>
      </c>
      <c r="AZ27" s="445"/>
      <c r="BA27" s="445"/>
      <c r="BB27" s="445"/>
      <c r="BC27" s="445"/>
      <c r="BD27" s="445"/>
      <c r="BE27" s="445"/>
      <c r="BF27" s="445"/>
      <c r="BG27" s="445"/>
      <c r="BH27" s="445"/>
      <c r="BI27" s="445"/>
      <c r="BJ27" s="445"/>
      <c r="BK27" s="445"/>
      <c r="BL27" s="445"/>
      <c r="BM27" s="446"/>
      <c r="BN27" s="441">
        <v>2500000</v>
      </c>
      <c r="BO27" s="442"/>
      <c r="BP27" s="442"/>
      <c r="BQ27" s="442"/>
      <c r="BR27" s="442"/>
      <c r="BS27" s="442"/>
      <c r="BT27" s="442"/>
      <c r="BU27" s="443"/>
      <c r="BV27" s="441">
        <v>2500000</v>
      </c>
      <c r="BW27" s="442"/>
      <c r="BX27" s="442"/>
      <c r="BY27" s="442"/>
      <c r="BZ27" s="442"/>
      <c r="CA27" s="442"/>
      <c r="CB27" s="442"/>
      <c r="CC27" s="443"/>
      <c r="CD27" s="181"/>
      <c r="CE27" s="439"/>
      <c r="CF27" s="439"/>
      <c r="CG27" s="439"/>
      <c r="CH27" s="439"/>
      <c r="CI27" s="439"/>
      <c r="CJ27" s="439"/>
      <c r="CK27" s="439"/>
      <c r="CL27" s="439"/>
      <c r="CM27" s="439"/>
      <c r="CN27" s="439"/>
      <c r="CO27" s="439"/>
      <c r="CP27" s="439"/>
      <c r="CQ27" s="439"/>
      <c r="CR27" s="439"/>
      <c r="CS27" s="440"/>
      <c r="CT27" s="404"/>
      <c r="CU27" s="405"/>
      <c r="CV27" s="405"/>
      <c r="CW27" s="405"/>
      <c r="CX27" s="405"/>
      <c r="CY27" s="405"/>
      <c r="CZ27" s="405"/>
      <c r="DA27" s="406"/>
      <c r="DB27" s="404"/>
      <c r="DC27" s="405"/>
      <c r="DD27" s="405"/>
      <c r="DE27" s="405"/>
      <c r="DF27" s="405"/>
      <c r="DG27" s="405"/>
      <c r="DH27" s="405"/>
      <c r="DI27" s="406"/>
    </row>
    <row r="28" spans="1:113" ht="18.75" customHeight="1" x14ac:dyDescent="0.2">
      <c r="A28" s="166"/>
      <c r="B28" s="386"/>
      <c r="C28" s="387"/>
      <c r="D28" s="388"/>
      <c r="E28" s="363" t="s">
        <v>173</v>
      </c>
      <c r="F28" s="364"/>
      <c r="G28" s="364"/>
      <c r="H28" s="364"/>
      <c r="I28" s="364"/>
      <c r="J28" s="364"/>
      <c r="K28" s="365"/>
      <c r="L28" s="360">
        <v>1</v>
      </c>
      <c r="M28" s="361"/>
      <c r="N28" s="361"/>
      <c r="O28" s="361"/>
      <c r="P28" s="362"/>
      <c r="Q28" s="360">
        <v>6250</v>
      </c>
      <c r="R28" s="361"/>
      <c r="S28" s="361"/>
      <c r="T28" s="361"/>
      <c r="U28" s="361"/>
      <c r="V28" s="362"/>
      <c r="W28" s="450"/>
      <c r="X28" s="387"/>
      <c r="Y28" s="388"/>
      <c r="Z28" s="363" t="s">
        <v>174</v>
      </c>
      <c r="AA28" s="364"/>
      <c r="AB28" s="364"/>
      <c r="AC28" s="364"/>
      <c r="AD28" s="364"/>
      <c r="AE28" s="364"/>
      <c r="AF28" s="364"/>
      <c r="AG28" s="365"/>
      <c r="AH28" s="360" t="s">
        <v>121</v>
      </c>
      <c r="AI28" s="361"/>
      <c r="AJ28" s="361"/>
      <c r="AK28" s="361"/>
      <c r="AL28" s="362"/>
      <c r="AM28" s="360" t="s">
        <v>121</v>
      </c>
      <c r="AN28" s="361"/>
      <c r="AO28" s="361"/>
      <c r="AP28" s="361"/>
      <c r="AQ28" s="361"/>
      <c r="AR28" s="362"/>
      <c r="AS28" s="360" t="s">
        <v>121</v>
      </c>
      <c r="AT28" s="361"/>
      <c r="AU28" s="361"/>
      <c r="AV28" s="361"/>
      <c r="AW28" s="361"/>
      <c r="AX28" s="420"/>
      <c r="AY28" s="424" t="s">
        <v>175</v>
      </c>
      <c r="AZ28" s="425"/>
      <c r="BA28" s="425"/>
      <c r="BB28" s="426"/>
      <c r="BC28" s="433" t="s">
        <v>46</v>
      </c>
      <c r="BD28" s="434"/>
      <c r="BE28" s="434"/>
      <c r="BF28" s="434"/>
      <c r="BG28" s="434"/>
      <c r="BH28" s="434"/>
      <c r="BI28" s="434"/>
      <c r="BJ28" s="434"/>
      <c r="BK28" s="434"/>
      <c r="BL28" s="434"/>
      <c r="BM28" s="435"/>
      <c r="BN28" s="436">
        <v>14320049</v>
      </c>
      <c r="BO28" s="437"/>
      <c r="BP28" s="437"/>
      <c r="BQ28" s="437"/>
      <c r="BR28" s="437"/>
      <c r="BS28" s="437"/>
      <c r="BT28" s="437"/>
      <c r="BU28" s="438"/>
      <c r="BV28" s="436">
        <v>14703104</v>
      </c>
      <c r="BW28" s="437"/>
      <c r="BX28" s="437"/>
      <c r="BY28" s="437"/>
      <c r="BZ28" s="437"/>
      <c r="CA28" s="437"/>
      <c r="CB28" s="437"/>
      <c r="CC28" s="438"/>
      <c r="CD28" s="179"/>
      <c r="CE28" s="439"/>
      <c r="CF28" s="439"/>
      <c r="CG28" s="439"/>
      <c r="CH28" s="439"/>
      <c r="CI28" s="439"/>
      <c r="CJ28" s="439"/>
      <c r="CK28" s="439"/>
      <c r="CL28" s="439"/>
      <c r="CM28" s="439"/>
      <c r="CN28" s="439"/>
      <c r="CO28" s="439"/>
      <c r="CP28" s="439"/>
      <c r="CQ28" s="439"/>
      <c r="CR28" s="439"/>
      <c r="CS28" s="440"/>
      <c r="CT28" s="404"/>
      <c r="CU28" s="405"/>
      <c r="CV28" s="405"/>
      <c r="CW28" s="405"/>
      <c r="CX28" s="405"/>
      <c r="CY28" s="405"/>
      <c r="CZ28" s="405"/>
      <c r="DA28" s="406"/>
      <c r="DB28" s="404"/>
      <c r="DC28" s="405"/>
      <c r="DD28" s="405"/>
      <c r="DE28" s="405"/>
      <c r="DF28" s="405"/>
      <c r="DG28" s="405"/>
      <c r="DH28" s="405"/>
      <c r="DI28" s="406"/>
    </row>
    <row r="29" spans="1:113" ht="18.75" customHeight="1" x14ac:dyDescent="0.2">
      <c r="A29" s="166"/>
      <c r="B29" s="386"/>
      <c r="C29" s="387"/>
      <c r="D29" s="388"/>
      <c r="E29" s="363" t="s">
        <v>176</v>
      </c>
      <c r="F29" s="364"/>
      <c r="G29" s="364"/>
      <c r="H29" s="364"/>
      <c r="I29" s="364"/>
      <c r="J29" s="364"/>
      <c r="K29" s="365"/>
      <c r="L29" s="360">
        <v>38</v>
      </c>
      <c r="M29" s="361"/>
      <c r="N29" s="361"/>
      <c r="O29" s="361"/>
      <c r="P29" s="362"/>
      <c r="Q29" s="360">
        <v>5830</v>
      </c>
      <c r="R29" s="361"/>
      <c r="S29" s="361"/>
      <c r="T29" s="361"/>
      <c r="U29" s="361"/>
      <c r="V29" s="362"/>
      <c r="W29" s="451"/>
      <c r="X29" s="452"/>
      <c r="Y29" s="453"/>
      <c r="Z29" s="363" t="s">
        <v>177</v>
      </c>
      <c r="AA29" s="364"/>
      <c r="AB29" s="364"/>
      <c r="AC29" s="364"/>
      <c r="AD29" s="364"/>
      <c r="AE29" s="364"/>
      <c r="AF29" s="364"/>
      <c r="AG29" s="365"/>
      <c r="AH29" s="360">
        <v>2138</v>
      </c>
      <c r="AI29" s="361"/>
      <c r="AJ29" s="361"/>
      <c r="AK29" s="361"/>
      <c r="AL29" s="362"/>
      <c r="AM29" s="360">
        <v>6607366</v>
      </c>
      <c r="AN29" s="361"/>
      <c r="AO29" s="361"/>
      <c r="AP29" s="361"/>
      <c r="AQ29" s="361"/>
      <c r="AR29" s="362"/>
      <c r="AS29" s="360">
        <v>3090</v>
      </c>
      <c r="AT29" s="361"/>
      <c r="AU29" s="361"/>
      <c r="AV29" s="361"/>
      <c r="AW29" s="361"/>
      <c r="AX29" s="420"/>
      <c r="AY29" s="427"/>
      <c r="AZ29" s="428"/>
      <c r="BA29" s="428"/>
      <c r="BB29" s="429"/>
      <c r="BC29" s="421" t="s">
        <v>178</v>
      </c>
      <c r="BD29" s="422"/>
      <c r="BE29" s="422"/>
      <c r="BF29" s="422"/>
      <c r="BG29" s="422"/>
      <c r="BH29" s="422"/>
      <c r="BI29" s="422"/>
      <c r="BJ29" s="422"/>
      <c r="BK29" s="422"/>
      <c r="BL29" s="422"/>
      <c r="BM29" s="423"/>
      <c r="BN29" s="407">
        <v>3396309</v>
      </c>
      <c r="BO29" s="408"/>
      <c r="BP29" s="408"/>
      <c r="BQ29" s="408"/>
      <c r="BR29" s="408"/>
      <c r="BS29" s="408"/>
      <c r="BT29" s="408"/>
      <c r="BU29" s="409"/>
      <c r="BV29" s="407">
        <v>7607455</v>
      </c>
      <c r="BW29" s="408"/>
      <c r="BX29" s="408"/>
      <c r="BY29" s="408"/>
      <c r="BZ29" s="408"/>
      <c r="CA29" s="408"/>
      <c r="CB29" s="408"/>
      <c r="CC29" s="409"/>
      <c r="CD29" s="181"/>
      <c r="CE29" s="439"/>
      <c r="CF29" s="439"/>
      <c r="CG29" s="439"/>
      <c r="CH29" s="439"/>
      <c r="CI29" s="439"/>
      <c r="CJ29" s="439"/>
      <c r="CK29" s="439"/>
      <c r="CL29" s="439"/>
      <c r="CM29" s="439"/>
      <c r="CN29" s="439"/>
      <c r="CO29" s="439"/>
      <c r="CP29" s="439"/>
      <c r="CQ29" s="439"/>
      <c r="CR29" s="439"/>
      <c r="CS29" s="440"/>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6"/>
      <c r="B30" s="389"/>
      <c r="C30" s="390"/>
      <c r="D30" s="391"/>
      <c r="E30" s="368"/>
      <c r="F30" s="369"/>
      <c r="G30" s="369"/>
      <c r="H30" s="369"/>
      <c r="I30" s="369"/>
      <c r="J30" s="369"/>
      <c r="K30" s="370"/>
      <c r="L30" s="371"/>
      <c r="M30" s="372"/>
      <c r="N30" s="372"/>
      <c r="O30" s="372"/>
      <c r="P30" s="373"/>
      <c r="Q30" s="371"/>
      <c r="R30" s="372"/>
      <c r="S30" s="372"/>
      <c r="T30" s="372"/>
      <c r="U30" s="372"/>
      <c r="V30" s="373"/>
      <c r="W30" s="374" t="s">
        <v>179</v>
      </c>
      <c r="X30" s="375"/>
      <c r="Y30" s="375"/>
      <c r="Z30" s="375"/>
      <c r="AA30" s="375"/>
      <c r="AB30" s="375"/>
      <c r="AC30" s="375"/>
      <c r="AD30" s="375"/>
      <c r="AE30" s="375"/>
      <c r="AF30" s="375"/>
      <c r="AG30" s="376"/>
      <c r="AH30" s="377">
        <v>98.3</v>
      </c>
      <c r="AI30" s="378"/>
      <c r="AJ30" s="378"/>
      <c r="AK30" s="378"/>
      <c r="AL30" s="378"/>
      <c r="AM30" s="378"/>
      <c r="AN30" s="378"/>
      <c r="AO30" s="378"/>
      <c r="AP30" s="378"/>
      <c r="AQ30" s="378"/>
      <c r="AR30" s="378"/>
      <c r="AS30" s="378"/>
      <c r="AT30" s="378"/>
      <c r="AU30" s="378"/>
      <c r="AV30" s="378"/>
      <c r="AW30" s="378"/>
      <c r="AX30" s="379"/>
      <c r="AY30" s="430"/>
      <c r="AZ30" s="431"/>
      <c r="BA30" s="431"/>
      <c r="BB30" s="432"/>
      <c r="BC30" s="380" t="s">
        <v>48</v>
      </c>
      <c r="BD30" s="381"/>
      <c r="BE30" s="381"/>
      <c r="BF30" s="381"/>
      <c r="BG30" s="381"/>
      <c r="BH30" s="381"/>
      <c r="BI30" s="381"/>
      <c r="BJ30" s="381"/>
      <c r="BK30" s="381"/>
      <c r="BL30" s="381"/>
      <c r="BM30" s="382"/>
      <c r="BN30" s="441">
        <v>19560887</v>
      </c>
      <c r="BO30" s="442"/>
      <c r="BP30" s="442"/>
      <c r="BQ30" s="442"/>
      <c r="BR30" s="442"/>
      <c r="BS30" s="442"/>
      <c r="BT30" s="442"/>
      <c r="BU30" s="443"/>
      <c r="BV30" s="441">
        <v>16373803</v>
      </c>
      <c r="BW30" s="442"/>
      <c r="BX30" s="442"/>
      <c r="BY30" s="442"/>
      <c r="BZ30" s="442"/>
      <c r="CA30" s="442"/>
      <c r="CB30" s="442"/>
      <c r="CC30" s="443"/>
      <c r="CD30" s="182"/>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6"/>
      <c r="B31" s="188"/>
      <c r="DI31" s="189"/>
    </row>
    <row r="32" spans="1:113" ht="13.5" customHeight="1" x14ac:dyDescent="0.2">
      <c r="A32" s="166"/>
      <c r="B32" s="190"/>
      <c r="C32" s="366" t="s">
        <v>180</v>
      </c>
      <c r="D32" s="366"/>
      <c r="E32" s="366"/>
      <c r="F32" s="366"/>
      <c r="G32" s="366"/>
      <c r="H32" s="366"/>
      <c r="I32" s="366"/>
      <c r="J32" s="366"/>
      <c r="K32" s="366"/>
      <c r="L32" s="366"/>
      <c r="M32" s="366"/>
      <c r="N32" s="366"/>
      <c r="O32" s="366"/>
      <c r="P32" s="366"/>
      <c r="Q32" s="366"/>
      <c r="R32" s="366"/>
      <c r="S32" s="366"/>
      <c r="U32" s="367" t="s">
        <v>181</v>
      </c>
      <c r="V32" s="367"/>
      <c r="W32" s="367"/>
      <c r="X32" s="367"/>
      <c r="Y32" s="367"/>
      <c r="Z32" s="367"/>
      <c r="AA32" s="367"/>
      <c r="AB32" s="367"/>
      <c r="AC32" s="367"/>
      <c r="AD32" s="367"/>
      <c r="AE32" s="367"/>
      <c r="AF32" s="367"/>
      <c r="AG32" s="367"/>
      <c r="AH32" s="367"/>
      <c r="AI32" s="367"/>
      <c r="AJ32" s="367"/>
      <c r="AK32" s="367"/>
      <c r="AM32" s="367" t="s">
        <v>182</v>
      </c>
      <c r="AN32" s="367"/>
      <c r="AO32" s="367"/>
      <c r="AP32" s="367"/>
      <c r="AQ32" s="367"/>
      <c r="AR32" s="367"/>
      <c r="AS32" s="367"/>
      <c r="AT32" s="367"/>
      <c r="AU32" s="367"/>
      <c r="AV32" s="367"/>
      <c r="AW32" s="367"/>
      <c r="AX32" s="367"/>
      <c r="AY32" s="367"/>
      <c r="AZ32" s="367"/>
      <c r="BA32" s="367"/>
      <c r="BB32" s="367"/>
      <c r="BC32" s="367"/>
      <c r="BE32" s="367" t="s">
        <v>183</v>
      </c>
      <c r="BF32" s="367"/>
      <c r="BG32" s="367"/>
      <c r="BH32" s="367"/>
      <c r="BI32" s="367"/>
      <c r="BJ32" s="367"/>
      <c r="BK32" s="367"/>
      <c r="BL32" s="367"/>
      <c r="BM32" s="367"/>
      <c r="BN32" s="367"/>
      <c r="BO32" s="367"/>
      <c r="BP32" s="367"/>
      <c r="BQ32" s="367"/>
      <c r="BR32" s="367"/>
      <c r="BS32" s="367"/>
      <c r="BT32" s="367"/>
      <c r="BU32" s="367"/>
      <c r="BW32" s="367" t="s">
        <v>184</v>
      </c>
      <c r="BX32" s="367"/>
      <c r="BY32" s="367"/>
      <c r="BZ32" s="367"/>
      <c r="CA32" s="367"/>
      <c r="CB32" s="367"/>
      <c r="CC32" s="367"/>
      <c r="CD32" s="367"/>
      <c r="CE32" s="367"/>
      <c r="CF32" s="367"/>
      <c r="CG32" s="367"/>
      <c r="CH32" s="367"/>
      <c r="CI32" s="367"/>
      <c r="CJ32" s="367"/>
      <c r="CK32" s="367"/>
      <c r="CL32" s="367"/>
      <c r="CM32" s="367"/>
      <c r="CO32" s="367" t="s">
        <v>185</v>
      </c>
      <c r="CP32" s="367"/>
      <c r="CQ32" s="367"/>
      <c r="CR32" s="367"/>
      <c r="CS32" s="367"/>
      <c r="CT32" s="367"/>
      <c r="CU32" s="367"/>
      <c r="CV32" s="367"/>
      <c r="CW32" s="367"/>
      <c r="CX32" s="367"/>
      <c r="CY32" s="367"/>
      <c r="CZ32" s="367"/>
      <c r="DA32" s="367"/>
      <c r="DB32" s="367"/>
      <c r="DC32" s="367"/>
      <c r="DD32" s="367"/>
      <c r="DE32" s="367"/>
      <c r="DI32" s="189"/>
    </row>
    <row r="33" spans="1:113" ht="13.5" customHeight="1" x14ac:dyDescent="0.2">
      <c r="A33" s="166"/>
      <c r="B33" s="190"/>
      <c r="C33" s="359" t="s">
        <v>186</v>
      </c>
      <c r="D33" s="359"/>
      <c r="E33" s="358" t="s">
        <v>187</v>
      </c>
      <c r="F33" s="358"/>
      <c r="G33" s="358"/>
      <c r="H33" s="358"/>
      <c r="I33" s="358"/>
      <c r="J33" s="358"/>
      <c r="K33" s="358"/>
      <c r="L33" s="358"/>
      <c r="M33" s="358"/>
      <c r="N33" s="358"/>
      <c r="O33" s="358"/>
      <c r="P33" s="358"/>
      <c r="Q33" s="358"/>
      <c r="R33" s="358"/>
      <c r="S33" s="358"/>
      <c r="T33" s="191"/>
      <c r="U33" s="359" t="s">
        <v>186</v>
      </c>
      <c r="V33" s="359"/>
      <c r="W33" s="358" t="s">
        <v>187</v>
      </c>
      <c r="X33" s="358"/>
      <c r="Y33" s="358"/>
      <c r="Z33" s="358"/>
      <c r="AA33" s="358"/>
      <c r="AB33" s="358"/>
      <c r="AC33" s="358"/>
      <c r="AD33" s="358"/>
      <c r="AE33" s="358"/>
      <c r="AF33" s="358"/>
      <c r="AG33" s="358"/>
      <c r="AH33" s="358"/>
      <c r="AI33" s="358"/>
      <c r="AJ33" s="358"/>
      <c r="AK33" s="358"/>
      <c r="AL33" s="191"/>
      <c r="AM33" s="359" t="s">
        <v>186</v>
      </c>
      <c r="AN33" s="359"/>
      <c r="AO33" s="358" t="s">
        <v>187</v>
      </c>
      <c r="AP33" s="358"/>
      <c r="AQ33" s="358"/>
      <c r="AR33" s="358"/>
      <c r="AS33" s="358"/>
      <c r="AT33" s="358"/>
      <c r="AU33" s="358"/>
      <c r="AV33" s="358"/>
      <c r="AW33" s="358"/>
      <c r="AX33" s="358"/>
      <c r="AY33" s="358"/>
      <c r="AZ33" s="358"/>
      <c r="BA33" s="358"/>
      <c r="BB33" s="358"/>
      <c r="BC33" s="358"/>
      <c r="BD33" s="192"/>
      <c r="BE33" s="358" t="s">
        <v>188</v>
      </c>
      <c r="BF33" s="358"/>
      <c r="BG33" s="358" t="s">
        <v>189</v>
      </c>
      <c r="BH33" s="358"/>
      <c r="BI33" s="358"/>
      <c r="BJ33" s="358"/>
      <c r="BK33" s="358"/>
      <c r="BL33" s="358"/>
      <c r="BM33" s="358"/>
      <c r="BN33" s="358"/>
      <c r="BO33" s="358"/>
      <c r="BP33" s="358"/>
      <c r="BQ33" s="358"/>
      <c r="BR33" s="358"/>
      <c r="BS33" s="358"/>
      <c r="BT33" s="358"/>
      <c r="BU33" s="358"/>
      <c r="BV33" s="192"/>
      <c r="BW33" s="359" t="s">
        <v>188</v>
      </c>
      <c r="BX33" s="359"/>
      <c r="BY33" s="358" t="s">
        <v>190</v>
      </c>
      <c r="BZ33" s="358"/>
      <c r="CA33" s="358"/>
      <c r="CB33" s="358"/>
      <c r="CC33" s="358"/>
      <c r="CD33" s="358"/>
      <c r="CE33" s="358"/>
      <c r="CF33" s="358"/>
      <c r="CG33" s="358"/>
      <c r="CH33" s="358"/>
      <c r="CI33" s="358"/>
      <c r="CJ33" s="358"/>
      <c r="CK33" s="358"/>
      <c r="CL33" s="358"/>
      <c r="CM33" s="358"/>
      <c r="CN33" s="191"/>
      <c r="CO33" s="359" t="s">
        <v>186</v>
      </c>
      <c r="CP33" s="359"/>
      <c r="CQ33" s="358" t="s">
        <v>191</v>
      </c>
      <c r="CR33" s="358"/>
      <c r="CS33" s="358"/>
      <c r="CT33" s="358"/>
      <c r="CU33" s="358"/>
      <c r="CV33" s="358"/>
      <c r="CW33" s="358"/>
      <c r="CX33" s="358"/>
      <c r="CY33" s="358"/>
      <c r="CZ33" s="358"/>
      <c r="DA33" s="358"/>
      <c r="DB33" s="358"/>
      <c r="DC33" s="358"/>
      <c r="DD33" s="358"/>
      <c r="DE33" s="358"/>
      <c r="DF33" s="191"/>
      <c r="DG33" s="357" t="s">
        <v>192</v>
      </c>
      <c r="DH33" s="357"/>
      <c r="DI33" s="193"/>
    </row>
    <row r="34" spans="1:113" ht="32.25" customHeight="1" x14ac:dyDescent="0.2">
      <c r="A34" s="166"/>
      <c r="B34" s="190"/>
      <c r="C34" s="355">
        <f>IF(E34="","",1)</f>
        <v>1</v>
      </c>
      <c r="D34" s="355"/>
      <c r="E34" s="356" t="str">
        <f>IF('各会計、関係団体の財政状況及び健全化判断比率'!B7="","",'各会計、関係団体の財政状況及び健全化判断比率'!B7)</f>
        <v>一般会計</v>
      </c>
      <c r="F34" s="356"/>
      <c r="G34" s="356"/>
      <c r="H34" s="356"/>
      <c r="I34" s="356"/>
      <c r="J34" s="356"/>
      <c r="K34" s="356"/>
      <c r="L34" s="356"/>
      <c r="M34" s="356"/>
      <c r="N34" s="356"/>
      <c r="O34" s="356"/>
      <c r="P34" s="356"/>
      <c r="Q34" s="356"/>
      <c r="R34" s="356"/>
      <c r="S34" s="356"/>
      <c r="T34" s="166"/>
      <c r="U34" s="355">
        <f>IF(W34="","",MAX(C34:D43)+1)</f>
        <v>6</v>
      </c>
      <c r="V34" s="355"/>
      <c r="W34" s="356" t="str">
        <f>IF('各会計、関係団体の財政状況及び健全化判断比率'!B28="","",'各会計、関係団体の財政状況及び健全化判断比率'!B28)</f>
        <v>国民健康保険特別会計</v>
      </c>
      <c r="X34" s="356"/>
      <c r="Y34" s="356"/>
      <c r="Z34" s="356"/>
      <c r="AA34" s="356"/>
      <c r="AB34" s="356"/>
      <c r="AC34" s="356"/>
      <c r="AD34" s="356"/>
      <c r="AE34" s="356"/>
      <c r="AF34" s="356"/>
      <c r="AG34" s="356"/>
      <c r="AH34" s="356"/>
      <c r="AI34" s="356"/>
      <c r="AJ34" s="356"/>
      <c r="AK34" s="356"/>
      <c r="AL34" s="166"/>
      <c r="AM34" s="355">
        <f>IF(AO34="","",MAX(C34:D43,U34:V43)+1)</f>
        <v>9</v>
      </c>
      <c r="AN34" s="355"/>
      <c r="AO34" s="356" t="str">
        <f>IF('各会計、関係団体の財政状況及び健全化判断比率'!B31="","",'各会計、関係団体の財政状況及び健全化判断比率'!B31)</f>
        <v>水道事業会計</v>
      </c>
      <c r="AP34" s="356"/>
      <c r="AQ34" s="356"/>
      <c r="AR34" s="356"/>
      <c r="AS34" s="356"/>
      <c r="AT34" s="356"/>
      <c r="AU34" s="356"/>
      <c r="AV34" s="356"/>
      <c r="AW34" s="356"/>
      <c r="AX34" s="356"/>
      <c r="AY34" s="356"/>
      <c r="AZ34" s="356"/>
      <c r="BA34" s="356"/>
      <c r="BB34" s="356"/>
      <c r="BC34" s="356"/>
      <c r="BD34" s="166"/>
      <c r="BE34" s="355">
        <f>IF(BG34="","",MAX(C34:D43,U34:V43,AM34:AN43)+1)</f>
        <v>14</v>
      </c>
      <c r="BF34" s="355"/>
      <c r="BG34" s="356" t="str">
        <f>IF('各会計、関係団体の財政状況及び健全化判断比率'!B36="","",'各会計、関係団体の財政状況及び健全化判断比率'!B36)</f>
        <v>卸売市場特別会計</v>
      </c>
      <c r="BH34" s="356"/>
      <c r="BI34" s="356"/>
      <c r="BJ34" s="356"/>
      <c r="BK34" s="356"/>
      <c r="BL34" s="356"/>
      <c r="BM34" s="356"/>
      <c r="BN34" s="356"/>
      <c r="BO34" s="356"/>
      <c r="BP34" s="356"/>
      <c r="BQ34" s="356"/>
      <c r="BR34" s="356"/>
      <c r="BS34" s="356"/>
      <c r="BT34" s="356"/>
      <c r="BU34" s="356"/>
      <c r="BV34" s="166"/>
      <c r="BW34" s="355">
        <f>IF(BY34="","",MAX(C34:D43,U34:V43,AM34:AN43,BE34:BF43)+1)</f>
        <v>17</v>
      </c>
      <c r="BX34" s="355"/>
      <c r="BY34" s="356" t="str">
        <f>IF('各会計、関係団体の財政状況及び健全化判断比率'!B68="","",'各会計、関係団体の財政状況及び健全化判断比率'!B68)</f>
        <v>宮崎県市町村総合事務組合　一般会計</v>
      </c>
      <c r="BZ34" s="356"/>
      <c r="CA34" s="356"/>
      <c r="CB34" s="356"/>
      <c r="CC34" s="356"/>
      <c r="CD34" s="356"/>
      <c r="CE34" s="356"/>
      <c r="CF34" s="356"/>
      <c r="CG34" s="356"/>
      <c r="CH34" s="356"/>
      <c r="CI34" s="356"/>
      <c r="CJ34" s="356"/>
      <c r="CK34" s="356"/>
      <c r="CL34" s="356"/>
      <c r="CM34" s="356"/>
      <c r="CN34" s="166"/>
      <c r="CO34" s="355">
        <f>IF(CQ34="","",MAX(C34:D43,U34:V43,AM34:AN43,BE34:BF43,BW34:BX43)+1)</f>
        <v>22</v>
      </c>
      <c r="CP34" s="355"/>
      <c r="CQ34" s="356" t="str">
        <f>IF('各会計、関係団体の財政状況及び健全化判断比率'!BS7="","",'各会計、関係団体の財政状況及び健全化判断比率'!BS7)</f>
        <v>宮崎市スポーツ協会</v>
      </c>
      <c r="CR34" s="356"/>
      <c r="CS34" s="356"/>
      <c r="CT34" s="356"/>
      <c r="CU34" s="356"/>
      <c r="CV34" s="356"/>
      <c r="CW34" s="356"/>
      <c r="CX34" s="356"/>
      <c r="CY34" s="356"/>
      <c r="CZ34" s="356"/>
      <c r="DA34" s="356"/>
      <c r="DB34" s="356"/>
      <c r="DC34" s="356"/>
      <c r="DD34" s="356"/>
      <c r="DE34" s="356"/>
      <c r="DG34" s="353" t="str">
        <f>IF('各会計、関係団体の財政状況及び健全化判断比率'!BR7="","",'各会計、関係団体の財政状況及び健全化判断比率'!BR7)</f>
        <v/>
      </c>
      <c r="DH34" s="353"/>
      <c r="DI34" s="193"/>
    </row>
    <row r="35" spans="1:113" ht="32.25" customHeight="1" x14ac:dyDescent="0.2">
      <c r="A35" s="166"/>
      <c r="B35" s="190"/>
      <c r="C35" s="355">
        <f>IF(E35="","",C34+1)</f>
        <v>2</v>
      </c>
      <c r="D35" s="355"/>
      <c r="E35" s="356" t="str">
        <f>IF('各会計、関係団体の財政状況及び健全化判断比率'!B8="","",'各会計、関係団体の財政状況及び健全化判断比率'!B8)</f>
        <v>公営住宅建設資金特別会計</v>
      </c>
      <c r="F35" s="356"/>
      <c r="G35" s="356"/>
      <c r="H35" s="356"/>
      <c r="I35" s="356"/>
      <c r="J35" s="356"/>
      <c r="K35" s="356"/>
      <c r="L35" s="356"/>
      <c r="M35" s="356"/>
      <c r="N35" s="356"/>
      <c r="O35" s="356"/>
      <c r="P35" s="356"/>
      <c r="Q35" s="356"/>
      <c r="R35" s="356"/>
      <c r="S35" s="356"/>
      <c r="T35" s="166"/>
      <c r="U35" s="355">
        <f>IF(W35="","",U34+1)</f>
        <v>7</v>
      </c>
      <c r="V35" s="355"/>
      <c r="W35" s="356" t="str">
        <f>IF('各会計、関係団体の財政状況及び健全化判断比率'!B29="","",'各会計、関係団体の財政状況及び健全化判断比率'!B29)</f>
        <v>後期高齢者医療特別会計</v>
      </c>
      <c r="X35" s="356"/>
      <c r="Y35" s="356"/>
      <c r="Z35" s="356"/>
      <c r="AA35" s="356"/>
      <c r="AB35" s="356"/>
      <c r="AC35" s="356"/>
      <c r="AD35" s="356"/>
      <c r="AE35" s="356"/>
      <c r="AF35" s="356"/>
      <c r="AG35" s="356"/>
      <c r="AH35" s="356"/>
      <c r="AI35" s="356"/>
      <c r="AJ35" s="356"/>
      <c r="AK35" s="356"/>
      <c r="AL35" s="166"/>
      <c r="AM35" s="355">
        <f t="shared" ref="AM35:AM43" si="0">IF(AO35="","",AM34+1)</f>
        <v>10</v>
      </c>
      <c r="AN35" s="355"/>
      <c r="AO35" s="356" t="str">
        <f>IF('各会計、関係団体の財政状況及び健全化判断比率'!B32="","",'各会計、関係団体の財政状況及び健全化判断比率'!B32)</f>
        <v>工業用水道事業会計</v>
      </c>
      <c r="AP35" s="356"/>
      <c r="AQ35" s="356"/>
      <c r="AR35" s="356"/>
      <c r="AS35" s="356"/>
      <c r="AT35" s="356"/>
      <c r="AU35" s="356"/>
      <c r="AV35" s="356"/>
      <c r="AW35" s="356"/>
      <c r="AX35" s="356"/>
      <c r="AY35" s="356"/>
      <c r="AZ35" s="356"/>
      <c r="BA35" s="356"/>
      <c r="BB35" s="356"/>
      <c r="BC35" s="356"/>
      <c r="BD35" s="166"/>
      <c r="BE35" s="355">
        <f t="shared" ref="BE35:BE43" si="1">IF(BG35="","",BE34+1)</f>
        <v>15</v>
      </c>
      <c r="BF35" s="355"/>
      <c r="BG35" s="356" t="str">
        <f>IF('各会計、関係団体の財政状況及び健全化判断比率'!B37="","",'各会計、関係団体の財政状況及び健全化判断比率'!B37)</f>
        <v>公設合併処理浄化槽事業特別会計</v>
      </c>
      <c r="BH35" s="356"/>
      <c r="BI35" s="356"/>
      <c r="BJ35" s="356"/>
      <c r="BK35" s="356"/>
      <c r="BL35" s="356"/>
      <c r="BM35" s="356"/>
      <c r="BN35" s="356"/>
      <c r="BO35" s="356"/>
      <c r="BP35" s="356"/>
      <c r="BQ35" s="356"/>
      <c r="BR35" s="356"/>
      <c r="BS35" s="356"/>
      <c r="BT35" s="356"/>
      <c r="BU35" s="356"/>
      <c r="BV35" s="166"/>
      <c r="BW35" s="355">
        <f t="shared" ref="BW35:BW43" si="2">IF(BY35="","",BW34+1)</f>
        <v>18</v>
      </c>
      <c r="BX35" s="355"/>
      <c r="BY35" s="356" t="str">
        <f>IF('各会計、関係団体の財政状況及び健全化判断比率'!B69="","",'各会計、関係団体の財政状況及び健全化判断比率'!B69)</f>
        <v>宮崎県市町村総合事務組合　市町村交通災害共済事業特別会計</v>
      </c>
      <c r="BZ35" s="356"/>
      <c r="CA35" s="356"/>
      <c r="CB35" s="356"/>
      <c r="CC35" s="356"/>
      <c r="CD35" s="356"/>
      <c r="CE35" s="356"/>
      <c r="CF35" s="356"/>
      <c r="CG35" s="356"/>
      <c r="CH35" s="356"/>
      <c r="CI35" s="356"/>
      <c r="CJ35" s="356"/>
      <c r="CK35" s="356"/>
      <c r="CL35" s="356"/>
      <c r="CM35" s="356"/>
      <c r="CN35" s="166"/>
      <c r="CO35" s="355">
        <f t="shared" ref="CO35:CO43" si="3">IF(CQ35="","",CO34+1)</f>
        <v>23</v>
      </c>
      <c r="CP35" s="355"/>
      <c r="CQ35" s="356" t="str">
        <f>IF('各会計、関係団体の財政状況及び健全化判断比率'!BS8="","",'各会計、関係団体の財政状況及び健全化判断比率'!BS8)</f>
        <v>宮崎文化振興協会</v>
      </c>
      <c r="CR35" s="356"/>
      <c r="CS35" s="356"/>
      <c r="CT35" s="356"/>
      <c r="CU35" s="356"/>
      <c r="CV35" s="356"/>
      <c r="CW35" s="356"/>
      <c r="CX35" s="356"/>
      <c r="CY35" s="356"/>
      <c r="CZ35" s="356"/>
      <c r="DA35" s="356"/>
      <c r="DB35" s="356"/>
      <c r="DC35" s="356"/>
      <c r="DD35" s="356"/>
      <c r="DE35" s="356"/>
      <c r="DG35" s="353" t="str">
        <f>IF('各会計、関係団体の財政状況及び健全化判断比率'!BR8="","",'各会計、関係団体の財政状況及び健全化判断比率'!BR8)</f>
        <v/>
      </c>
      <c r="DH35" s="353"/>
      <c r="DI35" s="193"/>
    </row>
    <row r="36" spans="1:113" ht="32.25" customHeight="1" x14ac:dyDescent="0.2">
      <c r="A36" s="166"/>
      <c r="B36" s="190"/>
      <c r="C36" s="355">
        <f>IF(E36="","",C35+1)</f>
        <v>3</v>
      </c>
      <c r="D36" s="355"/>
      <c r="E36" s="356" t="str">
        <f>IF('各会計、関係団体の財政状況及び健全化判断比率'!B9="","",'各会計、関係団体の財政状況及び健全化判断比率'!B9)</f>
        <v>公園墓地特別会計</v>
      </c>
      <c r="F36" s="356"/>
      <c r="G36" s="356"/>
      <c r="H36" s="356"/>
      <c r="I36" s="356"/>
      <c r="J36" s="356"/>
      <c r="K36" s="356"/>
      <c r="L36" s="356"/>
      <c r="M36" s="356"/>
      <c r="N36" s="356"/>
      <c r="O36" s="356"/>
      <c r="P36" s="356"/>
      <c r="Q36" s="356"/>
      <c r="R36" s="356"/>
      <c r="S36" s="356"/>
      <c r="T36" s="166"/>
      <c r="U36" s="355">
        <f t="shared" ref="U36:U43" si="4">IF(W36="","",U35+1)</f>
        <v>8</v>
      </c>
      <c r="V36" s="355"/>
      <c r="W36" s="356" t="str">
        <f>IF('各会計、関係団体の財政状況及び健全化判断比率'!B30="","",'各会計、関係団体の財政状況及び健全化判断比率'!B30)</f>
        <v>介護保険特別会計</v>
      </c>
      <c r="X36" s="356"/>
      <c r="Y36" s="356"/>
      <c r="Z36" s="356"/>
      <c r="AA36" s="356"/>
      <c r="AB36" s="356"/>
      <c r="AC36" s="356"/>
      <c r="AD36" s="356"/>
      <c r="AE36" s="356"/>
      <c r="AF36" s="356"/>
      <c r="AG36" s="356"/>
      <c r="AH36" s="356"/>
      <c r="AI36" s="356"/>
      <c r="AJ36" s="356"/>
      <c r="AK36" s="356"/>
      <c r="AL36" s="166"/>
      <c r="AM36" s="355">
        <f t="shared" si="0"/>
        <v>11</v>
      </c>
      <c r="AN36" s="355"/>
      <c r="AO36" s="356" t="str">
        <f>IF('各会計、関係団体の財政状況及び健全化判断比率'!B33="","",'各会計、関係団体の財政状況及び健全化判断比率'!B33)</f>
        <v>公共下水道事業会計</v>
      </c>
      <c r="AP36" s="356"/>
      <c r="AQ36" s="356"/>
      <c r="AR36" s="356"/>
      <c r="AS36" s="356"/>
      <c r="AT36" s="356"/>
      <c r="AU36" s="356"/>
      <c r="AV36" s="356"/>
      <c r="AW36" s="356"/>
      <c r="AX36" s="356"/>
      <c r="AY36" s="356"/>
      <c r="AZ36" s="356"/>
      <c r="BA36" s="356"/>
      <c r="BB36" s="356"/>
      <c r="BC36" s="356"/>
      <c r="BD36" s="166"/>
      <c r="BE36" s="355">
        <f t="shared" si="1"/>
        <v>16</v>
      </c>
      <c r="BF36" s="355"/>
      <c r="BG36" s="356" t="str">
        <f>IF('各会計、関係団体の財政状況及び健全化判断比率'!B38="","",'各会計、関係団体の財政状況及び健全化判断比率'!B38)</f>
        <v>宅地造成事業特別会計</v>
      </c>
      <c r="BH36" s="356"/>
      <c r="BI36" s="356"/>
      <c r="BJ36" s="356"/>
      <c r="BK36" s="356"/>
      <c r="BL36" s="356"/>
      <c r="BM36" s="356"/>
      <c r="BN36" s="356"/>
      <c r="BO36" s="356"/>
      <c r="BP36" s="356"/>
      <c r="BQ36" s="356"/>
      <c r="BR36" s="356"/>
      <c r="BS36" s="356"/>
      <c r="BT36" s="356"/>
      <c r="BU36" s="356"/>
      <c r="BV36" s="166"/>
      <c r="BW36" s="355">
        <f t="shared" si="2"/>
        <v>19</v>
      </c>
      <c r="BX36" s="355"/>
      <c r="BY36" s="356" t="str">
        <f>IF('各会計、関係団体の財政状況及び健全化判断比率'!B70="","",'各会計、関係団体の財政状況及び健全化判断比率'!B70)</f>
        <v>宮崎県市町村総合事務組合　自治会館管理運営特別会計</v>
      </c>
      <c r="BZ36" s="356"/>
      <c r="CA36" s="356"/>
      <c r="CB36" s="356"/>
      <c r="CC36" s="356"/>
      <c r="CD36" s="356"/>
      <c r="CE36" s="356"/>
      <c r="CF36" s="356"/>
      <c r="CG36" s="356"/>
      <c r="CH36" s="356"/>
      <c r="CI36" s="356"/>
      <c r="CJ36" s="356"/>
      <c r="CK36" s="356"/>
      <c r="CL36" s="356"/>
      <c r="CM36" s="356"/>
      <c r="CN36" s="166"/>
      <c r="CO36" s="355">
        <f t="shared" si="3"/>
        <v>24</v>
      </c>
      <c r="CP36" s="355"/>
      <c r="CQ36" s="356" t="str">
        <f>IF('各会計、関係団体の財政状況及び健全化判断比率'!BS9="","",'各会計、関係団体の財政状況及び健全化判断比率'!BS9)</f>
        <v>宮崎市中央市場水産物精算株式会社</v>
      </c>
      <c r="CR36" s="356"/>
      <c r="CS36" s="356"/>
      <c r="CT36" s="356"/>
      <c r="CU36" s="356"/>
      <c r="CV36" s="356"/>
      <c r="CW36" s="356"/>
      <c r="CX36" s="356"/>
      <c r="CY36" s="356"/>
      <c r="CZ36" s="356"/>
      <c r="DA36" s="356"/>
      <c r="DB36" s="356"/>
      <c r="DC36" s="356"/>
      <c r="DD36" s="356"/>
      <c r="DE36" s="356"/>
      <c r="DG36" s="353" t="str">
        <f>IF('各会計、関係団体の財政状況及び健全化判断比率'!BR9="","",'各会計、関係団体の財政状況及び健全化判断比率'!BR9)</f>
        <v/>
      </c>
      <c r="DH36" s="353"/>
      <c r="DI36" s="193"/>
    </row>
    <row r="37" spans="1:113" ht="32.25" customHeight="1" x14ac:dyDescent="0.2">
      <c r="A37" s="166"/>
      <c r="B37" s="190"/>
      <c r="C37" s="355">
        <f>IF(E37="","",C36+1)</f>
        <v>4</v>
      </c>
      <c r="D37" s="355"/>
      <c r="E37" s="356" t="str">
        <f>IF('各会計、関係団体の財政状況及び健全化判断比率'!B10="","",'各会計、関係団体の財政状況及び健全化判断比率'!B10)</f>
        <v>母子父子寡婦福祉資金特別会計</v>
      </c>
      <c r="F37" s="356"/>
      <c r="G37" s="356"/>
      <c r="H37" s="356"/>
      <c r="I37" s="356"/>
      <c r="J37" s="356"/>
      <c r="K37" s="356"/>
      <c r="L37" s="356"/>
      <c r="M37" s="356"/>
      <c r="N37" s="356"/>
      <c r="O37" s="356"/>
      <c r="P37" s="356"/>
      <c r="Q37" s="356"/>
      <c r="R37" s="356"/>
      <c r="S37" s="356"/>
      <c r="T37" s="166"/>
      <c r="U37" s="355" t="str">
        <f t="shared" si="4"/>
        <v/>
      </c>
      <c r="V37" s="355"/>
      <c r="W37" s="356"/>
      <c r="X37" s="356"/>
      <c r="Y37" s="356"/>
      <c r="Z37" s="356"/>
      <c r="AA37" s="356"/>
      <c r="AB37" s="356"/>
      <c r="AC37" s="356"/>
      <c r="AD37" s="356"/>
      <c r="AE37" s="356"/>
      <c r="AF37" s="356"/>
      <c r="AG37" s="356"/>
      <c r="AH37" s="356"/>
      <c r="AI37" s="356"/>
      <c r="AJ37" s="356"/>
      <c r="AK37" s="356"/>
      <c r="AL37" s="166"/>
      <c r="AM37" s="355">
        <f t="shared" si="0"/>
        <v>12</v>
      </c>
      <c r="AN37" s="355"/>
      <c r="AO37" s="356" t="str">
        <f>IF('各会計、関係団体の財政状況及び健全化判断比率'!B34="","",'各会計、関係団体の財政状況及び健全化判断比率'!B34)</f>
        <v>農業集落排水事業会計</v>
      </c>
      <c r="AP37" s="356"/>
      <c r="AQ37" s="356"/>
      <c r="AR37" s="356"/>
      <c r="AS37" s="356"/>
      <c r="AT37" s="356"/>
      <c r="AU37" s="356"/>
      <c r="AV37" s="356"/>
      <c r="AW37" s="356"/>
      <c r="AX37" s="356"/>
      <c r="AY37" s="356"/>
      <c r="AZ37" s="356"/>
      <c r="BA37" s="356"/>
      <c r="BB37" s="356"/>
      <c r="BC37" s="356"/>
      <c r="BD37" s="166"/>
      <c r="BE37" s="355" t="str">
        <f t="shared" si="1"/>
        <v/>
      </c>
      <c r="BF37" s="355"/>
      <c r="BG37" s="356"/>
      <c r="BH37" s="356"/>
      <c r="BI37" s="356"/>
      <c r="BJ37" s="356"/>
      <c r="BK37" s="356"/>
      <c r="BL37" s="356"/>
      <c r="BM37" s="356"/>
      <c r="BN37" s="356"/>
      <c r="BO37" s="356"/>
      <c r="BP37" s="356"/>
      <c r="BQ37" s="356"/>
      <c r="BR37" s="356"/>
      <c r="BS37" s="356"/>
      <c r="BT37" s="356"/>
      <c r="BU37" s="356"/>
      <c r="BV37" s="166"/>
      <c r="BW37" s="355">
        <f t="shared" si="2"/>
        <v>20</v>
      </c>
      <c r="BX37" s="355"/>
      <c r="BY37" s="356" t="str">
        <f>IF('各会計、関係団体の財政状況及び健全化判断比率'!B71="","",'各会計、関係団体の財政状況及び健全化判断比率'!B71)</f>
        <v>宮崎県後期高齢者医療広域連合　一般会計</v>
      </c>
      <c r="BZ37" s="356"/>
      <c r="CA37" s="356"/>
      <c r="CB37" s="356"/>
      <c r="CC37" s="356"/>
      <c r="CD37" s="356"/>
      <c r="CE37" s="356"/>
      <c r="CF37" s="356"/>
      <c r="CG37" s="356"/>
      <c r="CH37" s="356"/>
      <c r="CI37" s="356"/>
      <c r="CJ37" s="356"/>
      <c r="CK37" s="356"/>
      <c r="CL37" s="356"/>
      <c r="CM37" s="356"/>
      <c r="CN37" s="166"/>
      <c r="CO37" s="355">
        <f t="shared" si="3"/>
        <v>25</v>
      </c>
      <c r="CP37" s="355"/>
      <c r="CQ37" s="356" t="str">
        <f>IF('各会計、関係団体の財政状況及び健全化判断比率'!BS10="","",'各会計、関係団体の財政状況及び健全化判断比率'!BS10)</f>
        <v>宮崎市中央市場精算株式会社</v>
      </c>
      <c r="CR37" s="356"/>
      <c r="CS37" s="356"/>
      <c r="CT37" s="356"/>
      <c r="CU37" s="356"/>
      <c r="CV37" s="356"/>
      <c r="CW37" s="356"/>
      <c r="CX37" s="356"/>
      <c r="CY37" s="356"/>
      <c r="CZ37" s="356"/>
      <c r="DA37" s="356"/>
      <c r="DB37" s="356"/>
      <c r="DC37" s="356"/>
      <c r="DD37" s="356"/>
      <c r="DE37" s="356"/>
      <c r="DG37" s="353" t="str">
        <f>IF('各会計、関係団体の財政状況及び健全化判断比率'!BR10="","",'各会計、関係団体の財政状況及び健全化判断比率'!BR10)</f>
        <v/>
      </c>
      <c r="DH37" s="353"/>
      <c r="DI37" s="193"/>
    </row>
    <row r="38" spans="1:113" ht="32.25" customHeight="1" x14ac:dyDescent="0.2">
      <c r="A38" s="166"/>
      <c r="B38" s="190"/>
      <c r="C38" s="355">
        <f t="shared" ref="C38:C43" si="5">IF(E38="","",C37+1)</f>
        <v>5</v>
      </c>
      <c r="D38" s="355"/>
      <c r="E38" s="356" t="str">
        <f>IF('各会計、関係団体の財政状況及び健全化判断比率'!B11="","",'各会計、関係団体の財政状況及び健全化判断比率'!B11)</f>
        <v>公債管理特別会計</v>
      </c>
      <c r="F38" s="356"/>
      <c r="G38" s="356"/>
      <c r="H38" s="356"/>
      <c r="I38" s="356"/>
      <c r="J38" s="356"/>
      <c r="K38" s="356"/>
      <c r="L38" s="356"/>
      <c r="M38" s="356"/>
      <c r="N38" s="356"/>
      <c r="O38" s="356"/>
      <c r="P38" s="356"/>
      <c r="Q38" s="356"/>
      <c r="R38" s="356"/>
      <c r="S38" s="356"/>
      <c r="T38" s="166"/>
      <c r="U38" s="355" t="str">
        <f t="shared" si="4"/>
        <v/>
      </c>
      <c r="V38" s="355"/>
      <c r="W38" s="356"/>
      <c r="X38" s="356"/>
      <c r="Y38" s="356"/>
      <c r="Z38" s="356"/>
      <c r="AA38" s="356"/>
      <c r="AB38" s="356"/>
      <c r="AC38" s="356"/>
      <c r="AD38" s="356"/>
      <c r="AE38" s="356"/>
      <c r="AF38" s="356"/>
      <c r="AG38" s="356"/>
      <c r="AH38" s="356"/>
      <c r="AI38" s="356"/>
      <c r="AJ38" s="356"/>
      <c r="AK38" s="356"/>
      <c r="AL38" s="166"/>
      <c r="AM38" s="355">
        <f t="shared" si="0"/>
        <v>13</v>
      </c>
      <c r="AN38" s="355"/>
      <c r="AO38" s="356" t="str">
        <f>IF('各会計、関係団体の財政状況及び健全化判断比率'!B35="","",'各会計、関係団体の財政状況及び健全化判断比率'!B35)</f>
        <v>田野病院事業会計</v>
      </c>
      <c r="AP38" s="356"/>
      <c r="AQ38" s="356"/>
      <c r="AR38" s="356"/>
      <c r="AS38" s="356"/>
      <c r="AT38" s="356"/>
      <c r="AU38" s="356"/>
      <c r="AV38" s="356"/>
      <c r="AW38" s="356"/>
      <c r="AX38" s="356"/>
      <c r="AY38" s="356"/>
      <c r="AZ38" s="356"/>
      <c r="BA38" s="356"/>
      <c r="BB38" s="356"/>
      <c r="BC38" s="356"/>
      <c r="BD38" s="166"/>
      <c r="BE38" s="355" t="str">
        <f t="shared" si="1"/>
        <v/>
      </c>
      <c r="BF38" s="355"/>
      <c r="BG38" s="356"/>
      <c r="BH38" s="356"/>
      <c r="BI38" s="356"/>
      <c r="BJ38" s="356"/>
      <c r="BK38" s="356"/>
      <c r="BL38" s="356"/>
      <c r="BM38" s="356"/>
      <c r="BN38" s="356"/>
      <c r="BO38" s="356"/>
      <c r="BP38" s="356"/>
      <c r="BQ38" s="356"/>
      <c r="BR38" s="356"/>
      <c r="BS38" s="356"/>
      <c r="BT38" s="356"/>
      <c r="BU38" s="356"/>
      <c r="BV38" s="166"/>
      <c r="BW38" s="355">
        <f t="shared" si="2"/>
        <v>21</v>
      </c>
      <c r="BX38" s="355"/>
      <c r="BY38" s="356" t="str">
        <f>IF('各会計、関係団体の財政状況及び健全化判断比率'!B72="","",'各会計、関係団体の財政状況及び健全化判断比率'!B72)</f>
        <v>宮崎県後期高齢者医療広域連合　後期高齢者医療特別会計</v>
      </c>
      <c r="BZ38" s="356"/>
      <c r="CA38" s="356"/>
      <c r="CB38" s="356"/>
      <c r="CC38" s="356"/>
      <c r="CD38" s="356"/>
      <c r="CE38" s="356"/>
      <c r="CF38" s="356"/>
      <c r="CG38" s="356"/>
      <c r="CH38" s="356"/>
      <c r="CI38" s="356"/>
      <c r="CJ38" s="356"/>
      <c r="CK38" s="356"/>
      <c r="CL38" s="356"/>
      <c r="CM38" s="356"/>
      <c r="CN38" s="166"/>
      <c r="CO38" s="355">
        <f t="shared" si="3"/>
        <v>26</v>
      </c>
      <c r="CP38" s="355"/>
      <c r="CQ38" s="356" t="str">
        <f>IF('各会計、関係団体の財政状況及び健全化判断比率'!BS11="","",'各会計、関係団体の財政状況及び健全化判断比率'!BS11)</f>
        <v>宮崎市フェニックス自然動物園管理株式会社</v>
      </c>
      <c r="CR38" s="356"/>
      <c r="CS38" s="356"/>
      <c r="CT38" s="356"/>
      <c r="CU38" s="356"/>
      <c r="CV38" s="356"/>
      <c r="CW38" s="356"/>
      <c r="CX38" s="356"/>
      <c r="CY38" s="356"/>
      <c r="CZ38" s="356"/>
      <c r="DA38" s="356"/>
      <c r="DB38" s="356"/>
      <c r="DC38" s="356"/>
      <c r="DD38" s="356"/>
      <c r="DE38" s="356"/>
      <c r="DG38" s="353" t="str">
        <f>IF('各会計、関係団体の財政状況及び健全化判断比率'!BR11="","",'各会計、関係団体の財政状況及び健全化判断比率'!BR11)</f>
        <v/>
      </c>
      <c r="DH38" s="353"/>
      <c r="DI38" s="193"/>
    </row>
    <row r="39" spans="1:113" ht="32.25" customHeight="1" x14ac:dyDescent="0.2">
      <c r="A39" s="166"/>
      <c r="B39" s="190"/>
      <c r="C39" s="355" t="str">
        <f t="shared" si="5"/>
        <v/>
      </c>
      <c r="D39" s="355"/>
      <c r="E39" s="356" t="str">
        <f>IF('各会計、関係団体の財政状況及び健全化判断比率'!B12="","",'各会計、関係団体の財政状況及び健全化判断比率'!B12)</f>
        <v/>
      </c>
      <c r="F39" s="356"/>
      <c r="G39" s="356"/>
      <c r="H39" s="356"/>
      <c r="I39" s="356"/>
      <c r="J39" s="356"/>
      <c r="K39" s="356"/>
      <c r="L39" s="356"/>
      <c r="M39" s="356"/>
      <c r="N39" s="356"/>
      <c r="O39" s="356"/>
      <c r="P39" s="356"/>
      <c r="Q39" s="356"/>
      <c r="R39" s="356"/>
      <c r="S39" s="356"/>
      <c r="T39" s="166"/>
      <c r="U39" s="355" t="str">
        <f t="shared" si="4"/>
        <v/>
      </c>
      <c r="V39" s="355"/>
      <c r="W39" s="356"/>
      <c r="X39" s="356"/>
      <c r="Y39" s="356"/>
      <c r="Z39" s="356"/>
      <c r="AA39" s="356"/>
      <c r="AB39" s="356"/>
      <c r="AC39" s="356"/>
      <c r="AD39" s="356"/>
      <c r="AE39" s="356"/>
      <c r="AF39" s="356"/>
      <c r="AG39" s="356"/>
      <c r="AH39" s="356"/>
      <c r="AI39" s="356"/>
      <c r="AJ39" s="356"/>
      <c r="AK39" s="356"/>
      <c r="AL39" s="166"/>
      <c r="AM39" s="355" t="str">
        <f t="shared" si="0"/>
        <v/>
      </c>
      <c r="AN39" s="355"/>
      <c r="AO39" s="356"/>
      <c r="AP39" s="356"/>
      <c r="AQ39" s="356"/>
      <c r="AR39" s="356"/>
      <c r="AS39" s="356"/>
      <c r="AT39" s="356"/>
      <c r="AU39" s="356"/>
      <c r="AV39" s="356"/>
      <c r="AW39" s="356"/>
      <c r="AX39" s="356"/>
      <c r="AY39" s="356"/>
      <c r="AZ39" s="356"/>
      <c r="BA39" s="356"/>
      <c r="BB39" s="356"/>
      <c r="BC39" s="356"/>
      <c r="BD39" s="166"/>
      <c r="BE39" s="355" t="str">
        <f t="shared" si="1"/>
        <v/>
      </c>
      <c r="BF39" s="355"/>
      <c r="BG39" s="356"/>
      <c r="BH39" s="356"/>
      <c r="BI39" s="356"/>
      <c r="BJ39" s="356"/>
      <c r="BK39" s="356"/>
      <c r="BL39" s="356"/>
      <c r="BM39" s="356"/>
      <c r="BN39" s="356"/>
      <c r="BO39" s="356"/>
      <c r="BP39" s="356"/>
      <c r="BQ39" s="356"/>
      <c r="BR39" s="356"/>
      <c r="BS39" s="356"/>
      <c r="BT39" s="356"/>
      <c r="BU39" s="356"/>
      <c r="BV39" s="166"/>
      <c r="BW39" s="355" t="str">
        <f t="shared" si="2"/>
        <v/>
      </c>
      <c r="BX39" s="355"/>
      <c r="BY39" s="356" t="str">
        <f>IF('各会計、関係団体の財政状況及び健全化判断比率'!B73="","",'各会計、関係団体の財政状況及び健全化判断比率'!B73)</f>
        <v/>
      </c>
      <c r="BZ39" s="356"/>
      <c r="CA39" s="356"/>
      <c r="CB39" s="356"/>
      <c r="CC39" s="356"/>
      <c r="CD39" s="356"/>
      <c r="CE39" s="356"/>
      <c r="CF39" s="356"/>
      <c r="CG39" s="356"/>
      <c r="CH39" s="356"/>
      <c r="CI39" s="356"/>
      <c r="CJ39" s="356"/>
      <c r="CK39" s="356"/>
      <c r="CL39" s="356"/>
      <c r="CM39" s="356"/>
      <c r="CN39" s="166"/>
      <c r="CO39" s="355">
        <f t="shared" si="3"/>
        <v>27</v>
      </c>
      <c r="CP39" s="355"/>
      <c r="CQ39" s="356" t="str">
        <f>IF('各会計、関係団体の財政状況及び健全化判断比率'!BS12="","",'各会計、関係団体の財政状況及び健全化判断比率'!BS12)</f>
        <v>宮崎水管理株式会社</v>
      </c>
      <c r="CR39" s="356"/>
      <c r="CS39" s="356"/>
      <c r="CT39" s="356"/>
      <c r="CU39" s="356"/>
      <c r="CV39" s="356"/>
      <c r="CW39" s="356"/>
      <c r="CX39" s="356"/>
      <c r="CY39" s="356"/>
      <c r="CZ39" s="356"/>
      <c r="DA39" s="356"/>
      <c r="DB39" s="356"/>
      <c r="DC39" s="356"/>
      <c r="DD39" s="356"/>
      <c r="DE39" s="356"/>
      <c r="DG39" s="353" t="str">
        <f>IF('各会計、関係団体の財政状況及び健全化判断比率'!BR12="","",'各会計、関係団体の財政状況及び健全化判断比率'!BR12)</f>
        <v/>
      </c>
      <c r="DH39" s="353"/>
      <c r="DI39" s="193"/>
    </row>
    <row r="40" spans="1:113" ht="32.25" customHeight="1" x14ac:dyDescent="0.2">
      <c r="A40" s="166"/>
      <c r="B40" s="190"/>
      <c r="C40" s="355" t="str">
        <f t="shared" si="5"/>
        <v/>
      </c>
      <c r="D40" s="355"/>
      <c r="E40" s="356" t="str">
        <f>IF('各会計、関係団体の財政状況及び健全化判断比率'!B13="","",'各会計、関係団体の財政状況及び健全化判断比率'!B13)</f>
        <v/>
      </c>
      <c r="F40" s="356"/>
      <c r="G40" s="356"/>
      <c r="H40" s="356"/>
      <c r="I40" s="356"/>
      <c r="J40" s="356"/>
      <c r="K40" s="356"/>
      <c r="L40" s="356"/>
      <c r="M40" s="356"/>
      <c r="N40" s="356"/>
      <c r="O40" s="356"/>
      <c r="P40" s="356"/>
      <c r="Q40" s="356"/>
      <c r="R40" s="356"/>
      <c r="S40" s="356"/>
      <c r="T40" s="166"/>
      <c r="U40" s="355" t="str">
        <f t="shared" si="4"/>
        <v/>
      </c>
      <c r="V40" s="355"/>
      <c r="W40" s="356"/>
      <c r="X40" s="356"/>
      <c r="Y40" s="356"/>
      <c r="Z40" s="356"/>
      <c r="AA40" s="356"/>
      <c r="AB40" s="356"/>
      <c r="AC40" s="356"/>
      <c r="AD40" s="356"/>
      <c r="AE40" s="356"/>
      <c r="AF40" s="356"/>
      <c r="AG40" s="356"/>
      <c r="AH40" s="356"/>
      <c r="AI40" s="356"/>
      <c r="AJ40" s="356"/>
      <c r="AK40" s="356"/>
      <c r="AL40" s="166"/>
      <c r="AM40" s="355" t="str">
        <f t="shared" si="0"/>
        <v/>
      </c>
      <c r="AN40" s="355"/>
      <c r="AO40" s="356"/>
      <c r="AP40" s="356"/>
      <c r="AQ40" s="356"/>
      <c r="AR40" s="356"/>
      <c r="AS40" s="356"/>
      <c r="AT40" s="356"/>
      <c r="AU40" s="356"/>
      <c r="AV40" s="356"/>
      <c r="AW40" s="356"/>
      <c r="AX40" s="356"/>
      <c r="AY40" s="356"/>
      <c r="AZ40" s="356"/>
      <c r="BA40" s="356"/>
      <c r="BB40" s="356"/>
      <c r="BC40" s="356"/>
      <c r="BD40" s="166"/>
      <c r="BE40" s="355" t="str">
        <f t="shared" si="1"/>
        <v/>
      </c>
      <c r="BF40" s="355"/>
      <c r="BG40" s="356"/>
      <c r="BH40" s="356"/>
      <c r="BI40" s="356"/>
      <c r="BJ40" s="356"/>
      <c r="BK40" s="356"/>
      <c r="BL40" s="356"/>
      <c r="BM40" s="356"/>
      <c r="BN40" s="356"/>
      <c r="BO40" s="356"/>
      <c r="BP40" s="356"/>
      <c r="BQ40" s="356"/>
      <c r="BR40" s="356"/>
      <c r="BS40" s="356"/>
      <c r="BT40" s="356"/>
      <c r="BU40" s="356"/>
      <c r="BV40" s="166"/>
      <c r="BW40" s="355" t="str">
        <f t="shared" si="2"/>
        <v/>
      </c>
      <c r="BX40" s="355"/>
      <c r="BY40" s="356" t="str">
        <f>IF('各会計、関係団体の財政状況及び健全化判断比率'!B74="","",'各会計、関係団体の財政状況及び健全化判断比率'!B74)</f>
        <v/>
      </c>
      <c r="BZ40" s="356"/>
      <c r="CA40" s="356"/>
      <c r="CB40" s="356"/>
      <c r="CC40" s="356"/>
      <c r="CD40" s="356"/>
      <c r="CE40" s="356"/>
      <c r="CF40" s="356"/>
      <c r="CG40" s="356"/>
      <c r="CH40" s="356"/>
      <c r="CI40" s="356"/>
      <c r="CJ40" s="356"/>
      <c r="CK40" s="356"/>
      <c r="CL40" s="356"/>
      <c r="CM40" s="356"/>
      <c r="CN40" s="166"/>
      <c r="CO40" s="355">
        <f t="shared" si="3"/>
        <v>28</v>
      </c>
      <c r="CP40" s="355"/>
      <c r="CQ40" s="356" t="str">
        <f>IF('各会計、関係団体の財政状況及び健全化判断比率'!BS13="","",'各会計、関係団体の財政状況及び健全化判断比率'!BS13)</f>
        <v>宮崎市土地開発公社</v>
      </c>
      <c r="CR40" s="356"/>
      <c r="CS40" s="356"/>
      <c r="CT40" s="356"/>
      <c r="CU40" s="356"/>
      <c r="CV40" s="356"/>
      <c r="CW40" s="356"/>
      <c r="CX40" s="356"/>
      <c r="CY40" s="356"/>
      <c r="CZ40" s="356"/>
      <c r="DA40" s="356"/>
      <c r="DB40" s="356"/>
      <c r="DC40" s="356"/>
      <c r="DD40" s="356"/>
      <c r="DE40" s="356"/>
      <c r="DG40" s="353" t="str">
        <f>IF('各会計、関係団体の財政状況及び健全化判断比率'!BR13="","",'各会計、関係団体の財政状況及び健全化判断比率'!BR13)</f>
        <v>○</v>
      </c>
      <c r="DH40" s="353"/>
      <c r="DI40" s="193"/>
    </row>
    <row r="41" spans="1:113" ht="32.25" customHeight="1" x14ac:dyDescent="0.2">
      <c r="A41" s="166"/>
      <c r="B41" s="190"/>
      <c r="C41" s="355" t="str">
        <f t="shared" si="5"/>
        <v/>
      </c>
      <c r="D41" s="355"/>
      <c r="E41" s="356" t="str">
        <f>IF('各会計、関係団体の財政状況及び健全化判断比率'!B14="","",'各会計、関係団体の財政状況及び健全化判断比率'!B14)</f>
        <v/>
      </c>
      <c r="F41" s="356"/>
      <c r="G41" s="356"/>
      <c r="H41" s="356"/>
      <c r="I41" s="356"/>
      <c r="J41" s="356"/>
      <c r="K41" s="356"/>
      <c r="L41" s="356"/>
      <c r="M41" s="356"/>
      <c r="N41" s="356"/>
      <c r="O41" s="356"/>
      <c r="P41" s="356"/>
      <c r="Q41" s="356"/>
      <c r="R41" s="356"/>
      <c r="S41" s="356"/>
      <c r="T41" s="166"/>
      <c r="U41" s="355" t="str">
        <f t="shared" si="4"/>
        <v/>
      </c>
      <c r="V41" s="355"/>
      <c r="W41" s="356"/>
      <c r="X41" s="356"/>
      <c r="Y41" s="356"/>
      <c r="Z41" s="356"/>
      <c r="AA41" s="356"/>
      <c r="AB41" s="356"/>
      <c r="AC41" s="356"/>
      <c r="AD41" s="356"/>
      <c r="AE41" s="356"/>
      <c r="AF41" s="356"/>
      <c r="AG41" s="356"/>
      <c r="AH41" s="356"/>
      <c r="AI41" s="356"/>
      <c r="AJ41" s="356"/>
      <c r="AK41" s="356"/>
      <c r="AL41" s="166"/>
      <c r="AM41" s="355" t="str">
        <f t="shared" si="0"/>
        <v/>
      </c>
      <c r="AN41" s="355"/>
      <c r="AO41" s="356"/>
      <c r="AP41" s="356"/>
      <c r="AQ41" s="356"/>
      <c r="AR41" s="356"/>
      <c r="AS41" s="356"/>
      <c r="AT41" s="356"/>
      <c r="AU41" s="356"/>
      <c r="AV41" s="356"/>
      <c r="AW41" s="356"/>
      <c r="AX41" s="356"/>
      <c r="AY41" s="356"/>
      <c r="AZ41" s="356"/>
      <c r="BA41" s="356"/>
      <c r="BB41" s="356"/>
      <c r="BC41" s="356"/>
      <c r="BD41" s="166"/>
      <c r="BE41" s="355" t="str">
        <f t="shared" si="1"/>
        <v/>
      </c>
      <c r="BF41" s="355"/>
      <c r="BG41" s="356"/>
      <c r="BH41" s="356"/>
      <c r="BI41" s="356"/>
      <c r="BJ41" s="356"/>
      <c r="BK41" s="356"/>
      <c r="BL41" s="356"/>
      <c r="BM41" s="356"/>
      <c r="BN41" s="356"/>
      <c r="BO41" s="356"/>
      <c r="BP41" s="356"/>
      <c r="BQ41" s="356"/>
      <c r="BR41" s="356"/>
      <c r="BS41" s="356"/>
      <c r="BT41" s="356"/>
      <c r="BU41" s="356"/>
      <c r="BV41" s="166"/>
      <c r="BW41" s="355" t="str">
        <f t="shared" si="2"/>
        <v/>
      </c>
      <c r="BX41" s="355"/>
      <c r="BY41" s="356" t="str">
        <f>IF('各会計、関係団体の財政状況及び健全化判断比率'!B75="","",'各会計、関係団体の財政状況及び健全化判断比率'!B75)</f>
        <v/>
      </c>
      <c r="BZ41" s="356"/>
      <c r="CA41" s="356"/>
      <c r="CB41" s="356"/>
      <c r="CC41" s="356"/>
      <c r="CD41" s="356"/>
      <c r="CE41" s="356"/>
      <c r="CF41" s="356"/>
      <c r="CG41" s="356"/>
      <c r="CH41" s="356"/>
      <c r="CI41" s="356"/>
      <c r="CJ41" s="356"/>
      <c r="CK41" s="356"/>
      <c r="CL41" s="356"/>
      <c r="CM41" s="356"/>
      <c r="CN41" s="166"/>
      <c r="CO41" s="355">
        <f t="shared" si="3"/>
        <v>29</v>
      </c>
      <c r="CP41" s="355"/>
      <c r="CQ41" s="356" t="str">
        <f>IF('各会計、関係団体の財政状況及び健全化判断比率'!BS14="","",'各会計、関係団体の財政状況及び健全化判断比率'!BS14)</f>
        <v>公立大学法人宮崎公立大学</v>
      </c>
      <c r="CR41" s="356"/>
      <c r="CS41" s="356"/>
      <c r="CT41" s="356"/>
      <c r="CU41" s="356"/>
      <c r="CV41" s="356"/>
      <c r="CW41" s="356"/>
      <c r="CX41" s="356"/>
      <c r="CY41" s="356"/>
      <c r="CZ41" s="356"/>
      <c r="DA41" s="356"/>
      <c r="DB41" s="356"/>
      <c r="DC41" s="356"/>
      <c r="DD41" s="356"/>
      <c r="DE41" s="356"/>
      <c r="DG41" s="353" t="str">
        <f>IF('各会計、関係団体の財政状況及び健全化判断比率'!BR14="","",'各会計、関係団体の財政状況及び健全化判断比率'!BR14)</f>
        <v/>
      </c>
      <c r="DH41" s="353"/>
      <c r="DI41" s="193"/>
    </row>
    <row r="42" spans="1:113" ht="32.25" customHeight="1" x14ac:dyDescent="0.2">
      <c r="B42" s="190"/>
      <c r="C42" s="355" t="str">
        <f t="shared" si="5"/>
        <v/>
      </c>
      <c r="D42" s="355"/>
      <c r="E42" s="356" t="str">
        <f>IF('各会計、関係団体の財政状況及び健全化判断比率'!B15="","",'各会計、関係団体の財政状況及び健全化判断比率'!B15)</f>
        <v/>
      </c>
      <c r="F42" s="356"/>
      <c r="G42" s="356"/>
      <c r="H42" s="356"/>
      <c r="I42" s="356"/>
      <c r="J42" s="356"/>
      <c r="K42" s="356"/>
      <c r="L42" s="356"/>
      <c r="M42" s="356"/>
      <c r="N42" s="356"/>
      <c r="O42" s="356"/>
      <c r="P42" s="356"/>
      <c r="Q42" s="356"/>
      <c r="R42" s="356"/>
      <c r="S42" s="356"/>
      <c r="T42" s="166"/>
      <c r="U42" s="355" t="str">
        <f t="shared" si="4"/>
        <v/>
      </c>
      <c r="V42" s="355"/>
      <c r="W42" s="356"/>
      <c r="X42" s="356"/>
      <c r="Y42" s="356"/>
      <c r="Z42" s="356"/>
      <c r="AA42" s="356"/>
      <c r="AB42" s="356"/>
      <c r="AC42" s="356"/>
      <c r="AD42" s="356"/>
      <c r="AE42" s="356"/>
      <c r="AF42" s="356"/>
      <c r="AG42" s="356"/>
      <c r="AH42" s="356"/>
      <c r="AI42" s="356"/>
      <c r="AJ42" s="356"/>
      <c r="AK42" s="356"/>
      <c r="AL42" s="166"/>
      <c r="AM42" s="355" t="str">
        <f t="shared" si="0"/>
        <v/>
      </c>
      <c r="AN42" s="355"/>
      <c r="AO42" s="356"/>
      <c r="AP42" s="356"/>
      <c r="AQ42" s="356"/>
      <c r="AR42" s="356"/>
      <c r="AS42" s="356"/>
      <c r="AT42" s="356"/>
      <c r="AU42" s="356"/>
      <c r="AV42" s="356"/>
      <c r="AW42" s="356"/>
      <c r="AX42" s="356"/>
      <c r="AY42" s="356"/>
      <c r="AZ42" s="356"/>
      <c r="BA42" s="356"/>
      <c r="BB42" s="356"/>
      <c r="BC42" s="356"/>
      <c r="BD42" s="166"/>
      <c r="BE42" s="355" t="str">
        <f t="shared" si="1"/>
        <v/>
      </c>
      <c r="BF42" s="355"/>
      <c r="BG42" s="356"/>
      <c r="BH42" s="356"/>
      <c r="BI42" s="356"/>
      <c r="BJ42" s="356"/>
      <c r="BK42" s="356"/>
      <c r="BL42" s="356"/>
      <c r="BM42" s="356"/>
      <c r="BN42" s="356"/>
      <c r="BO42" s="356"/>
      <c r="BP42" s="356"/>
      <c r="BQ42" s="356"/>
      <c r="BR42" s="356"/>
      <c r="BS42" s="356"/>
      <c r="BT42" s="356"/>
      <c r="BU42" s="356"/>
      <c r="BV42" s="166"/>
      <c r="BW42" s="355" t="str">
        <f t="shared" si="2"/>
        <v/>
      </c>
      <c r="BX42" s="355"/>
      <c r="BY42" s="356" t="str">
        <f>IF('各会計、関係団体の財政状況及び健全化判断比率'!B76="","",'各会計、関係団体の財政状況及び健全化判断比率'!B76)</f>
        <v/>
      </c>
      <c r="BZ42" s="356"/>
      <c r="CA42" s="356"/>
      <c r="CB42" s="356"/>
      <c r="CC42" s="356"/>
      <c r="CD42" s="356"/>
      <c r="CE42" s="356"/>
      <c r="CF42" s="356"/>
      <c r="CG42" s="356"/>
      <c r="CH42" s="356"/>
      <c r="CI42" s="356"/>
      <c r="CJ42" s="356"/>
      <c r="CK42" s="356"/>
      <c r="CL42" s="356"/>
      <c r="CM42" s="356"/>
      <c r="CN42" s="166"/>
      <c r="CO42" s="355" t="str">
        <f t="shared" si="3"/>
        <v/>
      </c>
      <c r="CP42" s="355"/>
      <c r="CQ42" s="356" t="str">
        <f>IF('各会計、関係団体の財政状況及び健全化判断比率'!BS15="","",'各会計、関係団体の財政状況及び健全化判断比率'!BS15)</f>
        <v/>
      </c>
      <c r="CR42" s="356"/>
      <c r="CS42" s="356"/>
      <c r="CT42" s="356"/>
      <c r="CU42" s="356"/>
      <c r="CV42" s="356"/>
      <c r="CW42" s="356"/>
      <c r="CX42" s="356"/>
      <c r="CY42" s="356"/>
      <c r="CZ42" s="356"/>
      <c r="DA42" s="356"/>
      <c r="DB42" s="356"/>
      <c r="DC42" s="356"/>
      <c r="DD42" s="356"/>
      <c r="DE42" s="356"/>
      <c r="DG42" s="353" t="str">
        <f>IF('各会計、関係団体の財政状況及び健全化判断比率'!BR15="","",'各会計、関係団体の財政状況及び健全化判断比率'!BR15)</f>
        <v/>
      </c>
      <c r="DH42" s="353"/>
      <c r="DI42" s="193"/>
    </row>
    <row r="43" spans="1:113" ht="32.25" customHeight="1" x14ac:dyDescent="0.2">
      <c r="B43" s="190"/>
      <c r="C43" s="355" t="str">
        <f t="shared" si="5"/>
        <v/>
      </c>
      <c r="D43" s="355"/>
      <c r="E43" s="356" t="str">
        <f>IF('各会計、関係団体の財政状況及び健全化判断比率'!B16="","",'各会計、関係団体の財政状況及び健全化判断比率'!B16)</f>
        <v/>
      </c>
      <c r="F43" s="356"/>
      <c r="G43" s="356"/>
      <c r="H43" s="356"/>
      <c r="I43" s="356"/>
      <c r="J43" s="356"/>
      <c r="K43" s="356"/>
      <c r="L43" s="356"/>
      <c r="M43" s="356"/>
      <c r="N43" s="356"/>
      <c r="O43" s="356"/>
      <c r="P43" s="356"/>
      <c r="Q43" s="356"/>
      <c r="R43" s="356"/>
      <c r="S43" s="356"/>
      <c r="T43" s="166"/>
      <c r="U43" s="355" t="str">
        <f t="shared" si="4"/>
        <v/>
      </c>
      <c r="V43" s="355"/>
      <c r="W43" s="356"/>
      <c r="X43" s="356"/>
      <c r="Y43" s="356"/>
      <c r="Z43" s="356"/>
      <c r="AA43" s="356"/>
      <c r="AB43" s="356"/>
      <c r="AC43" s="356"/>
      <c r="AD43" s="356"/>
      <c r="AE43" s="356"/>
      <c r="AF43" s="356"/>
      <c r="AG43" s="356"/>
      <c r="AH43" s="356"/>
      <c r="AI43" s="356"/>
      <c r="AJ43" s="356"/>
      <c r="AK43" s="356"/>
      <c r="AL43" s="166"/>
      <c r="AM43" s="355" t="str">
        <f t="shared" si="0"/>
        <v/>
      </c>
      <c r="AN43" s="355"/>
      <c r="AO43" s="356"/>
      <c r="AP43" s="356"/>
      <c r="AQ43" s="356"/>
      <c r="AR43" s="356"/>
      <c r="AS43" s="356"/>
      <c r="AT43" s="356"/>
      <c r="AU43" s="356"/>
      <c r="AV43" s="356"/>
      <c r="AW43" s="356"/>
      <c r="AX43" s="356"/>
      <c r="AY43" s="356"/>
      <c r="AZ43" s="356"/>
      <c r="BA43" s="356"/>
      <c r="BB43" s="356"/>
      <c r="BC43" s="356"/>
      <c r="BD43" s="166"/>
      <c r="BE43" s="355" t="str">
        <f t="shared" si="1"/>
        <v/>
      </c>
      <c r="BF43" s="355"/>
      <c r="BG43" s="356"/>
      <c r="BH43" s="356"/>
      <c r="BI43" s="356"/>
      <c r="BJ43" s="356"/>
      <c r="BK43" s="356"/>
      <c r="BL43" s="356"/>
      <c r="BM43" s="356"/>
      <c r="BN43" s="356"/>
      <c r="BO43" s="356"/>
      <c r="BP43" s="356"/>
      <c r="BQ43" s="356"/>
      <c r="BR43" s="356"/>
      <c r="BS43" s="356"/>
      <c r="BT43" s="356"/>
      <c r="BU43" s="356"/>
      <c r="BV43" s="166"/>
      <c r="BW43" s="355" t="str">
        <f t="shared" si="2"/>
        <v/>
      </c>
      <c r="BX43" s="355"/>
      <c r="BY43" s="356" t="str">
        <f>IF('各会計、関係団体の財政状況及び健全化判断比率'!B77="","",'各会計、関係団体の財政状況及び健全化判断比率'!B77)</f>
        <v/>
      </c>
      <c r="BZ43" s="356"/>
      <c r="CA43" s="356"/>
      <c r="CB43" s="356"/>
      <c r="CC43" s="356"/>
      <c r="CD43" s="356"/>
      <c r="CE43" s="356"/>
      <c r="CF43" s="356"/>
      <c r="CG43" s="356"/>
      <c r="CH43" s="356"/>
      <c r="CI43" s="356"/>
      <c r="CJ43" s="356"/>
      <c r="CK43" s="356"/>
      <c r="CL43" s="356"/>
      <c r="CM43" s="356"/>
      <c r="CN43" s="166"/>
      <c r="CO43" s="355" t="str">
        <f t="shared" si="3"/>
        <v/>
      </c>
      <c r="CP43" s="355"/>
      <c r="CQ43" s="356" t="str">
        <f>IF('各会計、関係団体の財政状況及び健全化判断比率'!BS16="","",'各会計、関係団体の財政状況及び健全化判断比率'!BS16)</f>
        <v/>
      </c>
      <c r="CR43" s="356"/>
      <c r="CS43" s="356"/>
      <c r="CT43" s="356"/>
      <c r="CU43" s="356"/>
      <c r="CV43" s="356"/>
      <c r="CW43" s="356"/>
      <c r="CX43" s="356"/>
      <c r="CY43" s="356"/>
      <c r="CZ43" s="356"/>
      <c r="DA43" s="356"/>
      <c r="DB43" s="356"/>
      <c r="DC43" s="356"/>
      <c r="DD43" s="356"/>
      <c r="DE43" s="356"/>
      <c r="DG43" s="353" t="str">
        <f>IF('各会計、関係団体の財政状況及び健全化判断比率'!BR16="","",'各会計、関係団体の財政状況及び健全化判断比率'!BR16)</f>
        <v/>
      </c>
      <c r="DH43" s="353"/>
      <c r="DI43" s="193"/>
    </row>
    <row r="44" spans="1:113" ht="13.5" customHeight="1" thickBot="1" x14ac:dyDescent="0.25">
      <c r="B44" s="194"/>
      <c r="C44" s="195"/>
      <c r="D44" s="195"/>
      <c r="E44" s="195"/>
      <c r="F44" s="195"/>
      <c r="G44" s="195"/>
      <c r="H44" s="195"/>
      <c r="I44" s="195"/>
      <c r="J44" s="195"/>
      <c r="K44" s="195"/>
      <c r="L44" s="195"/>
      <c r="M44" s="195"/>
      <c r="N44" s="195"/>
      <c r="O44" s="195"/>
      <c r="P44" s="195"/>
      <c r="Q44" s="195"/>
      <c r="R44" s="195"/>
      <c r="S44" s="195"/>
      <c r="T44" s="195"/>
      <c r="U44" s="195"/>
      <c r="V44" s="195"/>
      <c r="W44" s="195"/>
      <c r="X44" s="195"/>
      <c r="Y44" s="195"/>
      <c r="Z44" s="195"/>
      <c r="AA44" s="195"/>
      <c r="AB44" s="195"/>
      <c r="AC44" s="195"/>
      <c r="AD44" s="195"/>
      <c r="AE44" s="195"/>
      <c r="AF44" s="195"/>
      <c r="AG44" s="195"/>
      <c r="AH44" s="195"/>
      <c r="AI44" s="195"/>
      <c r="AJ44" s="195"/>
      <c r="AK44" s="195"/>
      <c r="AL44" s="195"/>
      <c r="AM44" s="195"/>
      <c r="AN44" s="195"/>
      <c r="AO44" s="195"/>
      <c r="AP44" s="195"/>
      <c r="AQ44" s="195"/>
      <c r="AR44" s="195"/>
      <c r="AS44" s="195"/>
      <c r="AT44" s="195"/>
      <c r="AU44" s="195"/>
      <c r="AV44" s="195"/>
      <c r="AW44" s="195"/>
      <c r="AX44" s="195"/>
      <c r="AY44" s="195"/>
      <c r="AZ44" s="195"/>
      <c r="BA44" s="195"/>
      <c r="BB44" s="195"/>
      <c r="BC44" s="195"/>
      <c r="BD44" s="195"/>
      <c r="BE44" s="195"/>
      <c r="BF44" s="195"/>
      <c r="BG44" s="195"/>
      <c r="BH44" s="195"/>
      <c r="BI44" s="195"/>
      <c r="BJ44" s="195"/>
      <c r="BK44" s="195"/>
      <c r="BL44" s="195"/>
      <c r="BM44" s="195"/>
      <c r="BN44" s="195"/>
      <c r="BO44" s="195"/>
      <c r="BP44" s="195"/>
      <c r="BQ44" s="195"/>
      <c r="BR44" s="195"/>
      <c r="BS44" s="195"/>
      <c r="BT44" s="195"/>
      <c r="BU44" s="195"/>
      <c r="BV44" s="195"/>
      <c r="BW44" s="195"/>
      <c r="BX44" s="195"/>
      <c r="BY44" s="195"/>
      <c r="BZ44" s="195"/>
      <c r="CA44" s="195"/>
      <c r="CB44" s="195"/>
      <c r="CC44" s="195"/>
      <c r="CD44" s="195"/>
      <c r="CE44" s="195"/>
      <c r="CF44" s="195"/>
      <c r="CG44" s="195"/>
      <c r="CH44" s="195"/>
      <c r="CI44" s="195"/>
      <c r="CJ44" s="195"/>
      <c r="CK44" s="195"/>
      <c r="CL44" s="195"/>
      <c r="CM44" s="195"/>
      <c r="CN44" s="195"/>
      <c r="CO44" s="195"/>
      <c r="CP44" s="195"/>
      <c r="CQ44" s="195"/>
      <c r="CR44" s="195"/>
      <c r="CS44" s="195"/>
      <c r="CT44" s="195"/>
      <c r="CU44" s="195"/>
      <c r="CV44" s="195"/>
      <c r="CW44" s="195"/>
      <c r="CX44" s="195"/>
      <c r="CY44" s="195"/>
      <c r="CZ44" s="195"/>
      <c r="DA44" s="195"/>
      <c r="DB44" s="195"/>
      <c r="DC44" s="195"/>
      <c r="DD44" s="195"/>
      <c r="DE44" s="195"/>
      <c r="DF44" s="195"/>
      <c r="DG44" s="195"/>
      <c r="DH44" s="195"/>
      <c r="DI44" s="196"/>
    </row>
    <row r="45" spans="1:113" x14ac:dyDescent="0.2"/>
    <row r="46" spans="1:113" x14ac:dyDescent="0.2">
      <c r="B46" s="165" t="s">
        <v>193</v>
      </c>
      <c r="E46" s="352" t="s">
        <v>194</v>
      </c>
      <c r="F46" s="352"/>
      <c r="G46" s="352"/>
      <c r="H46" s="352"/>
      <c r="I46" s="352"/>
      <c r="J46" s="352"/>
      <c r="K46" s="352"/>
      <c r="L46" s="352"/>
      <c r="M46" s="352"/>
      <c r="N46" s="352"/>
      <c r="O46" s="352"/>
      <c r="P46" s="352"/>
      <c r="Q46" s="352"/>
      <c r="R46" s="352"/>
      <c r="S46" s="352"/>
      <c r="T46" s="352"/>
      <c r="U46" s="352"/>
      <c r="V46" s="352"/>
      <c r="W46" s="352"/>
      <c r="X46" s="352"/>
      <c r="Y46" s="352"/>
      <c r="Z46" s="352"/>
      <c r="AA46" s="352"/>
      <c r="AB46" s="352"/>
      <c r="AC46" s="352"/>
      <c r="AD46" s="352"/>
      <c r="AE46" s="352"/>
      <c r="AF46" s="352"/>
      <c r="AG46" s="352"/>
      <c r="AH46" s="352"/>
      <c r="AI46" s="352"/>
      <c r="AJ46" s="352"/>
      <c r="AK46" s="352"/>
      <c r="AL46" s="352"/>
      <c r="AM46" s="352"/>
      <c r="AN46" s="352"/>
      <c r="AO46" s="352"/>
      <c r="AP46" s="352"/>
      <c r="AQ46" s="352"/>
      <c r="AR46" s="352"/>
      <c r="AS46" s="352"/>
      <c r="AT46" s="352"/>
      <c r="AU46" s="352"/>
      <c r="AV46" s="352"/>
      <c r="AW46" s="352"/>
      <c r="AX46" s="352"/>
      <c r="AY46" s="352"/>
      <c r="AZ46" s="352"/>
      <c r="BA46" s="352"/>
      <c r="BB46" s="352"/>
      <c r="BC46" s="352"/>
      <c r="BD46" s="352"/>
      <c r="BE46" s="352"/>
      <c r="BF46" s="352"/>
      <c r="BG46" s="352"/>
      <c r="BH46" s="352"/>
      <c r="BI46" s="352"/>
      <c r="BJ46" s="352"/>
      <c r="BK46" s="352"/>
      <c r="BL46" s="352"/>
      <c r="BM46" s="352"/>
      <c r="BN46" s="352"/>
      <c r="BO46" s="352"/>
      <c r="BP46" s="352"/>
      <c r="BQ46" s="352"/>
      <c r="BR46" s="352"/>
      <c r="BS46" s="352"/>
      <c r="BT46" s="352"/>
      <c r="BU46" s="352"/>
      <c r="BV46" s="352"/>
      <c r="BW46" s="352"/>
      <c r="BX46" s="352"/>
      <c r="BY46" s="352"/>
      <c r="BZ46" s="352"/>
      <c r="CA46" s="352"/>
      <c r="CB46" s="352"/>
      <c r="CC46" s="352"/>
      <c r="CD46" s="352"/>
      <c r="CE46" s="352"/>
      <c r="CF46" s="352"/>
      <c r="CG46" s="352"/>
      <c r="CH46" s="352"/>
      <c r="CI46" s="352"/>
      <c r="CJ46" s="352"/>
      <c r="CK46" s="352"/>
      <c r="CL46" s="352"/>
      <c r="CM46" s="352"/>
      <c r="CN46" s="352"/>
      <c r="CO46" s="352"/>
      <c r="CP46" s="352"/>
      <c r="CQ46" s="352"/>
      <c r="CR46" s="352"/>
      <c r="CS46" s="352"/>
      <c r="CT46" s="352"/>
      <c r="CU46" s="352"/>
      <c r="CV46" s="352"/>
      <c r="CW46" s="352"/>
      <c r="CX46" s="352"/>
      <c r="CY46" s="352"/>
      <c r="CZ46" s="352"/>
      <c r="DA46" s="352"/>
      <c r="DB46" s="352"/>
      <c r="DC46" s="352"/>
      <c r="DD46" s="352"/>
      <c r="DE46" s="352"/>
      <c r="DF46" s="352"/>
      <c r="DG46" s="352"/>
      <c r="DH46" s="352"/>
      <c r="DI46" s="352"/>
    </row>
    <row r="47" spans="1:113" x14ac:dyDescent="0.2">
      <c r="E47" s="352" t="s">
        <v>195</v>
      </c>
      <c r="F47" s="352"/>
      <c r="G47" s="352"/>
      <c r="H47" s="352"/>
      <c r="I47" s="352"/>
      <c r="J47" s="352"/>
      <c r="K47" s="352"/>
      <c r="L47" s="352"/>
      <c r="M47" s="352"/>
      <c r="N47" s="352"/>
      <c r="O47" s="352"/>
      <c r="P47" s="352"/>
      <c r="Q47" s="352"/>
      <c r="R47" s="352"/>
      <c r="S47" s="352"/>
      <c r="T47" s="352"/>
      <c r="U47" s="352"/>
      <c r="V47" s="352"/>
      <c r="W47" s="352"/>
      <c r="X47" s="352"/>
      <c r="Y47" s="352"/>
      <c r="Z47" s="352"/>
      <c r="AA47" s="352"/>
      <c r="AB47" s="352"/>
      <c r="AC47" s="352"/>
      <c r="AD47" s="352"/>
      <c r="AE47" s="352"/>
      <c r="AF47" s="352"/>
      <c r="AG47" s="352"/>
      <c r="AH47" s="352"/>
      <c r="AI47" s="352"/>
      <c r="AJ47" s="352"/>
      <c r="AK47" s="352"/>
      <c r="AL47" s="352"/>
      <c r="AM47" s="352"/>
      <c r="AN47" s="352"/>
      <c r="AO47" s="352"/>
      <c r="AP47" s="352"/>
      <c r="AQ47" s="352"/>
      <c r="AR47" s="352"/>
      <c r="AS47" s="352"/>
      <c r="AT47" s="352"/>
      <c r="AU47" s="352"/>
      <c r="AV47" s="352"/>
      <c r="AW47" s="352"/>
      <c r="AX47" s="352"/>
      <c r="AY47" s="352"/>
      <c r="AZ47" s="352"/>
      <c r="BA47" s="352"/>
      <c r="BB47" s="352"/>
      <c r="BC47" s="352"/>
      <c r="BD47" s="352"/>
      <c r="BE47" s="352"/>
      <c r="BF47" s="352"/>
      <c r="BG47" s="352"/>
      <c r="BH47" s="352"/>
      <c r="BI47" s="352"/>
      <c r="BJ47" s="352"/>
      <c r="BK47" s="352"/>
      <c r="BL47" s="352"/>
      <c r="BM47" s="352"/>
      <c r="BN47" s="352"/>
      <c r="BO47" s="352"/>
      <c r="BP47" s="352"/>
      <c r="BQ47" s="352"/>
      <c r="BR47" s="352"/>
      <c r="BS47" s="352"/>
      <c r="BT47" s="352"/>
      <c r="BU47" s="352"/>
      <c r="BV47" s="352"/>
      <c r="BW47" s="352"/>
      <c r="BX47" s="352"/>
      <c r="BY47" s="352"/>
      <c r="BZ47" s="352"/>
      <c r="CA47" s="352"/>
      <c r="CB47" s="352"/>
      <c r="CC47" s="352"/>
      <c r="CD47" s="352"/>
      <c r="CE47" s="352"/>
      <c r="CF47" s="352"/>
      <c r="CG47" s="352"/>
      <c r="CH47" s="352"/>
      <c r="CI47" s="352"/>
      <c r="CJ47" s="352"/>
      <c r="CK47" s="352"/>
      <c r="CL47" s="352"/>
      <c r="CM47" s="352"/>
      <c r="CN47" s="352"/>
      <c r="CO47" s="352"/>
      <c r="CP47" s="352"/>
      <c r="CQ47" s="352"/>
      <c r="CR47" s="352"/>
      <c r="CS47" s="352"/>
      <c r="CT47" s="352"/>
      <c r="CU47" s="352"/>
      <c r="CV47" s="352"/>
      <c r="CW47" s="352"/>
      <c r="CX47" s="352"/>
      <c r="CY47" s="352"/>
      <c r="CZ47" s="352"/>
      <c r="DA47" s="352"/>
      <c r="DB47" s="352"/>
      <c r="DC47" s="352"/>
      <c r="DD47" s="352"/>
      <c r="DE47" s="352"/>
      <c r="DF47" s="352"/>
      <c r="DG47" s="352"/>
      <c r="DH47" s="352"/>
      <c r="DI47" s="352"/>
    </row>
    <row r="48" spans="1:113" x14ac:dyDescent="0.2">
      <c r="E48" s="352" t="s">
        <v>196</v>
      </c>
      <c r="F48" s="352"/>
      <c r="G48" s="352"/>
      <c r="H48" s="352"/>
      <c r="I48" s="352"/>
      <c r="J48" s="352"/>
      <c r="K48" s="352"/>
      <c r="L48" s="352"/>
      <c r="M48" s="352"/>
      <c r="N48" s="352"/>
      <c r="O48" s="352"/>
      <c r="P48" s="352"/>
      <c r="Q48" s="352"/>
      <c r="R48" s="352"/>
      <c r="S48" s="352"/>
      <c r="T48" s="352"/>
      <c r="U48" s="352"/>
      <c r="V48" s="352"/>
      <c r="W48" s="352"/>
      <c r="X48" s="352"/>
      <c r="Y48" s="352"/>
      <c r="Z48" s="352"/>
      <c r="AA48" s="352"/>
      <c r="AB48" s="352"/>
      <c r="AC48" s="352"/>
      <c r="AD48" s="352"/>
      <c r="AE48" s="352"/>
      <c r="AF48" s="352"/>
      <c r="AG48" s="352"/>
      <c r="AH48" s="352"/>
      <c r="AI48" s="352"/>
      <c r="AJ48" s="352"/>
      <c r="AK48" s="352"/>
      <c r="AL48" s="352"/>
      <c r="AM48" s="352"/>
      <c r="AN48" s="352"/>
      <c r="AO48" s="352"/>
      <c r="AP48" s="352"/>
      <c r="AQ48" s="352"/>
      <c r="AR48" s="352"/>
      <c r="AS48" s="352"/>
      <c r="AT48" s="352"/>
      <c r="AU48" s="352"/>
      <c r="AV48" s="352"/>
      <c r="AW48" s="352"/>
      <c r="AX48" s="352"/>
      <c r="AY48" s="352"/>
      <c r="AZ48" s="352"/>
      <c r="BA48" s="352"/>
      <c r="BB48" s="352"/>
      <c r="BC48" s="352"/>
      <c r="BD48" s="352"/>
      <c r="BE48" s="352"/>
      <c r="BF48" s="352"/>
      <c r="BG48" s="352"/>
      <c r="BH48" s="352"/>
      <c r="BI48" s="352"/>
      <c r="BJ48" s="352"/>
      <c r="BK48" s="352"/>
      <c r="BL48" s="352"/>
      <c r="BM48" s="352"/>
      <c r="BN48" s="352"/>
      <c r="BO48" s="352"/>
      <c r="BP48" s="352"/>
      <c r="BQ48" s="352"/>
      <c r="BR48" s="352"/>
      <c r="BS48" s="352"/>
      <c r="BT48" s="352"/>
      <c r="BU48" s="352"/>
      <c r="BV48" s="352"/>
      <c r="BW48" s="352"/>
      <c r="BX48" s="352"/>
      <c r="BY48" s="352"/>
      <c r="BZ48" s="352"/>
      <c r="CA48" s="352"/>
      <c r="CB48" s="352"/>
      <c r="CC48" s="352"/>
      <c r="CD48" s="352"/>
      <c r="CE48" s="352"/>
      <c r="CF48" s="352"/>
      <c r="CG48" s="352"/>
      <c r="CH48" s="352"/>
      <c r="CI48" s="352"/>
      <c r="CJ48" s="352"/>
      <c r="CK48" s="352"/>
      <c r="CL48" s="352"/>
      <c r="CM48" s="352"/>
      <c r="CN48" s="352"/>
      <c r="CO48" s="352"/>
      <c r="CP48" s="352"/>
      <c r="CQ48" s="352"/>
      <c r="CR48" s="352"/>
      <c r="CS48" s="352"/>
      <c r="CT48" s="352"/>
      <c r="CU48" s="352"/>
      <c r="CV48" s="352"/>
      <c r="CW48" s="352"/>
      <c r="CX48" s="352"/>
      <c r="CY48" s="352"/>
      <c r="CZ48" s="352"/>
      <c r="DA48" s="352"/>
      <c r="DB48" s="352"/>
      <c r="DC48" s="352"/>
      <c r="DD48" s="352"/>
      <c r="DE48" s="352"/>
      <c r="DF48" s="352"/>
      <c r="DG48" s="352"/>
      <c r="DH48" s="352"/>
      <c r="DI48" s="352"/>
    </row>
    <row r="49" spans="5:113" x14ac:dyDescent="0.2">
      <c r="E49" s="354" t="s">
        <v>197</v>
      </c>
      <c r="F49" s="354"/>
      <c r="G49" s="354"/>
      <c r="H49" s="354"/>
      <c r="I49" s="354"/>
      <c r="J49" s="354"/>
      <c r="K49" s="354"/>
      <c r="L49" s="354"/>
      <c r="M49" s="354"/>
      <c r="N49" s="354"/>
      <c r="O49" s="354"/>
      <c r="P49" s="354"/>
      <c r="Q49" s="354"/>
      <c r="R49" s="354"/>
      <c r="S49" s="354"/>
      <c r="T49" s="354"/>
      <c r="U49" s="354"/>
      <c r="V49" s="354"/>
      <c r="W49" s="354"/>
      <c r="X49" s="354"/>
      <c r="Y49" s="354"/>
      <c r="Z49" s="354"/>
      <c r="AA49" s="354"/>
      <c r="AB49" s="354"/>
      <c r="AC49" s="354"/>
      <c r="AD49" s="354"/>
      <c r="AE49" s="354"/>
      <c r="AF49" s="354"/>
      <c r="AG49" s="354"/>
      <c r="AH49" s="354"/>
      <c r="AI49" s="354"/>
      <c r="AJ49" s="354"/>
      <c r="AK49" s="354"/>
      <c r="AL49" s="354"/>
      <c r="AM49" s="354"/>
      <c r="AN49" s="354"/>
      <c r="AO49" s="354"/>
      <c r="AP49" s="354"/>
      <c r="AQ49" s="354"/>
      <c r="AR49" s="354"/>
      <c r="AS49" s="354"/>
      <c r="AT49" s="354"/>
      <c r="AU49" s="354"/>
      <c r="AV49" s="354"/>
      <c r="AW49" s="354"/>
      <c r="AX49" s="354"/>
      <c r="AY49" s="354"/>
      <c r="AZ49" s="354"/>
      <c r="BA49" s="354"/>
      <c r="BB49" s="354"/>
      <c r="BC49" s="354"/>
      <c r="BD49" s="354"/>
      <c r="BE49" s="354"/>
      <c r="BF49" s="354"/>
      <c r="BG49" s="354"/>
      <c r="BH49" s="354"/>
      <c r="BI49" s="354"/>
      <c r="BJ49" s="354"/>
      <c r="BK49" s="354"/>
      <c r="BL49" s="354"/>
      <c r="BM49" s="354"/>
      <c r="BN49" s="354"/>
      <c r="BO49" s="354"/>
      <c r="BP49" s="354"/>
      <c r="BQ49" s="354"/>
      <c r="BR49" s="354"/>
      <c r="BS49" s="354"/>
      <c r="BT49" s="354"/>
      <c r="BU49" s="354"/>
      <c r="BV49" s="354"/>
      <c r="BW49" s="354"/>
      <c r="BX49" s="354"/>
      <c r="BY49" s="354"/>
      <c r="BZ49" s="354"/>
      <c r="CA49" s="354"/>
      <c r="CB49" s="354"/>
      <c r="CC49" s="354"/>
      <c r="CD49" s="354"/>
      <c r="CE49" s="354"/>
      <c r="CF49" s="354"/>
      <c r="CG49" s="354"/>
      <c r="CH49" s="354"/>
      <c r="CI49" s="354"/>
      <c r="CJ49" s="354"/>
      <c r="CK49" s="354"/>
      <c r="CL49" s="354"/>
      <c r="CM49" s="354"/>
      <c r="CN49" s="354"/>
      <c r="CO49" s="354"/>
      <c r="CP49" s="354"/>
      <c r="CQ49" s="354"/>
      <c r="CR49" s="354"/>
      <c r="CS49" s="354"/>
      <c r="CT49" s="354"/>
      <c r="CU49" s="354"/>
      <c r="CV49" s="354"/>
      <c r="CW49" s="354"/>
      <c r="CX49" s="354"/>
      <c r="CY49" s="354"/>
      <c r="CZ49" s="354"/>
      <c r="DA49" s="354"/>
      <c r="DB49" s="354"/>
      <c r="DC49" s="354"/>
      <c r="DD49" s="354"/>
      <c r="DE49" s="354"/>
      <c r="DF49" s="354"/>
      <c r="DG49" s="354"/>
      <c r="DH49" s="354"/>
      <c r="DI49" s="354"/>
    </row>
    <row r="50" spans="5:113" x14ac:dyDescent="0.2">
      <c r="E50" s="352" t="s">
        <v>198</v>
      </c>
      <c r="F50" s="352"/>
      <c r="G50" s="352"/>
      <c r="H50" s="352"/>
      <c r="I50" s="352"/>
      <c r="J50" s="352"/>
      <c r="K50" s="352"/>
      <c r="L50" s="352"/>
      <c r="M50" s="352"/>
      <c r="N50" s="352"/>
      <c r="O50" s="352"/>
      <c r="P50" s="352"/>
      <c r="Q50" s="352"/>
      <c r="R50" s="352"/>
      <c r="S50" s="352"/>
      <c r="T50" s="352"/>
      <c r="U50" s="352"/>
      <c r="V50" s="352"/>
      <c r="W50" s="352"/>
      <c r="X50" s="352"/>
      <c r="Y50" s="352"/>
      <c r="Z50" s="352"/>
      <c r="AA50" s="352"/>
      <c r="AB50" s="352"/>
      <c r="AC50" s="352"/>
      <c r="AD50" s="352"/>
      <c r="AE50" s="352"/>
      <c r="AF50" s="352"/>
      <c r="AG50" s="352"/>
      <c r="AH50" s="352"/>
      <c r="AI50" s="352"/>
      <c r="AJ50" s="352"/>
      <c r="AK50" s="352"/>
      <c r="AL50" s="352"/>
      <c r="AM50" s="352"/>
      <c r="AN50" s="352"/>
      <c r="AO50" s="352"/>
      <c r="AP50" s="352"/>
      <c r="AQ50" s="352"/>
      <c r="AR50" s="352"/>
      <c r="AS50" s="352"/>
      <c r="AT50" s="352"/>
      <c r="AU50" s="352"/>
      <c r="AV50" s="352"/>
      <c r="AW50" s="352"/>
      <c r="AX50" s="352"/>
      <c r="AY50" s="352"/>
      <c r="AZ50" s="352"/>
      <c r="BA50" s="352"/>
      <c r="BB50" s="352"/>
      <c r="BC50" s="352"/>
      <c r="BD50" s="352"/>
      <c r="BE50" s="352"/>
      <c r="BF50" s="352"/>
      <c r="BG50" s="352"/>
      <c r="BH50" s="352"/>
      <c r="BI50" s="352"/>
      <c r="BJ50" s="352"/>
      <c r="BK50" s="352"/>
      <c r="BL50" s="352"/>
      <c r="BM50" s="352"/>
      <c r="BN50" s="352"/>
      <c r="BO50" s="352"/>
      <c r="BP50" s="352"/>
      <c r="BQ50" s="352"/>
      <c r="BR50" s="352"/>
      <c r="BS50" s="352"/>
      <c r="BT50" s="352"/>
      <c r="BU50" s="352"/>
      <c r="BV50" s="352"/>
      <c r="BW50" s="352"/>
      <c r="BX50" s="352"/>
      <c r="BY50" s="352"/>
      <c r="BZ50" s="352"/>
      <c r="CA50" s="352"/>
      <c r="CB50" s="352"/>
      <c r="CC50" s="352"/>
      <c r="CD50" s="352"/>
      <c r="CE50" s="352"/>
      <c r="CF50" s="352"/>
      <c r="CG50" s="352"/>
      <c r="CH50" s="352"/>
      <c r="CI50" s="352"/>
      <c r="CJ50" s="352"/>
      <c r="CK50" s="352"/>
      <c r="CL50" s="352"/>
      <c r="CM50" s="352"/>
      <c r="CN50" s="352"/>
      <c r="CO50" s="352"/>
      <c r="CP50" s="352"/>
      <c r="CQ50" s="352"/>
      <c r="CR50" s="352"/>
      <c r="CS50" s="352"/>
      <c r="CT50" s="352"/>
      <c r="CU50" s="352"/>
      <c r="CV50" s="352"/>
      <c r="CW50" s="352"/>
      <c r="CX50" s="352"/>
      <c r="CY50" s="352"/>
      <c r="CZ50" s="352"/>
      <c r="DA50" s="352"/>
      <c r="DB50" s="352"/>
      <c r="DC50" s="352"/>
      <c r="DD50" s="352"/>
      <c r="DE50" s="352"/>
      <c r="DF50" s="352"/>
      <c r="DG50" s="352"/>
      <c r="DH50" s="352"/>
      <c r="DI50" s="352"/>
    </row>
    <row r="51" spans="5:113" x14ac:dyDescent="0.2">
      <c r="E51" s="352" t="s">
        <v>199</v>
      </c>
      <c r="F51" s="352"/>
      <c r="G51" s="352"/>
      <c r="H51" s="352"/>
      <c r="I51" s="352"/>
      <c r="J51" s="352"/>
      <c r="K51" s="352"/>
      <c r="L51" s="352"/>
      <c r="M51" s="352"/>
      <c r="N51" s="352"/>
      <c r="O51" s="352"/>
      <c r="P51" s="352"/>
      <c r="Q51" s="352"/>
      <c r="R51" s="352"/>
      <c r="S51" s="352"/>
      <c r="T51" s="352"/>
      <c r="U51" s="352"/>
      <c r="V51" s="352"/>
      <c r="W51" s="352"/>
      <c r="X51" s="352"/>
      <c r="Y51" s="352"/>
      <c r="Z51" s="352"/>
      <c r="AA51" s="352"/>
      <c r="AB51" s="352"/>
      <c r="AC51" s="352"/>
      <c r="AD51" s="352"/>
      <c r="AE51" s="352"/>
      <c r="AF51" s="352"/>
      <c r="AG51" s="352"/>
      <c r="AH51" s="352"/>
      <c r="AI51" s="352"/>
      <c r="AJ51" s="352"/>
      <c r="AK51" s="352"/>
      <c r="AL51" s="352"/>
      <c r="AM51" s="352"/>
      <c r="AN51" s="352"/>
      <c r="AO51" s="352"/>
      <c r="AP51" s="352"/>
      <c r="AQ51" s="352"/>
      <c r="AR51" s="352"/>
      <c r="AS51" s="352"/>
      <c r="AT51" s="352"/>
      <c r="AU51" s="352"/>
      <c r="AV51" s="352"/>
      <c r="AW51" s="352"/>
      <c r="AX51" s="352"/>
      <c r="AY51" s="352"/>
      <c r="AZ51" s="352"/>
      <c r="BA51" s="352"/>
      <c r="BB51" s="352"/>
      <c r="BC51" s="352"/>
      <c r="BD51" s="352"/>
      <c r="BE51" s="352"/>
      <c r="BF51" s="352"/>
      <c r="BG51" s="352"/>
      <c r="BH51" s="352"/>
      <c r="BI51" s="352"/>
      <c r="BJ51" s="352"/>
      <c r="BK51" s="352"/>
      <c r="BL51" s="352"/>
      <c r="BM51" s="352"/>
      <c r="BN51" s="352"/>
      <c r="BO51" s="352"/>
      <c r="BP51" s="352"/>
      <c r="BQ51" s="352"/>
      <c r="BR51" s="352"/>
      <c r="BS51" s="352"/>
      <c r="BT51" s="352"/>
      <c r="BU51" s="352"/>
      <c r="BV51" s="352"/>
      <c r="BW51" s="352"/>
      <c r="BX51" s="352"/>
      <c r="BY51" s="352"/>
      <c r="BZ51" s="352"/>
      <c r="CA51" s="352"/>
      <c r="CB51" s="352"/>
      <c r="CC51" s="352"/>
      <c r="CD51" s="352"/>
      <c r="CE51" s="352"/>
      <c r="CF51" s="352"/>
      <c r="CG51" s="352"/>
      <c r="CH51" s="352"/>
      <c r="CI51" s="352"/>
      <c r="CJ51" s="352"/>
      <c r="CK51" s="352"/>
      <c r="CL51" s="352"/>
      <c r="CM51" s="352"/>
      <c r="CN51" s="352"/>
      <c r="CO51" s="352"/>
      <c r="CP51" s="352"/>
      <c r="CQ51" s="352"/>
      <c r="CR51" s="352"/>
      <c r="CS51" s="352"/>
      <c r="CT51" s="352"/>
      <c r="CU51" s="352"/>
      <c r="CV51" s="352"/>
      <c r="CW51" s="352"/>
      <c r="CX51" s="352"/>
      <c r="CY51" s="352"/>
      <c r="CZ51" s="352"/>
      <c r="DA51" s="352"/>
      <c r="DB51" s="352"/>
      <c r="DC51" s="352"/>
      <c r="DD51" s="352"/>
      <c r="DE51" s="352"/>
      <c r="DF51" s="352"/>
      <c r="DG51" s="352"/>
      <c r="DH51" s="352"/>
      <c r="DI51" s="352"/>
    </row>
    <row r="52" spans="5:113" x14ac:dyDescent="0.2">
      <c r="E52" s="352" t="s">
        <v>200</v>
      </c>
      <c r="F52" s="352"/>
      <c r="G52" s="352"/>
      <c r="H52" s="352"/>
      <c r="I52" s="352"/>
      <c r="J52" s="352"/>
      <c r="K52" s="352"/>
      <c r="L52" s="352"/>
      <c r="M52" s="352"/>
      <c r="N52" s="352"/>
      <c r="O52" s="352"/>
      <c r="P52" s="352"/>
      <c r="Q52" s="352"/>
      <c r="R52" s="352"/>
      <c r="S52" s="352"/>
      <c r="T52" s="352"/>
      <c r="U52" s="352"/>
      <c r="V52" s="352"/>
      <c r="W52" s="352"/>
      <c r="X52" s="352"/>
      <c r="Y52" s="352"/>
      <c r="Z52" s="352"/>
      <c r="AA52" s="352"/>
      <c r="AB52" s="352"/>
      <c r="AC52" s="352"/>
      <c r="AD52" s="352"/>
      <c r="AE52" s="352"/>
      <c r="AF52" s="352"/>
      <c r="AG52" s="352"/>
      <c r="AH52" s="352"/>
      <c r="AI52" s="352"/>
      <c r="AJ52" s="352"/>
      <c r="AK52" s="352"/>
      <c r="AL52" s="352"/>
      <c r="AM52" s="352"/>
      <c r="AN52" s="352"/>
      <c r="AO52" s="352"/>
      <c r="AP52" s="352"/>
      <c r="AQ52" s="352"/>
      <c r="AR52" s="352"/>
      <c r="AS52" s="352"/>
      <c r="AT52" s="352"/>
      <c r="AU52" s="352"/>
      <c r="AV52" s="352"/>
      <c r="AW52" s="352"/>
      <c r="AX52" s="352"/>
      <c r="AY52" s="352"/>
      <c r="AZ52" s="352"/>
      <c r="BA52" s="352"/>
      <c r="BB52" s="352"/>
      <c r="BC52" s="352"/>
      <c r="BD52" s="352"/>
      <c r="BE52" s="352"/>
      <c r="BF52" s="352"/>
      <c r="BG52" s="352"/>
      <c r="BH52" s="352"/>
      <c r="BI52" s="352"/>
      <c r="BJ52" s="352"/>
      <c r="BK52" s="352"/>
      <c r="BL52" s="352"/>
      <c r="BM52" s="352"/>
      <c r="BN52" s="352"/>
      <c r="BO52" s="352"/>
      <c r="BP52" s="352"/>
      <c r="BQ52" s="352"/>
      <c r="BR52" s="352"/>
      <c r="BS52" s="352"/>
      <c r="BT52" s="352"/>
      <c r="BU52" s="352"/>
      <c r="BV52" s="352"/>
      <c r="BW52" s="352"/>
      <c r="BX52" s="352"/>
      <c r="BY52" s="352"/>
      <c r="BZ52" s="352"/>
      <c r="CA52" s="352"/>
      <c r="CB52" s="352"/>
      <c r="CC52" s="352"/>
      <c r="CD52" s="352"/>
      <c r="CE52" s="352"/>
      <c r="CF52" s="352"/>
      <c r="CG52" s="352"/>
      <c r="CH52" s="352"/>
      <c r="CI52" s="352"/>
      <c r="CJ52" s="352"/>
      <c r="CK52" s="352"/>
      <c r="CL52" s="352"/>
      <c r="CM52" s="352"/>
      <c r="CN52" s="352"/>
      <c r="CO52" s="352"/>
      <c r="CP52" s="352"/>
      <c r="CQ52" s="352"/>
      <c r="CR52" s="352"/>
      <c r="CS52" s="352"/>
      <c r="CT52" s="352"/>
      <c r="CU52" s="352"/>
      <c r="CV52" s="352"/>
      <c r="CW52" s="352"/>
      <c r="CX52" s="352"/>
      <c r="CY52" s="352"/>
      <c r="CZ52" s="352"/>
      <c r="DA52" s="352"/>
      <c r="DB52" s="352"/>
      <c r="DC52" s="352"/>
      <c r="DD52" s="352"/>
      <c r="DE52" s="352"/>
      <c r="DF52" s="352"/>
      <c r="DG52" s="352"/>
      <c r="DH52" s="352"/>
      <c r="DI52" s="352"/>
    </row>
    <row r="53" spans="5:113" x14ac:dyDescent="0.2">
      <c r="E53" s="352" t="s">
        <v>201</v>
      </c>
      <c r="F53" s="352"/>
      <c r="G53" s="352"/>
      <c r="H53" s="352"/>
      <c r="I53" s="352"/>
      <c r="J53" s="352"/>
      <c r="K53" s="352"/>
      <c r="L53" s="352"/>
      <c r="M53" s="352"/>
      <c r="N53" s="352"/>
      <c r="O53" s="352"/>
      <c r="P53" s="352"/>
      <c r="Q53" s="352"/>
      <c r="R53" s="352"/>
      <c r="S53" s="352"/>
      <c r="T53" s="352"/>
      <c r="U53" s="352"/>
      <c r="V53" s="352"/>
      <c r="W53" s="352"/>
      <c r="X53" s="352"/>
      <c r="Y53" s="352"/>
      <c r="Z53" s="352"/>
      <c r="AA53" s="352"/>
      <c r="AB53" s="352"/>
      <c r="AC53" s="352"/>
      <c r="AD53" s="352"/>
      <c r="AE53" s="352"/>
      <c r="AF53" s="352"/>
      <c r="AG53" s="352"/>
      <c r="AH53" s="352"/>
      <c r="AI53" s="352"/>
      <c r="AJ53" s="352"/>
      <c r="AK53" s="352"/>
      <c r="AL53" s="352"/>
      <c r="AM53" s="352"/>
      <c r="AN53" s="352"/>
      <c r="AO53" s="352"/>
      <c r="AP53" s="352"/>
      <c r="AQ53" s="352"/>
      <c r="AR53" s="352"/>
      <c r="AS53" s="352"/>
      <c r="AT53" s="352"/>
      <c r="AU53" s="352"/>
      <c r="AV53" s="352"/>
      <c r="AW53" s="352"/>
      <c r="AX53" s="352"/>
      <c r="AY53" s="352"/>
      <c r="AZ53" s="352"/>
      <c r="BA53" s="352"/>
      <c r="BB53" s="352"/>
      <c r="BC53" s="352"/>
      <c r="BD53" s="352"/>
      <c r="BE53" s="352"/>
      <c r="BF53" s="352"/>
      <c r="BG53" s="352"/>
      <c r="BH53" s="352"/>
      <c r="BI53" s="352"/>
      <c r="BJ53" s="352"/>
      <c r="BK53" s="352"/>
      <c r="BL53" s="352"/>
      <c r="BM53" s="352"/>
      <c r="BN53" s="352"/>
      <c r="BO53" s="352"/>
      <c r="BP53" s="352"/>
      <c r="BQ53" s="352"/>
      <c r="BR53" s="352"/>
      <c r="BS53" s="352"/>
      <c r="BT53" s="352"/>
      <c r="BU53" s="352"/>
      <c r="BV53" s="352"/>
      <c r="BW53" s="352"/>
      <c r="BX53" s="352"/>
      <c r="BY53" s="352"/>
      <c r="BZ53" s="352"/>
      <c r="CA53" s="352"/>
      <c r="CB53" s="352"/>
      <c r="CC53" s="352"/>
      <c r="CD53" s="352"/>
      <c r="CE53" s="352"/>
      <c r="CF53" s="352"/>
      <c r="CG53" s="352"/>
      <c r="CH53" s="352"/>
      <c r="CI53" s="352"/>
      <c r="CJ53" s="352"/>
      <c r="CK53" s="352"/>
      <c r="CL53" s="352"/>
      <c r="CM53" s="352"/>
      <c r="CN53" s="352"/>
      <c r="CO53" s="352"/>
      <c r="CP53" s="352"/>
      <c r="CQ53" s="352"/>
      <c r="CR53" s="352"/>
      <c r="CS53" s="352"/>
      <c r="CT53" s="352"/>
      <c r="CU53" s="352"/>
      <c r="CV53" s="352"/>
      <c r="CW53" s="352"/>
      <c r="CX53" s="352"/>
      <c r="CY53" s="352"/>
      <c r="CZ53" s="352"/>
      <c r="DA53" s="352"/>
      <c r="DB53" s="352"/>
      <c r="DC53" s="352"/>
      <c r="DD53" s="352"/>
      <c r="DE53" s="352"/>
      <c r="DF53" s="352"/>
      <c r="DG53" s="352"/>
      <c r="DH53" s="352"/>
      <c r="DI53" s="352"/>
    </row>
    <row r="54" spans="5:113" x14ac:dyDescent="0.2"/>
    <row r="55" spans="5:113" x14ac:dyDescent="0.2"/>
    <row r="56" spans="5:113" x14ac:dyDescent="0.2"/>
  </sheetData>
  <sheetProtection algorithmName="SHA-512" hashValue="e1npgdqTdtoFg6uIgLqg4do/eLv5URLbWqkw+/1L9lqs0oByoIo6zFCCCf4z800BR0LJbUzrppCt9Mj/taVFmg==" saltValue="VFNkLzKCTlGmtyRV7o/wq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x14ac:dyDescent="0.2">
      <c r="A34" s="22"/>
      <c r="B34" s="31"/>
      <c r="C34" s="1144" t="s">
        <v>542</v>
      </c>
      <c r="D34" s="1144"/>
      <c r="E34" s="1145"/>
      <c r="F34" s="32">
        <v>7.79</v>
      </c>
      <c r="G34" s="33">
        <v>7.08</v>
      </c>
      <c r="H34" s="33">
        <v>6.28</v>
      </c>
      <c r="I34" s="33">
        <v>6.71</v>
      </c>
      <c r="J34" s="34">
        <v>7.96</v>
      </c>
      <c r="K34" s="22"/>
      <c r="L34" s="22"/>
      <c r="M34" s="22"/>
      <c r="N34" s="22"/>
      <c r="O34" s="22"/>
      <c r="P34" s="22"/>
    </row>
    <row r="35" spans="1:16" ht="39" customHeight="1" x14ac:dyDescent="0.2">
      <c r="A35" s="22"/>
      <c r="B35" s="35"/>
      <c r="C35" s="1140" t="s">
        <v>543</v>
      </c>
      <c r="D35" s="1140"/>
      <c r="E35" s="1141"/>
      <c r="F35" s="36">
        <v>3.03</v>
      </c>
      <c r="G35" s="37">
        <v>3.45</v>
      </c>
      <c r="H35" s="37">
        <v>5.2</v>
      </c>
      <c r="I35" s="37">
        <v>4.2</v>
      </c>
      <c r="J35" s="38">
        <v>4.21</v>
      </c>
      <c r="K35" s="22"/>
      <c r="L35" s="22"/>
      <c r="M35" s="22"/>
      <c r="N35" s="22"/>
      <c r="O35" s="22"/>
      <c r="P35" s="22"/>
    </row>
    <row r="36" spans="1:16" ht="39" customHeight="1" x14ac:dyDescent="0.2">
      <c r="A36" s="22"/>
      <c r="B36" s="35"/>
      <c r="C36" s="1140" t="s">
        <v>544</v>
      </c>
      <c r="D36" s="1140"/>
      <c r="E36" s="1141"/>
      <c r="F36" s="36">
        <v>3.37</v>
      </c>
      <c r="G36" s="37">
        <v>3.4</v>
      </c>
      <c r="H36" s="37">
        <v>3.13</v>
      </c>
      <c r="I36" s="37">
        <v>3.11</v>
      </c>
      <c r="J36" s="38">
        <v>2.88</v>
      </c>
      <c r="K36" s="22"/>
      <c r="L36" s="22"/>
      <c r="M36" s="22"/>
      <c r="N36" s="22"/>
      <c r="O36" s="22"/>
      <c r="P36" s="22"/>
    </row>
    <row r="37" spans="1:16" ht="39" customHeight="1" x14ac:dyDescent="0.2">
      <c r="A37" s="22"/>
      <c r="B37" s="35"/>
      <c r="C37" s="1140" t="s">
        <v>545</v>
      </c>
      <c r="D37" s="1140"/>
      <c r="E37" s="1141"/>
      <c r="F37" s="36">
        <v>0.36</v>
      </c>
      <c r="G37" s="37">
        <v>0.72</v>
      </c>
      <c r="H37" s="37">
        <v>2.21</v>
      </c>
      <c r="I37" s="37">
        <v>1.8</v>
      </c>
      <c r="J37" s="38">
        <v>0.83</v>
      </c>
      <c r="K37" s="22"/>
      <c r="L37" s="22"/>
      <c r="M37" s="22"/>
      <c r="N37" s="22"/>
      <c r="O37" s="22"/>
      <c r="P37" s="22"/>
    </row>
    <row r="38" spans="1:16" ht="39" customHeight="1" x14ac:dyDescent="0.2">
      <c r="A38" s="22"/>
      <c r="B38" s="35"/>
      <c r="C38" s="1140" t="s">
        <v>546</v>
      </c>
      <c r="D38" s="1140"/>
      <c r="E38" s="1141"/>
      <c r="F38" s="36">
        <v>0.26</v>
      </c>
      <c r="G38" s="37">
        <v>0.31</v>
      </c>
      <c r="H38" s="37">
        <v>0.53</v>
      </c>
      <c r="I38" s="37">
        <v>0.6</v>
      </c>
      <c r="J38" s="38">
        <v>0.66</v>
      </c>
      <c r="K38" s="22"/>
      <c r="L38" s="22"/>
      <c r="M38" s="22"/>
      <c r="N38" s="22"/>
      <c r="O38" s="22"/>
      <c r="P38" s="22"/>
    </row>
    <row r="39" spans="1:16" ht="39" customHeight="1" x14ac:dyDescent="0.2">
      <c r="A39" s="22"/>
      <c r="B39" s="35"/>
      <c r="C39" s="1140" t="s">
        <v>547</v>
      </c>
      <c r="D39" s="1140"/>
      <c r="E39" s="1141"/>
      <c r="F39" s="36">
        <v>0.24</v>
      </c>
      <c r="G39" s="37">
        <v>0.27</v>
      </c>
      <c r="H39" s="37">
        <v>0.28000000000000003</v>
      </c>
      <c r="I39" s="37">
        <v>0.32</v>
      </c>
      <c r="J39" s="38">
        <v>0.33</v>
      </c>
      <c r="K39" s="22"/>
      <c r="L39" s="22"/>
      <c r="M39" s="22"/>
      <c r="N39" s="22"/>
      <c r="O39" s="22"/>
      <c r="P39" s="22"/>
    </row>
    <row r="40" spans="1:16" ht="39" customHeight="1" x14ac:dyDescent="0.2">
      <c r="A40" s="22"/>
      <c r="B40" s="35"/>
      <c r="C40" s="1140" t="s">
        <v>548</v>
      </c>
      <c r="D40" s="1140"/>
      <c r="E40" s="1141"/>
      <c r="F40" s="36">
        <v>0.11</v>
      </c>
      <c r="G40" s="37">
        <v>0.12</v>
      </c>
      <c r="H40" s="37">
        <v>0.78</v>
      </c>
      <c r="I40" s="37">
        <v>0.52</v>
      </c>
      <c r="J40" s="38">
        <v>0.13</v>
      </c>
      <c r="K40" s="22"/>
      <c r="L40" s="22"/>
      <c r="M40" s="22"/>
      <c r="N40" s="22"/>
      <c r="O40" s="22"/>
      <c r="P40" s="22"/>
    </row>
    <row r="41" spans="1:16" ht="39" customHeight="1" x14ac:dyDescent="0.2">
      <c r="A41" s="22"/>
      <c r="B41" s="35"/>
      <c r="C41" s="1140" t="s">
        <v>549</v>
      </c>
      <c r="D41" s="1140"/>
      <c r="E41" s="1141"/>
      <c r="F41" s="36">
        <v>7.0000000000000007E-2</v>
      </c>
      <c r="G41" s="37">
        <v>0.05</v>
      </c>
      <c r="H41" s="37">
        <v>0.06</v>
      </c>
      <c r="I41" s="37">
        <v>7.0000000000000007E-2</v>
      </c>
      <c r="J41" s="38">
        <v>7.0000000000000007E-2</v>
      </c>
      <c r="K41" s="22"/>
      <c r="L41" s="22"/>
      <c r="M41" s="22"/>
      <c r="N41" s="22"/>
      <c r="O41" s="22"/>
      <c r="P41" s="22"/>
    </row>
    <row r="42" spans="1:16" ht="39" customHeight="1" x14ac:dyDescent="0.2">
      <c r="A42" s="22"/>
      <c r="B42" s="39"/>
      <c r="C42" s="1140" t="s">
        <v>550</v>
      </c>
      <c r="D42" s="1140"/>
      <c r="E42" s="1141"/>
      <c r="F42" s="36" t="s">
        <v>495</v>
      </c>
      <c r="G42" s="37" t="s">
        <v>495</v>
      </c>
      <c r="H42" s="37" t="s">
        <v>495</v>
      </c>
      <c r="I42" s="37" t="s">
        <v>495</v>
      </c>
      <c r="J42" s="38" t="s">
        <v>495</v>
      </c>
      <c r="K42" s="22"/>
      <c r="L42" s="22"/>
      <c r="M42" s="22"/>
      <c r="N42" s="22"/>
      <c r="O42" s="22"/>
      <c r="P42" s="22"/>
    </row>
    <row r="43" spans="1:16" ht="39" customHeight="1" thickBot="1" x14ac:dyDescent="0.25">
      <c r="A43" s="22"/>
      <c r="B43" s="40"/>
      <c r="C43" s="1142" t="s">
        <v>551</v>
      </c>
      <c r="D43" s="1142"/>
      <c r="E43" s="1143"/>
      <c r="F43" s="41">
        <v>0.03</v>
      </c>
      <c r="G43" s="42">
        <v>0.12</v>
      </c>
      <c r="H43" s="42">
        <v>0.04</v>
      </c>
      <c r="I43" s="42">
        <v>0.03</v>
      </c>
      <c r="J43" s="43">
        <v>0.09</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Z6xyloB5Oz3BbAo4aLCyPMHXBAGs/sTXa1IGkhbc6/iUoAJVqNoHEEaD/fn06se2cFxinEiypyYioku/g1Pmrg==" saltValue="dIn9uhhYMJp6UbkH+BMhq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533</v>
      </c>
      <c r="L44" s="54" t="s">
        <v>534</v>
      </c>
      <c r="M44" s="54" t="s">
        <v>535</v>
      </c>
      <c r="N44" s="54" t="s">
        <v>536</v>
      </c>
      <c r="O44" s="55" t="s">
        <v>537</v>
      </c>
      <c r="P44" s="46"/>
      <c r="Q44" s="46"/>
      <c r="R44" s="46"/>
      <c r="S44" s="46"/>
      <c r="T44" s="46"/>
      <c r="U44" s="46"/>
    </row>
    <row r="45" spans="1:21" ht="30.75" customHeight="1" x14ac:dyDescent="0.2">
      <c r="A45" s="46"/>
      <c r="B45" s="1169" t="s">
        <v>9</v>
      </c>
      <c r="C45" s="1170"/>
      <c r="D45" s="56"/>
      <c r="E45" s="1175" t="s">
        <v>10</v>
      </c>
      <c r="F45" s="1175"/>
      <c r="G45" s="1175"/>
      <c r="H45" s="1175"/>
      <c r="I45" s="1175"/>
      <c r="J45" s="1176"/>
      <c r="K45" s="57">
        <v>18029</v>
      </c>
      <c r="L45" s="58">
        <v>16809</v>
      </c>
      <c r="M45" s="58">
        <v>17628</v>
      </c>
      <c r="N45" s="58">
        <v>17477</v>
      </c>
      <c r="O45" s="59">
        <v>17930</v>
      </c>
      <c r="P45" s="46"/>
      <c r="Q45" s="46"/>
      <c r="R45" s="46"/>
      <c r="S45" s="46"/>
      <c r="T45" s="46"/>
      <c r="U45" s="46"/>
    </row>
    <row r="46" spans="1:21" ht="30.75" customHeight="1" x14ac:dyDescent="0.2">
      <c r="A46" s="46"/>
      <c r="B46" s="1171"/>
      <c r="C46" s="1172"/>
      <c r="D46" s="60"/>
      <c r="E46" s="1148" t="s">
        <v>11</v>
      </c>
      <c r="F46" s="1148"/>
      <c r="G46" s="1148"/>
      <c r="H46" s="1148"/>
      <c r="I46" s="1148"/>
      <c r="J46" s="1149"/>
      <c r="K46" s="61" t="s">
        <v>495</v>
      </c>
      <c r="L46" s="62" t="s">
        <v>495</v>
      </c>
      <c r="M46" s="62" t="s">
        <v>495</v>
      </c>
      <c r="N46" s="62" t="s">
        <v>495</v>
      </c>
      <c r="O46" s="63" t="s">
        <v>495</v>
      </c>
      <c r="P46" s="46"/>
      <c r="Q46" s="46"/>
      <c r="R46" s="46"/>
      <c r="S46" s="46"/>
      <c r="T46" s="46"/>
      <c r="U46" s="46"/>
    </row>
    <row r="47" spans="1:21" ht="30.75" customHeight="1" x14ac:dyDescent="0.2">
      <c r="A47" s="46"/>
      <c r="B47" s="1171"/>
      <c r="C47" s="1172"/>
      <c r="D47" s="60"/>
      <c r="E47" s="1148" t="s">
        <v>12</v>
      </c>
      <c r="F47" s="1148"/>
      <c r="G47" s="1148"/>
      <c r="H47" s="1148"/>
      <c r="I47" s="1148"/>
      <c r="J47" s="1149"/>
      <c r="K47" s="61">
        <v>143</v>
      </c>
      <c r="L47" s="62">
        <v>61</v>
      </c>
      <c r="M47" s="62" t="s">
        <v>495</v>
      </c>
      <c r="N47" s="62" t="s">
        <v>495</v>
      </c>
      <c r="O47" s="63" t="s">
        <v>495</v>
      </c>
      <c r="P47" s="46"/>
      <c r="Q47" s="46"/>
      <c r="R47" s="46"/>
      <c r="S47" s="46"/>
      <c r="T47" s="46"/>
      <c r="U47" s="46"/>
    </row>
    <row r="48" spans="1:21" ht="30.75" customHeight="1" x14ac:dyDescent="0.2">
      <c r="A48" s="46"/>
      <c r="B48" s="1171"/>
      <c r="C48" s="1172"/>
      <c r="D48" s="60"/>
      <c r="E48" s="1148" t="s">
        <v>13</v>
      </c>
      <c r="F48" s="1148"/>
      <c r="G48" s="1148"/>
      <c r="H48" s="1148"/>
      <c r="I48" s="1148"/>
      <c r="J48" s="1149"/>
      <c r="K48" s="61">
        <v>3122</v>
      </c>
      <c r="L48" s="62">
        <v>2980</v>
      </c>
      <c r="M48" s="62">
        <v>2796</v>
      </c>
      <c r="N48" s="62">
        <v>3115</v>
      </c>
      <c r="O48" s="63">
        <v>3018</v>
      </c>
      <c r="P48" s="46"/>
      <c r="Q48" s="46"/>
      <c r="R48" s="46"/>
      <c r="S48" s="46"/>
      <c r="T48" s="46"/>
      <c r="U48" s="46"/>
    </row>
    <row r="49" spans="1:21" ht="30.75" customHeight="1" x14ac:dyDescent="0.2">
      <c r="A49" s="46"/>
      <c r="B49" s="1171"/>
      <c r="C49" s="1172"/>
      <c r="D49" s="60"/>
      <c r="E49" s="1148" t="s">
        <v>14</v>
      </c>
      <c r="F49" s="1148"/>
      <c r="G49" s="1148"/>
      <c r="H49" s="1148"/>
      <c r="I49" s="1148"/>
      <c r="J49" s="1149"/>
      <c r="K49" s="61" t="s">
        <v>495</v>
      </c>
      <c r="L49" s="62" t="s">
        <v>495</v>
      </c>
      <c r="M49" s="62" t="s">
        <v>495</v>
      </c>
      <c r="N49" s="62" t="s">
        <v>495</v>
      </c>
      <c r="O49" s="63" t="s">
        <v>495</v>
      </c>
      <c r="P49" s="46"/>
      <c r="Q49" s="46"/>
      <c r="R49" s="46"/>
      <c r="S49" s="46"/>
      <c r="T49" s="46"/>
      <c r="U49" s="46"/>
    </row>
    <row r="50" spans="1:21" ht="30.75" customHeight="1" x14ac:dyDescent="0.2">
      <c r="A50" s="46"/>
      <c r="B50" s="1171"/>
      <c r="C50" s="1172"/>
      <c r="D50" s="60"/>
      <c r="E50" s="1148" t="s">
        <v>15</v>
      </c>
      <c r="F50" s="1148"/>
      <c r="G50" s="1148"/>
      <c r="H50" s="1148"/>
      <c r="I50" s="1148"/>
      <c r="J50" s="1149"/>
      <c r="K50" s="61">
        <v>3</v>
      </c>
      <c r="L50" s="62">
        <v>7</v>
      </c>
      <c r="M50" s="62">
        <v>8</v>
      </c>
      <c r="N50" s="62">
        <v>7</v>
      </c>
      <c r="O50" s="63">
        <v>12</v>
      </c>
      <c r="P50" s="46"/>
      <c r="Q50" s="46"/>
      <c r="R50" s="46"/>
      <c r="S50" s="46"/>
      <c r="T50" s="46"/>
      <c r="U50" s="46"/>
    </row>
    <row r="51" spans="1:21" ht="30.75" customHeight="1" x14ac:dyDescent="0.2">
      <c r="A51" s="46"/>
      <c r="B51" s="1173"/>
      <c r="C51" s="1174"/>
      <c r="D51" s="64"/>
      <c r="E51" s="1148" t="s">
        <v>16</v>
      </c>
      <c r="F51" s="1148"/>
      <c r="G51" s="1148"/>
      <c r="H51" s="1148"/>
      <c r="I51" s="1148"/>
      <c r="J51" s="1149"/>
      <c r="K51" s="61">
        <v>0</v>
      </c>
      <c r="L51" s="62">
        <v>1</v>
      </c>
      <c r="M51" s="62">
        <v>1</v>
      </c>
      <c r="N51" s="62">
        <v>0</v>
      </c>
      <c r="O51" s="63">
        <v>0</v>
      </c>
      <c r="P51" s="46"/>
      <c r="Q51" s="46"/>
      <c r="R51" s="46"/>
      <c r="S51" s="46"/>
      <c r="T51" s="46"/>
      <c r="U51" s="46"/>
    </row>
    <row r="52" spans="1:21" ht="30.75" customHeight="1" x14ac:dyDescent="0.2">
      <c r="A52" s="46"/>
      <c r="B52" s="1146" t="s">
        <v>17</v>
      </c>
      <c r="C52" s="1147"/>
      <c r="D52" s="64"/>
      <c r="E52" s="1148" t="s">
        <v>18</v>
      </c>
      <c r="F52" s="1148"/>
      <c r="G52" s="1148"/>
      <c r="H52" s="1148"/>
      <c r="I52" s="1148"/>
      <c r="J52" s="1149"/>
      <c r="K52" s="61">
        <v>15997</v>
      </c>
      <c r="L52" s="62">
        <v>15247</v>
      </c>
      <c r="M52" s="62">
        <v>14771</v>
      </c>
      <c r="N52" s="62">
        <v>14557</v>
      </c>
      <c r="O52" s="63">
        <v>14382</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5300</v>
      </c>
      <c r="L53" s="67">
        <v>4611</v>
      </c>
      <c r="M53" s="67">
        <v>5662</v>
      </c>
      <c r="N53" s="67">
        <v>6042</v>
      </c>
      <c r="O53" s="68">
        <v>6578</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552</v>
      </c>
      <c r="L57" s="79" t="s">
        <v>553</v>
      </c>
      <c r="M57" s="79" t="s">
        <v>554</v>
      </c>
      <c r="N57" s="79" t="s">
        <v>555</v>
      </c>
      <c r="O57" s="80" t="s">
        <v>556</v>
      </c>
      <c r="P57" s="46"/>
      <c r="Q57" s="46"/>
      <c r="R57" s="46"/>
      <c r="S57" s="46"/>
      <c r="T57" s="46"/>
      <c r="U57" s="46"/>
    </row>
    <row r="58" spans="1:21" ht="31.5" customHeight="1" x14ac:dyDescent="0.2">
      <c r="B58" s="1154" t="s">
        <v>24</v>
      </c>
      <c r="C58" s="1155"/>
      <c r="D58" s="1160" t="s">
        <v>25</v>
      </c>
      <c r="E58" s="1161"/>
      <c r="F58" s="1161"/>
      <c r="G58" s="1161"/>
      <c r="H58" s="1161"/>
      <c r="I58" s="1161"/>
      <c r="J58" s="1162"/>
      <c r="K58" s="342">
        <v>413</v>
      </c>
      <c r="L58" s="343">
        <v>304</v>
      </c>
      <c r="M58" s="343" t="s">
        <v>495</v>
      </c>
      <c r="N58" s="343" t="s">
        <v>495</v>
      </c>
      <c r="O58" s="344" t="s">
        <v>495</v>
      </c>
    </row>
    <row r="59" spans="1:21" ht="31.5" customHeight="1" x14ac:dyDescent="0.2">
      <c r="B59" s="1156"/>
      <c r="C59" s="1157"/>
      <c r="D59" s="1163" t="s">
        <v>26</v>
      </c>
      <c r="E59" s="1164"/>
      <c r="F59" s="1164"/>
      <c r="G59" s="1164"/>
      <c r="H59" s="1164"/>
      <c r="I59" s="1164"/>
      <c r="J59" s="1165"/>
      <c r="K59" s="345">
        <v>900</v>
      </c>
      <c r="L59" s="346">
        <v>500</v>
      </c>
      <c r="M59" s="346" t="s">
        <v>495</v>
      </c>
      <c r="N59" s="346" t="s">
        <v>495</v>
      </c>
      <c r="O59" s="347" t="s">
        <v>495</v>
      </c>
    </row>
    <row r="60" spans="1:21" ht="31.5" customHeight="1" thickBot="1" x14ac:dyDescent="0.25">
      <c r="B60" s="1158"/>
      <c r="C60" s="1159"/>
      <c r="D60" s="1166" t="s">
        <v>27</v>
      </c>
      <c r="E60" s="1167"/>
      <c r="F60" s="1167"/>
      <c r="G60" s="1167"/>
      <c r="H60" s="1167"/>
      <c r="I60" s="1167"/>
      <c r="J60" s="1168"/>
      <c r="K60" s="348">
        <v>513</v>
      </c>
      <c r="L60" s="349">
        <v>243</v>
      </c>
      <c r="M60" s="349" t="s">
        <v>495</v>
      </c>
      <c r="N60" s="349" t="s">
        <v>495</v>
      </c>
      <c r="O60" s="350" t="s">
        <v>495</v>
      </c>
    </row>
    <row r="61" spans="1:21" ht="24" customHeight="1" x14ac:dyDescent="0.2">
      <c r="B61" s="81"/>
      <c r="C61" s="81"/>
      <c r="D61" s="82" t="s">
        <v>28</v>
      </c>
      <c r="E61" s="83"/>
      <c r="F61" s="83"/>
      <c r="G61" s="83"/>
      <c r="H61" s="83"/>
      <c r="I61" s="83"/>
      <c r="J61" s="83"/>
      <c r="K61" s="83"/>
      <c r="L61" s="83"/>
      <c r="M61" s="83"/>
      <c r="N61" s="83"/>
      <c r="O61" s="83"/>
    </row>
    <row r="62" spans="1:21" ht="24" customHeight="1" x14ac:dyDescent="0.2">
      <c r="B62" s="84"/>
      <c r="C62" s="84"/>
      <c r="D62" s="82" t="s">
        <v>29</v>
      </c>
      <c r="E62" s="83"/>
      <c r="F62" s="83"/>
      <c r="G62" s="83"/>
      <c r="H62" s="83"/>
      <c r="I62" s="83"/>
      <c r="J62" s="83"/>
      <c r="K62" s="83"/>
      <c r="L62" s="83"/>
      <c r="M62" s="83"/>
      <c r="N62" s="83"/>
      <c r="O62" s="83"/>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IdR4lO3TgOSHnVUBARjdiqmCDdNpss0w7mt7Q+m3LVexpqYfDW0lFn3SoVARK6av/yoyY/elGwC5YHem/lAwBg==" saltValue="ueIWOIUZbbCmDj8LWkAht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85" customWidth="1"/>
    <col min="2" max="3" width="12.6640625" style="85" customWidth="1"/>
    <col min="4" max="4" width="11.6640625" style="85" customWidth="1"/>
    <col min="5" max="8" width="10.33203125" style="85" customWidth="1"/>
    <col min="9" max="13" width="16.33203125" style="85" customWidth="1"/>
    <col min="14" max="19" width="12.6640625" style="85" customWidth="1"/>
    <col min="20" max="16384" width="0" style="85"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6" t="s">
        <v>7</v>
      </c>
    </row>
    <row r="40" spans="2:13" ht="27.75" customHeight="1" thickBot="1" x14ac:dyDescent="0.25">
      <c r="B40" s="87" t="s">
        <v>8</v>
      </c>
      <c r="C40" s="88"/>
      <c r="D40" s="88"/>
      <c r="E40" s="89"/>
      <c r="F40" s="89"/>
      <c r="G40" s="89"/>
      <c r="H40" s="90" t="s">
        <v>2</v>
      </c>
      <c r="I40" s="91" t="s">
        <v>533</v>
      </c>
      <c r="J40" s="92" t="s">
        <v>534</v>
      </c>
      <c r="K40" s="92" t="s">
        <v>535</v>
      </c>
      <c r="L40" s="92" t="s">
        <v>536</v>
      </c>
      <c r="M40" s="93" t="s">
        <v>537</v>
      </c>
    </row>
    <row r="41" spans="2:13" ht="27.75" customHeight="1" x14ac:dyDescent="0.2">
      <c r="B41" s="1189" t="s">
        <v>30</v>
      </c>
      <c r="C41" s="1190"/>
      <c r="D41" s="94"/>
      <c r="E41" s="1191" t="s">
        <v>31</v>
      </c>
      <c r="F41" s="1191"/>
      <c r="G41" s="1191"/>
      <c r="H41" s="1192"/>
      <c r="I41" s="333">
        <v>178314</v>
      </c>
      <c r="J41" s="334">
        <v>179526</v>
      </c>
      <c r="K41" s="334">
        <v>176670</v>
      </c>
      <c r="L41" s="334">
        <v>171514</v>
      </c>
      <c r="M41" s="335">
        <v>165351</v>
      </c>
    </row>
    <row r="42" spans="2:13" ht="27.75" customHeight="1" x14ac:dyDescent="0.2">
      <c r="B42" s="1179"/>
      <c r="C42" s="1180"/>
      <c r="D42" s="95"/>
      <c r="E42" s="1183" t="s">
        <v>32</v>
      </c>
      <c r="F42" s="1183"/>
      <c r="G42" s="1183"/>
      <c r="H42" s="1184"/>
      <c r="I42" s="336" t="s">
        <v>495</v>
      </c>
      <c r="J42" s="337" t="s">
        <v>495</v>
      </c>
      <c r="K42" s="337" t="s">
        <v>495</v>
      </c>
      <c r="L42" s="337" t="s">
        <v>495</v>
      </c>
      <c r="M42" s="338" t="s">
        <v>495</v>
      </c>
    </row>
    <row r="43" spans="2:13" ht="27.75" customHeight="1" x14ac:dyDescent="0.2">
      <c r="B43" s="1179"/>
      <c r="C43" s="1180"/>
      <c r="D43" s="95"/>
      <c r="E43" s="1183" t="s">
        <v>33</v>
      </c>
      <c r="F43" s="1183"/>
      <c r="G43" s="1183"/>
      <c r="H43" s="1184"/>
      <c r="I43" s="336">
        <v>37626</v>
      </c>
      <c r="J43" s="337">
        <v>36845</v>
      </c>
      <c r="K43" s="337">
        <v>34446</v>
      </c>
      <c r="L43" s="337">
        <v>30523</v>
      </c>
      <c r="M43" s="338">
        <v>32022</v>
      </c>
    </row>
    <row r="44" spans="2:13" ht="27.75" customHeight="1" x14ac:dyDescent="0.2">
      <c r="B44" s="1179"/>
      <c r="C44" s="1180"/>
      <c r="D44" s="95"/>
      <c r="E44" s="1183" t="s">
        <v>34</v>
      </c>
      <c r="F44" s="1183"/>
      <c r="G44" s="1183"/>
      <c r="H44" s="1184"/>
      <c r="I44" s="336" t="s">
        <v>495</v>
      </c>
      <c r="J44" s="337" t="s">
        <v>495</v>
      </c>
      <c r="K44" s="337" t="s">
        <v>495</v>
      </c>
      <c r="L44" s="337" t="s">
        <v>495</v>
      </c>
      <c r="M44" s="338" t="s">
        <v>495</v>
      </c>
    </row>
    <row r="45" spans="2:13" ht="27.75" customHeight="1" x14ac:dyDescent="0.2">
      <c r="B45" s="1179"/>
      <c r="C45" s="1180"/>
      <c r="D45" s="95"/>
      <c r="E45" s="1183" t="s">
        <v>35</v>
      </c>
      <c r="F45" s="1183"/>
      <c r="G45" s="1183"/>
      <c r="H45" s="1184"/>
      <c r="I45" s="336">
        <v>14797</v>
      </c>
      <c r="J45" s="337">
        <v>14692</v>
      </c>
      <c r="K45" s="337">
        <v>14826</v>
      </c>
      <c r="L45" s="337">
        <v>14774</v>
      </c>
      <c r="M45" s="338">
        <v>15221</v>
      </c>
    </row>
    <row r="46" spans="2:13" ht="27.75" customHeight="1" x14ac:dyDescent="0.2">
      <c r="B46" s="1179"/>
      <c r="C46" s="1180"/>
      <c r="D46" s="96"/>
      <c r="E46" s="1183" t="s">
        <v>36</v>
      </c>
      <c r="F46" s="1183"/>
      <c r="G46" s="1183"/>
      <c r="H46" s="1184"/>
      <c r="I46" s="336" t="s">
        <v>495</v>
      </c>
      <c r="J46" s="337" t="s">
        <v>495</v>
      </c>
      <c r="K46" s="337" t="s">
        <v>495</v>
      </c>
      <c r="L46" s="337" t="s">
        <v>495</v>
      </c>
      <c r="M46" s="338" t="s">
        <v>495</v>
      </c>
    </row>
    <row r="47" spans="2:13" ht="27.75" customHeight="1" x14ac:dyDescent="0.2">
      <c r="B47" s="1179"/>
      <c r="C47" s="1180"/>
      <c r="D47" s="97"/>
      <c r="E47" s="1193" t="s">
        <v>37</v>
      </c>
      <c r="F47" s="1194"/>
      <c r="G47" s="1194"/>
      <c r="H47" s="1195"/>
      <c r="I47" s="336" t="s">
        <v>495</v>
      </c>
      <c r="J47" s="337" t="s">
        <v>495</v>
      </c>
      <c r="K47" s="337" t="s">
        <v>495</v>
      </c>
      <c r="L47" s="337" t="s">
        <v>495</v>
      </c>
      <c r="M47" s="338" t="s">
        <v>495</v>
      </c>
    </row>
    <row r="48" spans="2:13" ht="27.75" customHeight="1" x14ac:dyDescent="0.2">
      <c r="B48" s="1179"/>
      <c r="C48" s="1180"/>
      <c r="D48" s="95"/>
      <c r="E48" s="1183" t="s">
        <v>38</v>
      </c>
      <c r="F48" s="1183"/>
      <c r="G48" s="1183"/>
      <c r="H48" s="1184"/>
      <c r="I48" s="336" t="s">
        <v>495</v>
      </c>
      <c r="J48" s="337" t="s">
        <v>495</v>
      </c>
      <c r="K48" s="337" t="s">
        <v>495</v>
      </c>
      <c r="L48" s="337" t="s">
        <v>495</v>
      </c>
      <c r="M48" s="338" t="s">
        <v>495</v>
      </c>
    </row>
    <row r="49" spans="2:13" ht="27.75" customHeight="1" x14ac:dyDescent="0.2">
      <c r="B49" s="1181"/>
      <c r="C49" s="1182"/>
      <c r="D49" s="95"/>
      <c r="E49" s="1183" t="s">
        <v>39</v>
      </c>
      <c r="F49" s="1183"/>
      <c r="G49" s="1183"/>
      <c r="H49" s="1184"/>
      <c r="I49" s="336" t="s">
        <v>495</v>
      </c>
      <c r="J49" s="337" t="s">
        <v>495</v>
      </c>
      <c r="K49" s="337" t="s">
        <v>495</v>
      </c>
      <c r="L49" s="337" t="s">
        <v>495</v>
      </c>
      <c r="M49" s="338" t="s">
        <v>495</v>
      </c>
    </row>
    <row r="50" spans="2:13" ht="27.75" customHeight="1" x14ac:dyDescent="0.2">
      <c r="B50" s="1177" t="s">
        <v>40</v>
      </c>
      <c r="C50" s="1178"/>
      <c r="D50" s="98"/>
      <c r="E50" s="1183" t="s">
        <v>41</v>
      </c>
      <c r="F50" s="1183"/>
      <c r="G50" s="1183"/>
      <c r="H50" s="1184"/>
      <c r="I50" s="336">
        <v>35090</v>
      </c>
      <c r="J50" s="337">
        <v>32631</v>
      </c>
      <c r="K50" s="337">
        <v>33255</v>
      </c>
      <c r="L50" s="337">
        <v>39561</v>
      </c>
      <c r="M50" s="338">
        <v>46217</v>
      </c>
    </row>
    <row r="51" spans="2:13" ht="27.75" customHeight="1" x14ac:dyDescent="0.2">
      <c r="B51" s="1179"/>
      <c r="C51" s="1180"/>
      <c r="D51" s="95"/>
      <c r="E51" s="1183" t="s">
        <v>42</v>
      </c>
      <c r="F51" s="1183"/>
      <c r="G51" s="1183"/>
      <c r="H51" s="1184"/>
      <c r="I51" s="336">
        <v>24531</v>
      </c>
      <c r="J51" s="337">
        <v>24853</v>
      </c>
      <c r="K51" s="337">
        <v>24900</v>
      </c>
      <c r="L51" s="337">
        <v>24452</v>
      </c>
      <c r="M51" s="338">
        <v>25136</v>
      </c>
    </row>
    <row r="52" spans="2:13" ht="27.75" customHeight="1" x14ac:dyDescent="0.2">
      <c r="B52" s="1181"/>
      <c r="C52" s="1182"/>
      <c r="D52" s="95"/>
      <c r="E52" s="1183" t="s">
        <v>43</v>
      </c>
      <c r="F52" s="1183"/>
      <c r="G52" s="1183"/>
      <c r="H52" s="1184"/>
      <c r="I52" s="336">
        <v>140718</v>
      </c>
      <c r="J52" s="337">
        <v>137792</v>
      </c>
      <c r="K52" s="337">
        <v>134097</v>
      </c>
      <c r="L52" s="337">
        <v>128839</v>
      </c>
      <c r="M52" s="338">
        <v>124285</v>
      </c>
    </row>
    <row r="53" spans="2:13" ht="27.75" customHeight="1" thickBot="1" x14ac:dyDescent="0.25">
      <c r="B53" s="1185" t="s">
        <v>19</v>
      </c>
      <c r="C53" s="1186"/>
      <c r="D53" s="99"/>
      <c r="E53" s="1187" t="s">
        <v>44</v>
      </c>
      <c r="F53" s="1187"/>
      <c r="G53" s="1187"/>
      <c r="H53" s="1188"/>
      <c r="I53" s="339">
        <v>30397</v>
      </c>
      <c r="J53" s="340">
        <v>35788</v>
      </c>
      <c r="K53" s="340">
        <v>33690</v>
      </c>
      <c r="L53" s="340">
        <v>23961</v>
      </c>
      <c r="M53" s="341">
        <v>16956</v>
      </c>
    </row>
    <row r="54" spans="2:13" ht="27.75" customHeight="1" x14ac:dyDescent="0.2">
      <c r="B54" s="100"/>
      <c r="C54" s="101"/>
      <c r="D54" s="101"/>
      <c r="E54" s="102"/>
      <c r="F54" s="102"/>
      <c r="G54" s="102"/>
      <c r="H54" s="102"/>
      <c r="I54" s="103"/>
      <c r="J54" s="103"/>
      <c r="K54" s="103"/>
      <c r="L54" s="103"/>
      <c r="M54" s="103"/>
    </row>
    <row r="55" spans="2:13" ht="13.2" x14ac:dyDescent="0.2"/>
  </sheetData>
  <sheetProtection algorithmName="SHA-512" hashValue="S1fS+Wy2U5ktPOYyGc9MgNzswsvX4imwL/bS9jXE2nAFJiBj6WpsSFi/1S+1BtJldbULwvrAiwHEWOQWRlCRwA==" saltValue="/yxJzGvrbTGad8sQ0JLK8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04" t="s">
        <v>45</v>
      </c>
    </row>
    <row r="54" spans="2:8" ht="29.25" customHeight="1" thickBot="1" x14ac:dyDescent="0.3">
      <c r="B54" s="105" t="s">
        <v>1</v>
      </c>
      <c r="C54" s="106"/>
      <c r="D54" s="106"/>
      <c r="E54" s="107" t="s">
        <v>2</v>
      </c>
      <c r="F54" s="108" t="s">
        <v>535</v>
      </c>
      <c r="G54" s="108" t="s">
        <v>536</v>
      </c>
      <c r="H54" s="109" t="s">
        <v>537</v>
      </c>
    </row>
    <row r="55" spans="2:8" ht="52.5" customHeight="1" x14ac:dyDescent="0.2">
      <c r="B55" s="110"/>
      <c r="C55" s="1204" t="s">
        <v>46</v>
      </c>
      <c r="D55" s="1204"/>
      <c r="E55" s="1205"/>
      <c r="F55" s="111">
        <v>11541</v>
      </c>
      <c r="G55" s="111">
        <v>14703</v>
      </c>
      <c r="H55" s="112">
        <v>14320</v>
      </c>
    </row>
    <row r="56" spans="2:8" ht="52.5" customHeight="1" x14ac:dyDescent="0.2">
      <c r="B56" s="113"/>
      <c r="C56" s="1206" t="s">
        <v>47</v>
      </c>
      <c r="D56" s="1206"/>
      <c r="E56" s="1207"/>
      <c r="F56" s="114">
        <v>8096</v>
      </c>
      <c r="G56" s="114">
        <v>7607</v>
      </c>
      <c r="H56" s="115">
        <v>3396</v>
      </c>
    </row>
    <row r="57" spans="2:8" ht="53.25" customHeight="1" x14ac:dyDescent="0.2">
      <c r="B57" s="113"/>
      <c r="C57" s="1208" t="s">
        <v>48</v>
      </c>
      <c r="D57" s="1208"/>
      <c r="E57" s="1209"/>
      <c r="F57" s="116">
        <v>14674</v>
      </c>
      <c r="G57" s="116">
        <v>16374</v>
      </c>
      <c r="H57" s="117">
        <v>19561</v>
      </c>
    </row>
    <row r="58" spans="2:8" ht="45.75" customHeight="1" x14ac:dyDescent="0.2">
      <c r="B58" s="118"/>
      <c r="C58" s="1196" t="s">
        <v>565</v>
      </c>
      <c r="D58" s="1197"/>
      <c r="E58" s="1198"/>
      <c r="F58" s="119">
        <v>1502</v>
      </c>
      <c r="G58" s="119">
        <v>2302</v>
      </c>
      <c r="H58" s="120">
        <v>4752</v>
      </c>
    </row>
    <row r="59" spans="2:8" ht="45.75" customHeight="1" x14ac:dyDescent="0.2">
      <c r="B59" s="118"/>
      <c r="C59" s="1196" t="s">
        <v>566</v>
      </c>
      <c r="D59" s="1197"/>
      <c r="E59" s="1198"/>
      <c r="F59" s="119">
        <v>5400</v>
      </c>
      <c r="G59" s="119">
        <v>5100</v>
      </c>
      <c r="H59" s="120">
        <v>4643</v>
      </c>
    </row>
    <row r="60" spans="2:8" ht="45.75" customHeight="1" x14ac:dyDescent="0.2">
      <c r="B60" s="118"/>
      <c r="C60" s="1196" t="s">
        <v>567</v>
      </c>
      <c r="D60" s="1197"/>
      <c r="E60" s="1198"/>
      <c r="F60" s="119">
        <v>1357</v>
      </c>
      <c r="G60" s="119">
        <v>2448</v>
      </c>
      <c r="H60" s="120">
        <v>3952</v>
      </c>
    </row>
    <row r="61" spans="2:8" ht="45.75" customHeight="1" x14ac:dyDescent="0.2">
      <c r="B61" s="118"/>
      <c r="C61" s="1196" t="s">
        <v>568</v>
      </c>
      <c r="D61" s="1197"/>
      <c r="E61" s="1198"/>
      <c r="F61" s="119">
        <v>1594</v>
      </c>
      <c r="G61" s="119">
        <v>1531</v>
      </c>
      <c r="H61" s="120">
        <v>1441</v>
      </c>
    </row>
    <row r="62" spans="2:8" ht="45.75" customHeight="1" thickBot="1" x14ac:dyDescent="0.25">
      <c r="B62" s="121"/>
      <c r="C62" s="1199" t="s">
        <v>569</v>
      </c>
      <c r="D62" s="1200"/>
      <c r="E62" s="1201"/>
      <c r="F62" s="122">
        <v>1095</v>
      </c>
      <c r="G62" s="122">
        <v>1080</v>
      </c>
      <c r="H62" s="123">
        <v>1073</v>
      </c>
    </row>
    <row r="63" spans="2:8" ht="52.5" customHeight="1" thickBot="1" x14ac:dyDescent="0.25">
      <c r="B63" s="124"/>
      <c r="C63" s="1202" t="s">
        <v>49</v>
      </c>
      <c r="D63" s="1202"/>
      <c r="E63" s="1203"/>
      <c r="F63" s="125">
        <v>34311</v>
      </c>
      <c r="G63" s="125">
        <v>38684</v>
      </c>
      <c r="H63" s="126">
        <v>37277</v>
      </c>
    </row>
    <row r="64" spans="2:8" ht="13.2" x14ac:dyDescent="0.2"/>
  </sheetData>
  <sheetProtection algorithmName="SHA-512" hashValue="lCEclJi4jooWNEyE7Z+a95geOT6XW84JJD/2epKK1sC/uPB3roGJRk4YgaPZ4mzivROZkHbv5yfdtkRe4+Zuug==" saltValue="z7d0mBXmgqjgUBzQJhtc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7578C3-1CCA-4607-86B1-03A95B95466B}">
  <sheetPr>
    <pageSetUpPr fitToPage="1"/>
  </sheetPr>
  <dimension ref="A1:DE85"/>
  <sheetViews>
    <sheetView showGridLines="0" zoomScaleSheetLayoutView="55" workbookViewId="0"/>
  </sheetViews>
  <sheetFormatPr defaultColWidth="0" defaultRowHeight="0" customHeight="1" zeroHeight="1" x14ac:dyDescent="0.2"/>
  <cols>
    <col min="1" max="1" width="6.33203125" style="1210" customWidth="1"/>
    <col min="2" max="107" width="2.44140625" style="1210" customWidth="1"/>
    <col min="108" max="108" width="6.109375" style="1212" customWidth="1"/>
    <col min="109" max="109" width="5.88671875" style="1211" customWidth="1"/>
    <col min="110" max="110" width="8.6640625" style="1210" hidden="1" customWidth="1"/>
    <col min="111" max="16384" width="8.6640625" style="1210" hidden="1"/>
  </cols>
  <sheetData>
    <row r="1" spans="1:109" ht="42.75" customHeight="1" x14ac:dyDescent="0.2">
      <c r="A1" s="1267"/>
      <c r="B1" s="1266"/>
      <c r="DD1" s="1210"/>
      <c r="DE1" s="1210"/>
    </row>
    <row r="2" spans="1:109" ht="25.5" customHeight="1" x14ac:dyDescent="0.2">
      <c r="A2" s="1265"/>
      <c r="C2" s="1265"/>
      <c r="O2" s="1265"/>
      <c r="P2" s="1265"/>
      <c r="Q2" s="1265"/>
      <c r="R2" s="1265"/>
      <c r="S2" s="1265"/>
      <c r="T2" s="1265"/>
      <c r="U2" s="1265"/>
      <c r="V2" s="1265"/>
      <c r="W2" s="1265"/>
      <c r="X2" s="1265"/>
      <c r="Y2" s="1265"/>
      <c r="Z2" s="1265"/>
      <c r="AA2" s="1265"/>
      <c r="AB2" s="1265"/>
      <c r="AC2" s="1265"/>
      <c r="AD2" s="1265"/>
      <c r="AE2" s="1265"/>
      <c r="AF2" s="1265"/>
      <c r="AG2" s="1265"/>
      <c r="AH2" s="1265"/>
      <c r="AI2" s="1265"/>
      <c r="AU2" s="1265"/>
      <c r="BG2" s="1265"/>
      <c r="BS2" s="1265"/>
      <c r="CE2" s="1265"/>
      <c r="CQ2" s="1265"/>
      <c r="DD2" s="1210"/>
      <c r="DE2" s="1210"/>
    </row>
    <row r="3" spans="1:109" ht="25.5" customHeight="1" x14ac:dyDescent="0.2">
      <c r="A3" s="1265"/>
      <c r="C3" s="1265"/>
      <c r="O3" s="1265"/>
      <c r="P3" s="1265"/>
      <c r="Q3" s="1265"/>
      <c r="R3" s="1265"/>
      <c r="S3" s="1265"/>
      <c r="T3" s="1265"/>
      <c r="U3" s="1265"/>
      <c r="V3" s="1265"/>
      <c r="W3" s="1265"/>
      <c r="X3" s="1265"/>
      <c r="Y3" s="1265"/>
      <c r="Z3" s="1265"/>
      <c r="AA3" s="1265"/>
      <c r="AB3" s="1265"/>
      <c r="AC3" s="1265"/>
      <c r="AD3" s="1265"/>
      <c r="AE3" s="1265"/>
      <c r="AF3" s="1265"/>
      <c r="AG3" s="1265"/>
      <c r="AH3" s="1265"/>
      <c r="AI3" s="1265"/>
      <c r="AU3" s="1265"/>
      <c r="BG3" s="1265"/>
      <c r="BS3" s="1265"/>
      <c r="CE3" s="1265"/>
      <c r="CQ3" s="1265"/>
      <c r="DD3" s="1210"/>
      <c r="DE3" s="1210"/>
    </row>
    <row r="4" spans="1:109" s="1264" customFormat="1" ht="13.2" x14ac:dyDescent="0.2">
      <c r="A4" s="1265"/>
      <c r="B4" s="1265"/>
      <c r="C4" s="1265"/>
      <c r="D4" s="1265"/>
      <c r="E4" s="1265"/>
      <c r="F4" s="1265"/>
      <c r="G4" s="1265"/>
      <c r="H4" s="1265"/>
      <c r="I4" s="1265"/>
      <c r="J4" s="1265"/>
      <c r="K4" s="1265"/>
      <c r="L4" s="1265"/>
      <c r="M4" s="1265"/>
      <c r="N4" s="1265"/>
      <c r="O4" s="1265"/>
      <c r="P4" s="1265"/>
      <c r="Q4" s="1265"/>
      <c r="R4" s="1265"/>
      <c r="S4" s="1265"/>
      <c r="T4" s="1265"/>
      <c r="U4" s="1265"/>
      <c r="V4" s="1265"/>
      <c r="W4" s="1265"/>
      <c r="X4" s="1265"/>
      <c r="Y4" s="1265"/>
      <c r="Z4" s="1265"/>
      <c r="AA4" s="1265"/>
      <c r="AB4" s="1265"/>
      <c r="AC4" s="1265"/>
      <c r="AD4" s="1265"/>
      <c r="AE4" s="1265"/>
      <c r="AF4" s="1265"/>
      <c r="AG4" s="1265"/>
      <c r="AH4" s="1265"/>
      <c r="AI4" s="1265"/>
      <c r="AJ4" s="1265"/>
      <c r="AK4" s="1265"/>
      <c r="AL4" s="1265"/>
      <c r="AM4" s="1265"/>
      <c r="AN4" s="1265"/>
      <c r="AO4" s="1265"/>
      <c r="AP4" s="1265"/>
      <c r="AQ4" s="1265"/>
      <c r="AR4" s="1265"/>
      <c r="AS4" s="1265"/>
      <c r="AT4" s="1265"/>
      <c r="AU4" s="1265"/>
      <c r="AV4" s="1265"/>
      <c r="AW4" s="1265"/>
      <c r="AX4" s="1265"/>
      <c r="AY4" s="1265"/>
      <c r="AZ4" s="1265"/>
      <c r="BA4" s="1265"/>
      <c r="BB4" s="1265"/>
      <c r="BC4" s="1265"/>
      <c r="BD4" s="1265"/>
      <c r="BE4" s="1265"/>
      <c r="BF4" s="1265"/>
      <c r="BG4" s="1265"/>
      <c r="BH4" s="1265"/>
      <c r="BI4" s="1265"/>
      <c r="BJ4" s="1265"/>
      <c r="BK4" s="1265"/>
      <c r="BL4" s="1265"/>
      <c r="BM4" s="1265"/>
      <c r="BN4" s="1265"/>
      <c r="BO4" s="1265"/>
      <c r="BP4" s="1265"/>
      <c r="BQ4" s="1265"/>
      <c r="BR4" s="1265"/>
      <c r="BS4" s="1265"/>
      <c r="BT4" s="1265"/>
      <c r="BU4" s="1265"/>
      <c r="BV4" s="1265"/>
      <c r="BW4" s="1265"/>
      <c r="BX4" s="1265"/>
      <c r="BY4" s="1265"/>
      <c r="BZ4" s="1265"/>
      <c r="CA4" s="1265"/>
      <c r="CB4" s="1265"/>
      <c r="CC4" s="1265"/>
      <c r="CD4" s="1265"/>
      <c r="CE4" s="1265"/>
      <c r="CF4" s="1265"/>
      <c r="CG4" s="1265"/>
      <c r="CH4" s="1265"/>
      <c r="CI4" s="1265"/>
      <c r="CJ4" s="1265"/>
      <c r="CK4" s="1265"/>
      <c r="CL4" s="1265"/>
      <c r="CM4" s="1265"/>
      <c r="CN4" s="1265"/>
      <c r="CO4" s="1265"/>
      <c r="CP4" s="1265"/>
      <c r="CQ4" s="1265"/>
      <c r="CR4" s="1265"/>
      <c r="CS4" s="1265"/>
      <c r="CT4" s="1265"/>
      <c r="CU4" s="1265"/>
      <c r="CV4" s="1265"/>
      <c r="CW4" s="1265"/>
      <c r="CX4" s="1265"/>
      <c r="CY4" s="1265"/>
      <c r="CZ4" s="1265"/>
      <c r="DA4" s="1265"/>
      <c r="DB4" s="1265"/>
      <c r="DC4" s="1265"/>
      <c r="DD4" s="1265"/>
      <c r="DE4" s="1265"/>
    </row>
    <row r="5" spans="1:109" s="1264" customFormat="1" ht="13.2" x14ac:dyDescent="0.2">
      <c r="A5" s="1265"/>
      <c r="B5" s="1265"/>
      <c r="C5" s="1265"/>
      <c r="D5" s="1265"/>
      <c r="E5" s="1265"/>
      <c r="F5" s="1265"/>
      <c r="G5" s="1265"/>
      <c r="H5" s="1265"/>
      <c r="I5" s="1265"/>
      <c r="J5" s="1265"/>
      <c r="K5" s="1265"/>
      <c r="L5" s="1265"/>
      <c r="M5" s="1265"/>
      <c r="N5" s="1265"/>
      <c r="O5" s="1265"/>
      <c r="P5" s="1265"/>
      <c r="Q5" s="1265"/>
      <c r="R5" s="1265"/>
      <c r="S5" s="1265"/>
      <c r="T5" s="1265"/>
      <c r="U5" s="1265"/>
      <c r="V5" s="1265"/>
      <c r="W5" s="1265"/>
      <c r="X5" s="1265"/>
      <c r="Y5" s="1265"/>
      <c r="Z5" s="1265"/>
      <c r="AA5" s="1265"/>
      <c r="AB5" s="1265"/>
      <c r="AC5" s="1265"/>
      <c r="AD5" s="1265"/>
      <c r="AE5" s="1265"/>
      <c r="AF5" s="1265"/>
      <c r="AG5" s="1265"/>
      <c r="AH5" s="1265"/>
      <c r="AI5" s="1265"/>
      <c r="AJ5" s="1265"/>
      <c r="AK5" s="1265"/>
      <c r="AL5" s="1265"/>
      <c r="AM5" s="1265"/>
      <c r="AN5" s="1265"/>
      <c r="AO5" s="1265"/>
      <c r="AP5" s="1265"/>
      <c r="AQ5" s="1265"/>
      <c r="AR5" s="1265"/>
      <c r="AS5" s="1265"/>
      <c r="AT5" s="1265"/>
      <c r="AU5" s="1265"/>
      <c r="AV5" s="1265"/>
      <c r="AW5" s="1265"/>
      <c r="AX5" s="1265"/>
      <c r="AY5" s="1265"/>
      <c r="AZ5" s="1265"/>
      <c r="BA5" s="1265"/>
      <c r="BB5" s="1265"/>
      <c r="BC5" s="1265"/>
      <c r="BD5" s="1265"/>
      <c r="BE5" s="1265"/>
      <c r="BF5" s="1265"/>
      <c r="BG5" s="1265"/>
      <c r="BH5" s="1265"/>
      <c r="BI5" s="1265"/>
      <c r="BJ5" s="1265"/>
      <c r="BK5" s="1265"/>
      <c r="BL5" s="1265"/>
      <c r="BM5" s="1265"/>
      <c r="BN5" s="1265"/>
      <c r="BO5" s="1265"/>
      <c r="BP5" s="1265"/>
      <c r="BQ5" s="1265"/>
      <c r="BR5" s="1265"/>
      <c r="BS5" s="1265"/>
      <c r="BT5" s="1265"/>
      <c r="BU5" s="1265"/>
      <c r="BV5" s="1265"/>
      <c r="BW5" s="1265"/>
      <c r="BX5" s="1265"/>
      <c r="BY5" s="1265"/>
      <c r="BZ5" s="1265"/>
      <c r="CA5" s="1265"/>
      <c r="CB5" s="1265"/>
      <c r="CC5" s="1265"/>
      <c r="CD5" s="1265"/>
      <c r="CE5" s="1265"/>
      <c r="CF5" s="1265"/>
      <c r="CG5" s="1265"/>
      <c r="CH5" s="1265"/>
      <c r="CI5" s="1265"/>
      <c r="CJ5" s="1265"/>
      <c r="CK5" s="1265"/>
      <c r="CL5" s="1265"/>
      <c r="CM5" s="1265"/>
      <c r="CN5" s="1265"/>
      <c r="CO5" s="1265"/>
      <c r="CP5" s="1265"/>
      <c r="CQ5" s="1265"/>
      <c r="CR5" s="1265"/>
      <c r="CS5" s="1265"/>
      <c r="CT5" s="1265"/>
      <c r="CU5" s="1265"/>
      <c r="CV5" s="1265"/>
      <c r="CW5" s="1265"/>
      <c r="CX5" s="1265"/>
      <c r="CY5" s="1265"/>
      <c r="CZ5" s="1265"/>
      <c r="DA5" s="1265"/>
      <c r="DB5" s="1265"/>
      <c r="DC5" s="1265"/>
      <c r="DD5" s="1265"/>
      <c r="DE5" s="1265"/>
    </row>
    <row r="6" spans="1:109" s="1264" customFormat="1" ht="13.2" x14ac:dyDescent="0.2">
      <c r="A6" s="1265"/>
      <c r="B6" s="1265"/>
      <c r="C6" s="1265"/>
      <c r="D6" s="1265"/>
      <c r="E6" s="1265"/>
      <c r="F6" s="1265"/>
      <c r="G6" s="1265"/>
      <c r="H6" s="1265"/>
      <c r="I6" s="1265"/>
      <c r="J6" s="1265"/>
      <c r="K6" s="1265"/>
      <c r="L6" s="1265"/>
      <c r="M6" s="1265"/>
      <c r="N6" s="1265"/>
      <c r="O6" s="1265"/>
      <c r="P6" s="1265"/>
      <c r="Q6" s="1265"/>
      <c r="R6" s="1265"/>
      <c r="S6" s="1265"/>
      <c r="T6" s="1265"/>
      <c r="U6" s="1265"/>
      <c r="V6" s="1265"/>
      <c r="W6" s="1265"/>
      <c r="X6" s="1265"/>
      <c r="Y6" s="1265"/>
      <c r="Z6" s="1265"/>
      <c r="AA6" s="1265"/>
      <c r="AB6" s="1265"/>
      <c r="AC6" s="1265"/>
      <c r="AD6" s="1265"/>
      <c r="AE6" s="1265"/>
      <c r="AF6" s="1265"/>
      <c r="AG6" s="1265"/>
      <c r="AH6" s="1265"/>
      <c r="AI6" s="1265"/>
      <c r="AJ6" s="1265"/>
      <c r="AK6" s="1265"/>
      <c r="AL6" s="1265"/>
      <c r="AM6" s="1265"/>
      <c r="AN6" s="1265"/>
      <c r="AO6" s="1265"/>
      <c r="AP6" s="1265"/>
      <c r="AQ6" s="1265"/>
      <c r="AR6" s="1265"/>
      <c r="AS6" s="1265"/>
      <c r="AT6" s="1265"/>
      <c r="AU6" s="1265"/>
      <c r="AV6" s="1265"/>
      <c r="AW6" s="1265"/>
      <c r="AX6" s="1265"/>
      <c r="AY6" s="1265"/>
      <c r="AZ6" s="1265"/>
      <c r="BA6" s="1265"/>
      <c r="BB6" s="1265"/>
      <c r="BC6" s="1265"/>
      <c r="BD6" s="1265"/>
      <c r="BE6" s="1265"/>
      <c r="BF6" s="1265"/>
      <c r="BG6" s="1265"/>
      <c r="BH6" s="1265"/>
      <c r="BI6" s="1265"/>
      <c r="BJ6" s="1265"/>
      <c r="BK6" s="1265"/>
      <c r="BL6" s="1265"/>
      <c r="BM6" s="1265"/>
      <c r="BN6" s="1265"/>
      <c r="BO6" s="1265"/>
      <c r="BP6" s="1265"/>
      <c r="BQ6" s="1265"/>
      <c r="BR6" s="1265"/>
      <c r="BS6" s="1265"/>
      <c r="BT6" s="1265"/>
      <c r="BU6" s="1265"/>
      <c r="BV6" s="1265"/>
      <c r="BW6" s="1265"/>
      <c r="BX6" s="1265"/>
      <c r="BY6" s="1265"/>
      <c r="BZ6" s="1265"/>
      <c r="CA6" s="1265"/>
      <c r="CB6" s="1265"/>
      <c r="CC6" s="1265"/>
      <c r="CD6" s="1265"/>
      <c r="CE6" s="1265"/>
      <c r="CF6" s="1265"/>
      <c r="CG6" s="1265"/>
      <c r="CH6" s="1265"/>
      <c r="CI6" s="1265"/>
      <c r="CJ6" s="1265"/>
      <c r="CK6" s="1265"/>
      <c r="CL6" s="1265"/>
      <c r="CM6" s="1265"/>
      <c r="CN6" s="1265"/>
      <c r="CO6" s="1265"/>
      <c r="CP6" s="1265"/>
      <c r="CQ6" s="1265"/>
      <c r="CR6" s="1265"/>
      <c r="CS6" s="1265"/>
      <c r="CT6" s="1265"/>
      <c r="CU6" s="1265"/>
      <c r="CV6" s="1265"/>
      <c r="CW6" s="1265"/>
      <c r="CX6" s="1265"/>
      <c r="CY6" s="1265"/>
      <c r="CZ6" s="1265"/>
      <c r="DA6" s="1265"/>
      <c r="DB6" s="1265"/>
      <c r="DC6" s="1265"/>
      <c r="DD6" s="1265"/>
      <c r="DE6" s="1265"/>
    </row>
    <row r="7" spans="1:109" s="1264" customFormat="1" ht="13.2" x14ac:dyDescent="0.2">
      <c r="A7" s="1265"/>
      <c r="B7" s="1265"/>
      <c r="C7" s="1265"/>
      <c r="D7" s="1265"/>
      <c r="E7" s="1265"/>
      <c r="F7" s="1265"/>
      <c r="G7" s="1265"/>
      <c r="H7" s="1265"/>
      <c r="I7" s="1265"/>
      <c r="J7" s="1265"/>
      <c r="K7" s="1265"/>
      <c r="L7" s="1265"/>
      <c r="M7" s="1265"/>
      <c r="N7" s="1265"/>
      <c r="O7" s="1265"/>
      <c r="P7" s="1265"/>
      <c r="Q7" s="1265"/>
      <c r="R7" s="1265"/>
      <c r="S7" s="1265"/>
      <c r="T7" s="1265"/>
      <c r="U7" s="1265"/>
      <c r="V7" s="1265"/>
      <c r="W7" s="1265"/>
      <c r="X7" s="1265"/>
      <c r="Y7" s="1265"/>
      <c r="Z7" s="1265"/>
      <c r="AA7" s="1265"/>
      <c r="AB7" s="1265"/>
      <c r="AC7" s="1265"/>
      <c r="AD7" s="1265"/>
      <c r="AE7" s="1265"/>
      <c r="AF7" s="1265"/>
      <c r="AG7" s="1265"/>
      <c r="AH7" s="1265"/>
      <c r="AI7" s="1265"/>
      <c r="AJ7" s="1265"/>
      <c r="AK7" s="1265"/>
      <c r="AL7" s="1265"/>
      <c r="AM7" s="1265"/>
      <c r="AN7" s="1265"/>
      <c r="AO7" s="1265"/>
      <c r="AP7" s="1265"/>
      <c r="AQ7" s="1265"/>
      <c r="AR7" s="1265"/>
      <c r="AS7" s="1265"/>
      <c r="AT7" s="1265"/>
      <c r="AU7" s="1265"/>
      <c r="AV7" s="1265"/>
      <c r="AW7" s="1265"/>
      <c r="AX7" s="1265"/>
      <c r="AY7" s="1265"/>
      <c r="AZ7" s="1265"/>
      <c r="BA7" s="1265"/>
      <c r="BB7" s="1265"/>
      <c r="BC7" s="1265"/>
      <c r="BD7" s="1265"/>
      <c r="BE7" s="1265"/>
      <c r="BF7" s="1265"/>
      <c r="BG7" s="1265"/>
      <c r="BH7" s="1265"/>
      <c r="BI7" s="1265"/>
      <c r="BJ7" s="1265"/>
      <c r="BK7" s="1265"/>
      <c r="BL7" s="1265"/>
      <c r="BM7" s="1265"/>
      <c r="BN7" s="1265"/>
      <c r="BO7" s="1265"/>
      <c r="BP7" s="1265"/>
      <c r="BQ7" s="1265"/>
      <c r="BR7" s="1265"/>
      <c r="BS7" s="1265"/>
      <c r="BT7" s="1265"/>
      <c r="BU7" s="1265"/>
      <c r="BV7" s="1265"/>
      <c r="BW7" s="1265"/>
      <c r="BX7" s="1265"/>
      <c r="BY7" s="1265"/>
      <c r="BZ7" s="1265"/>
      <c r="CA7" s="1265"/>
      <c r="CB7" s="1265"/>
      <c r="CC7" s="1265"/>
      <c r="CD7" s="1265"/>
      <c r="CE7" s="1265"/>
      <c r="CF7" s="1265"/>
      <c r="CG7" s="1265"/>
      <c r="CH7" s="1265"/>
      <c r="CI7" s="1265"/>
      <c r="CJ7" s="1265"/>
      <c r="CK7" s="1265"/>
      <c r="CL7" s="1265"/>
      <c r="CM7" s="1265"/>
      <c r="CN7" s="1265"/>
      <c r="CO7" s="1265"/>
      <c r="CP7" s="1265"/>
      <c r="CQ7" s="1265"/>
      <c r="CR7" s="1265"/>
      <c r="CS7" s="1265"/>
      <c r="CT7" s="1265"/>
      <c r="CU7" s="1265"/>
      <c r="CV7" s="1265"/>
      <c r="CW7" s="1265"/>
      <c r="CX7" s="1265"/>
      <c r="CY7" s="1265"/>
      <c r="CZ7" s="1265"/>
      <c r="DA7" s="1265"/>
      <c r="DB7" s="1265"/>
      <c r="DC7" s="1265"/>
      <c r="DD7" s="1265"/>
      <c r="DE7" s="1265"/>
    </row>
    <row r="8" spans="1:109" s="1264" customFormat="1" ht="13.2" x14ac:dyDescent="0.2">
      <c r="A8" s="1265"/>
      <c r="B8" s="1265"/>
      <c r="C8" s="1265"/>
      <c r="D8" s="1265"/>
      <c r="E8" s="1265"/>
      <c r="F8" s="1265"/>
      <c r="G8" s="1265"/>
      <c r="H8" s="1265"/>
      <c r="I8" s="1265"/>
      <c r="J8" s="1265"/>
      <c r="K8" s="1265"/>
      <c r="L8" s="1265"/>
      <c r="M8" s="1265"/>
      <c r="N8" s="1265"/>
      <c r="O8" s="1265"/>
      <c r="P8" s="1265"/>
      <c r="Q8" s="1265"/>
      <c r="R8" s="1265"/>
      <c r="S8" s="1265"/>
      <c r="T8" s="1265"/>
      <c r="U8" s="1265"/>
      <c r="V8" s="1265"/>
      <c r="W8" s="1265"/>
      <c r="X8" s="1265"/>
      <c r="Y8" s="1265"/>
      <c r="Z8" s="1265"/>
      <c r="AA8" s="1265"/>
      <c r="AB8" s="1265"/>
      <c r="AC8" s="1265"/>
      <c r="AD8" s="1265"/>
      <c r="AE8" s="1265"/>
      <c r="AF8" s="1265"/>
      <c r="AG8" s="1265"/>
      <c r="AH8" s="1265"/>
      <c r="AI8" s="1265"/>
      <c r="AJ8" s="1265"/>
      <c r="AK8" s="1265"/>
      <c r="AL8" s="1265"/>
      <c r="AM8" s="1265"/>
      <c r="AN8" s="1265"/>
      <c r="AO8" s="1265"/>
      <c r="AP8" s="1265"/>
      <c r="AQ8" s="1265"/>
      <c r="AR8" s="1265"/>
      <c r="AS8" s="1265"/>
      <c r="AT8" s="1265"/>
      <c r="AU8" s="1265"/>
      <c r="AV8" s="1265"/>
      <c r="AW8" s="1265"/>
      <c r="AX8" s="1265"/>
      <c r="AY8" s="1265"/>
      <c r="AZ8" s="1265"/>
      <c r="BA8" s="1265"/>
      <c r="BB8" s="1265"/>
      <c r="BC8" s="1265"/>
      <c r="BD8" s="1265"/>
      <c r="BE8" s="1265"/>
      <c r="BF8" s="1265"/>
      <c r="BG8" s="1265"/>
      <c r="BH8" s="1265"/>
      <c r="BI8" s="1265"/>
      <c r="BJ8" s="1265"/>
      <c r="BK8" s="1265"/>
      <c r="BL8" s="1265"/>
      <c r="BM8" s="1265"/>
      <c r="BN8" s="1265"/>
      <c r="BO8" s="1265"/>
      <c r="BP8" s="1265"/>
      <c r="BQ8" s="1265"/>
      <c r="BR8" s="1265"/>
      <c r="BS8" s="1265"/>
      <c r="BT8" s="1265"/>
      <c r="BU8" s="1265"/>
      <c r="BV8" s="1265"/>
      <c r="BW8" s="1265"/>
      <c r="BX8" s="1265"/>
      <c r="BY8" s="1265"/>
      <c r="BZ8" s="1265"/>
      <c r="CA8" s="1265"/>
      <c r="CB8" s="1265"/>
      <c r="CC8" s="1265"/>
      <c r="CD8" s="1265"/>
      <c r="CE8" s="1265"/>
      <c r="CF8" s="1265"/>
      <c r="CG8" s="1265"/>
      <c r="CH8" s="1265"/>
      <c r="CI8" s="1265"/>
      <c r="CJ8" s="1265"/>
      <c r="CK8" s="1265"/>
      <c r="CL8" s="1265"/>
      <c r="CM8" s="1265"/>
      <c r="CN8" s="1265"/>
      <c r="CO8" s="1265"/>
      <c r="CP8" s="1265"/>
      <c r="CQ8" s="1265"/>
      <c r="CR8" s="1265"/>
      <c r="CS8" s="1265"/>
      <c r="CT8" s="1265"/>
      <c r="CU8" s="1265"/>
      <c r="CV8" s="1265"/>
      <c r="CW8" s="1265"/>
      <c r="CX8" s="1265"/>
      <c r="CY8" s="1265"/>
      <c r="CZ8" s="1265"/>
      <c r="DA8" s="1265"/>
      <c r="DB8" s="1265"/>
      <c r="DC8" s="1265"/>
      <c r="DD8" s="1265"/>
      <c r="DE8" s="1265"/>
    </row>
    <row r="9" spans="1:109" s="1264" customFormat="1" ht="13.2" x14ac:dyDescent="0.2">
      <c r="A9" s="1265"/>
      <c r="B9" s="1265"/>
      <c r="C9" s="1265"/>
      <c r="D9" s="1265"/>
      <c r="E9" s="1265"/>
      <c r="F9" s="1265"/>
      <c r="G9" s="1265"/>
      <c r="H9" s="1265"/>
      <c r="I9" s="1265"/>
      <c r="J9" s="1265"/>
      <c r="K9" s="1265"/>
      <c r="L9" s="1265"/>
      <c r="M9" s="1265"/>
      <c r="N9" s="1265"/>
      <c r="O9" s="1265"/>
      <c r="P9" s="1265"/>
      <c r="Q9" s="1265"/>
      <c r="R9" s="1265"/>
      <c r="S9" s="1265"/>
      <c r="T9" s="1265"/>
      <c r="U9" s="1265"/>
      <c r="V9" s="1265"/>
      <c r="W9" s="1265"/>
      <c r="X9" s="1265"/>
      <c r="Y9" s="1265"/>
      <c r="Z9" s="1265"/>
      <c r="AA9" s="1265"/>
      <c r="AB9" s="1265"/>
      <c r="AC9" s="1265"/>
      <c r="AD9" s="1265"/>
      <c r="AE9" s="1265"/>
      <c r="AF9" s="1265"/>
      <c r="AG9" s="1265"/>
      <c r="AH9" s="1265"/>
      <c r="AI9" s="1265"/>
      <c r="AJ9" s="1265"/>
      <c r="AK9" s="1265"/>
      <c r="AL9" s="1265"/>
      <c r="AM9" s="1265"/>
      <c r="AN9" s="1265"/>
      <c r="AO9" s="1265"/>
      <c r="AP9" s="1265"/>
      <c r="AQ9" s="1265"/>
      <c r="AR9" s="1265"/>
      <c r="AS9" s="1265"/>
      <c r="AT9" s="1265"/>
      <c r="AU9" s="1265"/>
      <c r="AV9" s="1265"/>
      <c r="AW9" s="1265"/>
      <c r="AX9" s="1265"/>
      <c r="AY9" s="1265"/>
      <c r="AZ9" s="1265"/>
      <c r="BA9" s="1265"/>
      <c r="BB9" s="1265"/>
      <c r="BC9" s="1265"/>
      <c r="BD9" s="1265"/>
      <c r="BE9" s="1265"/>
      <c r="BF9" s="1265"/>
      <c r="BG9" s="1265"/>
      <c r="BH9" s="1265"/>
      <c r="BI9" s="1265"/>
      <c r="BJ9" s="1265"/>
      <c r="BK9" s="1265"/>
      <c r="BL9" s="1265"/>
      <c r="BM9" s="1265"/>
      <c r="BN9" s="1265"/>
      <c r="BO9" s="1265"/>
      <c r="BP9" s="1265"/>
      <c r="BQ9" s="1265"/>
      <c r="BR9" s="1265"/>
      <c r="BS9" s="1265"/>
      <c r="BT9" s="1265"/>
      <c r="BU9" s="1265"/>
      <c r="BV9" s="1265"/>
      <c r="BW9" s="1265"/>
      <c r="BX9" s="1265"/>
      <c r="BY9" s="1265"/>
      <c r="BZ9" s="1265"/>
      <c r="CA9" s="1265"/>
      <c r="CB9" s="1265"/>
      <c r="CC9" s="1265"/>
      <c r="CD9" s="1265"/>
      <c r="CE9" s="1265"/>
      <c r="CF9" s="1265"/>
      <c r="CG9" s="1265"/>
      <c r="CH9" s="1265"/>
      <c r="CI9" s="1265"/>
      <c r="CJ9" s="1265"/>
      <c r="CK9" s="1265"/>
      <c r="CL9" s="1265"/>
      <c r="CM9" s="1265"/>
      <c r="CN9" s="1265"/>
      <c r="CO9" s="1265"/>
      <c r="CP9" s="1265"/>
      <c r="CQ9" s="1265"/>
      <c r="CR9" s="1265"/>
      <c r="CS9" s="1265"/>
      <c r="CT9" s="1265"/>
      <c r="CU9" s="1265"/>
      <c r="CV9" s="1265"/>
      <c r="CW9" s="1265"/>
      <c r="CX9" s="1265"/>
      <c r="CY9" s="1265"/>
      <c r="CZ9" s="1265"/>
      <c r="DA9" s="1265"/>
      <c r="DB9" s="1265"/>
      <c r="DC9" s="1265"/>
      <c r="DD9" s="1265"/>
      <c r="DE9" s="1265"/>
    </row>
    <row r="10" spans="1:109" s="1264" customFormat="1" ht="13.2" x14ac:dyDescent="0.2">
      <c r="A10" s="1265"/>
      <c r="B10" s="1265"/>
      <c r="C10" s="1265"/>
      <c r="D10" s="1265"/>
      <c r="E10" s="1265"/>
      <c r="F10" s="1265"/>
      <c r="G10" s="1265"/>
      <c r="H10" s="1265"/>
      <c r="I10" s="1265"/>
      <c r="J10" s="1265"/>
      <c r="K10" s="1265"/>
      <c r="L10" s="1265"/>
      <c r="M10" s="1265"/>
      <c r="N10" s="1265"/>
      <c r="O10" s="1265"/>
      <c r="P10" s="1265"/>
      <c r="Q10" s="1265"/>
      <c r="R10" s="1265"/>
      <c r="S10" s="1265"/>
      <c r="T10" s="1265"/>
      <c r="U10" s="1265"/>
      <c r="V10" s="1265"/>
      <c r="W10" s="1265"/>
      <c r="X10" s="1265"/>
      <c r="Y10" s="1265"/>
      <c r="Z10" s="1265"/>
      <c r="AA10" s="1265"/>
      <c r="AB10" s="1265"/>
      <c r="AC10" s="1265"/>
      <c r="AD10" s="1265"/>
      <c r="AE10" s="1265"/>
      <c r="AF10" s="1265"/>
      <c r="AG10" s="1265"/>
      <c r="AH10" s="1265"/>
      <c r="AI10" s="1265"/>
      <c r="AJ10" s="1265"/>
      <c r="AK10" s="1265"/>
      <c r="AL10" s="1265"/>
      <c r="AM10" s="1265"/>
      <c r="AN10" s="1265"/>
      <c r="AO10" s="1265"/>
      <c r="AP10" s="1265"/>
      <c r="AQ10" s="1265"/>
      <c r="AR10" s="1265"/>
      <c r="AS10" s="1265"/>
      <c r="AT10" s="1265"/>
      <c r="AU10" s="1265"/>
      <c r="AV10" s="1265"/>
      <c r="AW10" s="1265"/>
      <c r="AX10" s="1265"/>
      <c r="AY10" s="1265"/>
      <c r="AZ10" s="1265"/>
      <c r="BA10" s="1265"/>
      <c r="BB10" s="1265"/>
      <c r="BC10" s="1265"/>
      <c r="BD10" s="1265"/>
      <c r="BE10" s="1265"/>
      <c r="BF10" s="1265"/>
      <c r="BG10" s="1265"/>
      <c r="BH10" s="1265"/>
      <c r="BI10" s="1265"/>
      <c r="BJ10" s="1265"/>
      <c r="BK10" s="1265"/>
      <c r="BL10" s="1265"/>
      <c r="BM10" s="1265"/>
      <c r="BN10" s="1265"/>
      <c r="BO10" s="1265"/>
      <c r="BP10" s="1265"/>
      <c r="BQ10" s="1265"/>
      <c r="BR10" s="1265"/>
      <c r="BS10" s="1265"/>
      <c r="BT10" s="1265"/>
      <c r="BU10" s="1265"/>
      <c r="BV10" s="1265"/>
      <c r="BW10" s="1265"/>
      <c r="BX10" s="1265"/>
      <c r="BY10" s="1265"/>
      <c r="BZ10" s="1265"/>
      <c r="CA10" s="1265"/>
      <c r="CB10" s="1265"/>
      <c r="CC10" s="1265"/>
      <c r="CD10" s="1265"/>
      <c r="CE10" s="1265"/>
      <c r="CF10" s="1265"/>
      <c r="CG10" s="1265"/>
      <c r="CH10" s="1265"/>
      <c r="CI10" s="1265"/>
      <c r="CJ10" s="1265"/>
      <c r="CK10" s="1265"/>
      <c r="CL10" s="1265"/>
      <c r="CM10" s="1265"/>
      <c r="CN10" s="1265"/>
      <c r="CO10" s="1265"/>
      <c r="CP10" s="1265"/>
      <c r="CQ10" s="1265"/>
      <c r="CR10" s="1265"/>
      <c r="CS10" s="1265"/>
      <c r="CT10" s="1265"/>
      <c r="CU10" s="1265"/>
      <c r="CV10" s="1265"/>
      <c r="CW10" s="1265"/>
      <c r="CX10" s="1265"/>
      <c r="CY10" s="1265"/>
      <c r="CZ10" s="1265"/>
      <c r="DA10" s="1265"/>
      <c r="DB10" s="1265"/>
      <c r="DC10" s="1265"/>
      <c r="DD10" s="1265"/>
      <c r="DE10" s="1265"/>
    </row>
    <row r="11" spans="1:109" s="1264" customFormat="1" ht="13.2" x14ac:dyDescent="0.2">
      <c r="A11" s="1265"/>
      <c r="B11" s="1265"/>
      <c r="C11" s="1265"/>
      <c r="D11" s="1265"/>
      <c r="E11" s="1265"/>
      <c r="F11" s="1265"/>
      <c r="G11" s="1265"/>
      <c r="H11" s="1265"/>
      <c r="I11" s="1265"/>
      <c r="J11" s="1265"/>
      <c r="K11" s="1265"/>
      <c r="L11" s="1265"/>
      <c r="M11" s="1265"/>
      <c r="N11" s="1265"/>
      <c r="O11" s="1265"/>
      <c r="P11" s="1265"/>
      <c r="Q11" s="1265"/>
      <c r="R11" s="1265"/>
      <c r="S11" s="1265"/>
      <c r="T11" s="1265"/>
      <c r="U11" s="1265"/>
      <c r="V11" s="1265"/>
      <c r="W11" s="1265"/>
      <c r="X11" s="1265"/>
      <c r="Y11" s="1265"/>
      <c r="Z11" s="1265"/>
      <c r="AA11" s="1265"/>
      <c r="AB11" s="1265"/>
      <c r="AC11" s="1265"/>
      <c r="AD11" s="1265"/>
      <c r="AE11" s="1265"/>
      <c r="AF11" s="1265"/>
      <c r="AG11" s="1265"/>
      <c r="AH11" s="1265"/>
      <c r="AI11" s="1265"/>
      <c r="AJ11" s="1265"/>
      <c r="AK11" s="1265"/>
      <c r="AL11" s="1265"/>
      <c r="AM11" s="1265"/>
      <c r="AN11" s="1265"/>
      <c r="AO11" s="1265"/>
      <c r="AP11" s="1265"/>
      <c r="AQ11" s="1265"/>
      <c r="AR11" s="1265"/>
      <c r="AS11" s="1265"/>
      <c r="AT11" s="1265"/>
      <c r="AU11" s="1265"/>
      <c r="AV11" s="1265"/>
      <c r="AW11" s="1265"/>
      <c r="AX11" s="1265"/>
      <c r="AY11" s="1265"/>
      <c r="AZ11" s="1265"/>
      <c r="BA11" s="1265"/>
      <c r="BB11" s="1265"/>
      <c r="BC11" s="1265"/>
      <c r="BD11" s="1265"/>
      <c r="BE11" s="1265"/>
      <c r="BF11" s="1265"/>
      <c r="BG11" s="1265"/>
      <c r="BH11" s="1265"/>
      <c r="BI11" s="1265"/>
      <c r="BJ11" s="1265"/>
      <c r="BK11" s="1265"/>
      <c r="BL11" s="1265"/>
      <c r="BM11" s="1265"/>
      <c r="BN11" s="1265"/>
      <c r="BO11" s="1265"/>
      <c r="BP11" s="1265"/>
      <c r="BQ11" s="1265"/>
      <c r="BR11" s="1265"/>
      <c r="BS11" s="1265"/>
      <c r="BT11" s="1265"/>
      <c r="BU11" s="1265"/>
      <c r="BV11" s="1265"/>
      <c r="BW11" s="1265"/>
      <c r="BX11" s="1265"/>
      <c r="BY11" s="1265"/>
      <c r="BZ11" s="1265"/>
      <c r="CA11" s="1265"/>
      <c r="CB11" s="1265"/>
      <c r="CC11" s="1265"/>
      <c r="CD11" s="1265"/>
      <c r="CE11" s="1265"/>
      <c r="CF11" s="1265"/>
      <c r="CG11" s="1265"/>
      <c r="CH11" s="1265"/>
      <c r="CI11" s="1265"/>
      <c r="CJ11" s="1265"/>
      <c r="CK11" s="1265"/>
      <c r="CL11" s="1265"/>
      <c r="CM11" s="1265"/>
      <c r="CN11" s="1265"/>
      <c r="CO11" s="1265"/>
      <c r="CP11" s="1265"/>
      <c r="CQ11" s="1265"/>
      <c r="CR11" s="1265"/>
      <c r="CS11" s="1265"/>
      <c r="CT11" s="1265"/>
      <c r="CU11" s="1265"/>
      <c r="CV11" s="1265"/>
      <c r="CW11" s="1265"/>
      <c r="CX11" s="1265"/>
      <c r="CY11" s="1265"/>
      <c r="CZ11" s="1265"/>
      <c r="DA11" s="1265"/>
      <c r="DB11" s="1265"/>
      <c r="DC11" s="1265"/>
      <c r="DD11" s="1265"/>
      <c r="DE11" s="1265"/>
    </row>
    <row r="12" spans="1:109" s="1264" customFormat="1" ht="13.2" x14ac:dyDescent="0.2">
      <c r="A12" s="1265"/>
      <c r="B12" s="1265"/>
      <c r="C12" s="1265"/>
      <c r="D12" s="1265"/>
      <c r="E12" s="1265"/>
      <c r="F12" s="1265"/>
      <c r="G12" s="1265"/>
      <c r="H12" s="1265"/>
      <c r="I12" s="1265"/>
      <c r="J12" s="1265"/>
      <c r="K12" s="1265"/>
      <c r="L12" s="1265"/>
      <c r="M12" s="1265"/>
      <c r="N12" s="1265"/>
      <c r="O12" s="1265"/>
      <c r="P12" s="1265"/>
      <c r="Q12" s="1265"/>
      <c r="R12" s="1265"/>
      <c r="S12" s="1265"/>
      <c r="T12" s="1265"/>
      <c r="U12" s="1265"/>
      <c r="V12" s="1265"/>
      <c r="W12" s="1265"/>
      <c r="X12" s="1265"/>
      <c r="Y12" s="1265"/>
      <c r="Z12" s="1265"/>
      <c r="AA12" s="1265"/>
      <c r="AB12" s="1265"/>
      <c r="AC12" s="1265"/>
      <c r="AD12" s="1265"/>
      <c r="AE12" s="1265"/>
      <c r="AF12" s="1265"/>
      <c r="AG12" s="1265"/>
      <c r="AH12" s="1265"/>
      <c r="AI12" s="1265"/>
      <c r="AJ12" s="1265"/>
      <c r="AK12" s="1265"/>
      <c r="AL12" s="1265"/>
      <c r="AM12" s="1265"/>
      <c r="AN12" s="1265"/>
      <c r="AO12" s="1265"/>
      <c r="AP12" s="1265"/>
      <c r="AQ12" s="1265"/>
      <c r="AR12" s="1265"/>
      <c r="AS12" s="1265"/>
      <c r="AT12" s="1265"/>
      <c r="AU12" s="1265"/>
      <c r="AV12" s="1265"/>
      <c r="AW12" s="1265"/>
      <c r="AX12" s="1265"/>
      <c r="AY12" s="1265"/>
      <c r="AZ12" s="1265"/>
      <c r="BA12" s="1265"/>
      <c r="BB12" s="1265"/>
      <c r="BC12" s="1265"/>
      <c r="BD12" s="1265"/>
      <c r="BE12" s="1265"/>
      <c r="BF12" s="1265"/>
      <c r="BG12" s="1265"/>
      <c r="BH12" s="1265"/>
      <c r="BI12" s="1265"/>
      <c r="BJ12" s="1265"/>
      <c r="BK12" s="1265"/>
      <c r="BL12" s="1265"/>
      <c r="BM12" s="1265"/>
      <c r="BN12" s="1265"/>
      <c r="BO12" s="1265"/>
      <c r="BP12" s="1265"/>
      <c r="BQ12" s="1265"/>
      <c r="BR12" s="1265"/>
      <c r="BS12" s="1265"/>
      <c r="BT12" s="1265"/>
      <c r="BU12" s="1265"/>
      <c r="BV12" s="1265"/>
      <c r="BW12" s="1265"/>
      <c r="BX12" s="1265"/>
      <c r="BY12" s="1265"/>
      <c r="BZ12" s="1265"/>
      <c r="CA12" s="1265"/>
      <c r="CB12" s="1265"/>
      <c r="CC12" s="1265"/>
      <c r="CD12" s="1265"/>
      <c r="CE12" s="1265"/>
      <c r="CF12" s="1265"/>
      <c r="CG12" s="1265"/>
      <c r="CH12" s="1265"/>
      <c r="CI12" s="1265"/>
      <c r="CJ12" s="1265"/>
      <c r="CK12" s="1265"/>
      <c r="CL12" s="1265"/>
      <c r="CM12" s="1265"/>
      <c r="CN12" s="1265"/>
      <c r="CO12" s="1265"/>
      <c r="CP12" s="1265"/>
      <c r="CQ12" s="1265"/>
      <c r="CR12" s="1265"/>
      <c r="CS12" s="1265"/>
      <c r="CT12" s="1265"/>
      <c r="CU12" s="1265"/>
      <c r="CV12" s="1265"/>
      <c r="CW12" s="1265"/>
      <c r="CX12" s="1265"/>
      <c r="CY12" s="1265"/>
      <c r="CZ12" s="1265"/>
      <c r="DA12" s="1265"/>
      <c r="DB12" s="1265"/>
      <c r="DC12" s="1265"/>
      <c r="DD12" s="1265"/>
      <c r="DE12" s="1265"/>
    </row>
    <row r="13" spans="1:109" s="1264" customFormat="1" ht="13.2" x14ac:dyDescent="0.2">
      <c r="A13" s="1265"/>
      <c r="B13" s="1265"/>
      <c r="C13" s="1265"/>
      <c r="D13" s="1265"/>
      <c r="E13" s="1265"/>
      <c r="F13" s="1265"/>
      <c r="G13" s="1265"/>
      <c r="H13" s="1265"/>
      <c r="I13" s="1265"/>
      <c r="J13" s="1265"/>
      <c r="K13" s="1265"/>
      <c r="L13" s="1265"/>
      <c r="M13" s="1265"/>
      <c r="N13" s="1265"/>
      <c r="O13" s="1265"/>
      <c r="P13" s="1265"/>
      <c r="Q13" s="1265"/>
      <c r="R13" s="1265"/>
      <c r="S13" s="1265"/>
      <c r="T13" s="1265"/>
      <c r="U13" s="1265"/>
      <c r="V13" s="1265"/>
      <c r="W13" s="1265"/>
      <c r="X13" s="1265"/>
      <c r="Y13" s="1265"/>
      <c r="Z13" s="1265"/>
      <c r="AA13" s="1265"/>
      <c r="AB13" s="1265"/>
      <c r="AC13" s="1265"/>
      <c r="AD13" s="1265"/>
      <c r="AE13" s="1265"/>
      <c r="AF13" s="1265"/>
      <c r="AG13" s="1265"/>
      <c r="AH13" s="1265"/>
      <c r="AI13" s="1265"/>
      <c r="AJ13" s="1265"/>
      <c r="AK13" s="1265"/>
      <c r="AL13" s="1265"/>
      <c r="AM13" s="1265"/>
      <c r="AN13" s="1265"/>
      <c r="AO13" s="1265"/>
      <c r="AP13" s="1265"/>
      <c r="AQ13" s="1265"/>
      <c r="AR13" s="1265"/>
      <c r="AS13" s="1265"/>
      <c r="AT13" s="1265"/>
      <c r="AU13" s="1265"/>
      <c r="AV13" s="1265"/>
      <c r="AW13" s="1265"/>
      <c r="AX13" s="1265"/>
      <c r="AY13" s="1265"/>
      <c r="AZ13" s="1265"/>
      <c r="BA13" s="1265"/>
      <c r="BB13" s="1265"/>
      <c r="BC13" s="1265"/>
      <c r="BD13" s="1265"/>
      <c r="BE13" s="1265"/>
      <c r="BF13" s="1265"/>
      <c r="BG13" s="1265"/>
      <c r="BH13" s="1265"/>
      <c r="BI13" s="1265"/>
      <c r="BJ13" s="1265"/>
      <c r="BK13" s="1265"/>
      <c r="BL13" s="1265"/>
      <c r="BM13" s="1265"/>
      <c r="BN13" s="1265"/>
      <c r="BO13" s="1265"/>
      <c r="BP13" s="1265"/>
      <c r="BQ13" s="1265"/>
      <c r="BR13" s="1265"/>
      <c r="BS13" s="1265"/>
      <c r="BT13" s="1265"/>
      <c r="BU13" s="1265"/>
      <c r="BV13" s="1265"/>
      <c r="BW13" s="1265"/>
      <c r="BX13" s="1265"/>
      <c r="BY13" s="1265"/>
      <c r="BZ13" s="1265"/>
      <c r="CA13" s="1265"/>
      <c r="CB13" s="1265"/>
      <c r="CC13" s="1265"/>
      <c r="CD13" s="1265"/>
      <c r="CE13" s="1265"/>
      <c r="CF13" s="1265"/>
      <c r="CG13" s="1265"/>
      <c r="CH13" s="1265"/>
      <c r="CI13" s="1265"/>
      <c r="CJ13" s="1265"/>
      <c r="CK13" s="1265"/>
      <c r="CL13" s="1265"/>
      <c r="CM13" s="1265"/>
      <c r="CN13" s="1265"/>
      <c r="CO13" s="1265"/>
      <c r="CP13" s="1265"/>
      <c r="CQ13" s="1265"/>
      <c r="CR13" s="1265"/>
      <c r="CS13" s="1265"/>
      <c r="CT13" s="1265"/>
      <c r="CU13" s="1265"/>
      <c r="CV13" s="1265"/>
      <c r="CW13" s="1265"/>
      <c r="CX13" s="1265"/>
      <c r="CY13" s="1265"/>
      <c r="CZ13" s="1265"/>
      <c r="DA13" s="1265"/>
      <c r="DB13" s="1265"/>
      <c r="DC13" s="1265"/>
      <c r="DD13" s="1265"/>
      <c r="DE13" s="1265"/>
    </row>
    <row r="14" spans="1:109" s="1264" customFormat="1" ht="13.2" x14ac:dyDescent="0.2">
      <c r="A14" s="1265"/>
      <c r="B14" s="1265"/>
      <c r="C14" s="1265"/>
      <c r="D14" s="1265"/>
      <c r="E14" s="1265"/>
      <c r="F14" s="1265"/>
      <c r="G14" s="1265"/>
      <c r="H14" s="1265"/>
      <c r="I14" s="1265"/>
      <c r="J14" s="1265"/>
      <c r="K14" s="1265"/>
      <c r="L14" s="1265"/>
      <c r="M14" s="1265"/>
      <c r="N14" s="1265"/>
      <c r="O14" s="1265"/>
      <c r="P14" s="1265"/>
      <c r="Q14" s="1265"/>
      <c r="R14" s="1265"/>
      <c r="S14" s="1265"/>
      <c r="T14" s="1265"/>
      <c r="U14" s="1265"/>
      <c r="V14" s="1265"/>
      <c r="W14" s="1265"/>
      <c r="X14" s="1265"/>
      <c r="Y14" s="1265"/>
      <c r="Z14" s="1265"/>
      <c r="AA14" s="1265"/>
      <c r="AB14" s="1265"/>
      <c r="AC14" s="1265"/>
      <c r="AD14" s="1265"/>
      <c r="AE14" s="1265"/>
      <c r="AF14" s="1265"/>
      <c r="AG14" s="1265"/>
      <c r="AH14" s="1265"/>
      <c r="AI14" s="1265"/>
      <c r="AJ14" s="1265"/>
      <c r="AK14" s="1265"/>
      <c r="AL14" s="1265"/>
      <c r="AM14" s="1265"/>
      <c r="AN14" s="1265"/>
      <c r="AO14" s="1265"/>
      <c r="AP14" s="1265"/>
      <c r="AQ14" s="1265"/>
      <c r="AR14" s="1265"/>
      <c r="AS14" s="1265"/>
      <c r="AT14" s="1265"/>
      <c r="AU14" s="1265"/>
      <c r="AV14" s="1265"/>
      <c r="AW14" s="1265"/>
      <c r="AX14" s="1265"/>
      <c r="AY14" s="1265"/>
      <c r="AZ14" s="1265"/>
      <c r="BA14" s="1265"/>
      <c r="BB14" s="1265"/>
      <c r="BC14" s="1265"/>
      <c r="BD14" s="1265"/>
      <c r="BE14" s="1265"/>
      <c r="BF14" s="1265"/>
      <c r="BG14" s="1265"/>
      <c r="BH14" s="1265"/>
      <c r="BI14" s="1265"/>
      <c r="BJ14" s="1265"/>
      <c r="BK14" s="1265"/>
      <c r="BL14" s="1265"/>
      <c r="BM14" s="1265"/>
      <c r="BN14" s="1265"/>
      <c r="BO14" s="1265"/>
      <c r="BP14" s="1265"/>
      <c r="BQ14" s="1265"/>
      <c r="BR14" s="1265"/>
      <c r="BS14" s="1265"/>
      <c r="BT14" s="1265"/>
      <c r="BU14" s="1265"/>
      <c r="BV14" s="1265"/>
      <c r="BW14" s="1265"/>
      <c r="BX14" s="1265"/>
      <c r="BY14" s="1265"/>
      <c r="BZ14" s="1265"/>
      <c r="CA14" s="1265"/>
      <c r="CB14" s="1265"/>
      <c r="CC14" s="1265"/>
      <c r="CD14" s="1265"/>
      <c r="CE14" s="1265"/>
      <c r="CF14" s="1265"/>
      <c r="CG14" s="1265"/>
      <c r="CH14" s="1265"/>
      <c r="CI14" s="1265"/>
      <c r="CJ14" s="1265"/>
      <c r="CK14" s="1265"/>
      <c r="CL14" s="1265"/>
      <c r="CM14" s="1265"/>
      <c r="CN14" s="1265"/>
      <c r="CO14" s="1265"/>
      <c r="CP14" s="1265"/>
      <c r="CQ14" s="1265"/>
      <c r="CR14" s="1265"/>
      <c r="CS14" s="1265"/>
      <c r="CT14" s="1265"/>
      <c r="CU14" s="1265"/>
      <c r="CV14" s="1265"/>
      <c r="CW14" s="1265"/>
      <c r="CX14" s="1265"/>
      <c r="CY14" s="1265"/>
      <c r="CZ14" s="1265"/>
      <c r="DA14" s="1265"/>
      <c r="DB14" s="1265"/>
      <c r="DC14" s="1265"/>
      <c r="DD14" s="1265"/>
      <c r="DE14" s="1265"/>
    </row>
    <row r="15" spans="1:109" s="1264" customFormat="1" ht="13.2" x14ac:dyDescent="0.2">
      <c r="A15" s="1210"/>
      <c r="B15" s="1265"/>
      <c r="C15" s="1265"/>
      <c r="D15" s="1265"/>
      <c r="E15" s="1265"/>
      <c r="F15" s="1265"/>
      <c r="G15" s="1265"/>
      <c r="H15" s="1265"/>
      <c r="I15" s="1265"/>
      <c r="J15" s="1265"/>
      <c r="K15" s="1265"/>
      <c r="L15" s="1265"/>
      <c r="M15" s="1265"/>
      <c r="N15" s="1265"/>
      <c r="O15" s="1265"/>
      <c r="P15" s="1265"/>
      <c r="Q15" s="1265"/>
      <c r="R15" s="1265"/>
      <c r="S15" s="1265"/>
      <c r="T15" s="1265"/>
      <c r="U15" s="1265"/>
      <c r="V15" s="1265"/>
      <c r="W15" s="1265"/>
      <c r="X15" s="1265"/>
      <c r="Y15" s="1265"/>
      <c r="Z15" s="1265"/>
      <c r="AA15" s="1265"/>
      <c r="AB15" s="1265"/>
      <c r="AC15" s="1265"/>
      <c r="AD15" s="1265"/>
      <c r="AE15" s="1265"/>
      <c r="AF15" s="1265"/>
      <c r="AG15" s="1265"/>
      <c r="AH15" s="1265"/>
      <c r="AI15" s="1265"/>
      <c r="AJ15" s="1265"/>
      <c r="AK15" s="1265"/>
      <c r="AL15" s="1265"/>
      <c r="AM15" s="1265"/>
      <c r="AN15" s="1265"/>
      <c r="AO15" s="1265"/>
      <c r="AP15" s="1265"/>
      <c r="AQ15" s="1265"/>
      <c r="AR15" s="1265"/>
      <c r="AS15" s="1265"/>
      <c r="AT15" s="1265"/>
      <c r="AU15" s="1265"/>
      <c r="AV15" s="1265"/>
      <c r="AW15" s="1265"/>
      <c r="AX15" s="1265"/>
      <c r="AY15" s="1265"/>
      <c r="AZ15" s="1265"/>
      <c r="BA15" s="1265"/>
      <c r="BB15" s="1265"/>
      <c r="BC15" s="1265"/>
      <c r="BD15" s="1265"/>
      <c r="BE15" s="1265"/>
      <c r="BF15" s="1265"/>
      <c r="BG15" s="1265"/>
      <c r="BH15" s="1265"/>
      <c r="BI15" s="1265"/>
      <c r="BJ15" s="1265"/>
      <c r="BK15" s="1265"/>
      <c r="BL15" s="1265"/>
      <c r="BM15" s="1265"/>
      <c r="BN15" s="1265"/>
      <c r="BO15" s="1265"/>
      <c r="BP15" s="1265"/>
      <c r="BQ15" s="1265"/>
      <c r="BR15" s="1265"/>
      <c r="BS15" s="1265"/>
      <c r="BT15" s="1265"/>
      <c r="BU15" s="1265"/>
      <c r="BV15" s="1265"/>
      <c r="BW15" s="1265"/>
      <c r="BX15" s="1265"/>
      <c r="BY15" s="1265"/>
      <c r="BZ15" s="1265"/>
      <c r="CA15" s="1265"/>
      <c r="CB15" s="1265"/>
      <c r="CC15" s="1265"/>
      <c r="CD15" s="1265"/>
      <c r="CE15" s="1265"/>
      <c r="CF15" s="1265"/>
      <c r="CG15" s="1265"/>
      <c r="CH15" s="1265"/>
      <c r="CI15" s="1265"/>
      <c r="CJ15" s="1265"/>
      <c r="CK15" s="1265"/>
      <c r="CL15" s="1265"/>
      <c r="CM15" s="1265"/>
      <c r="CN15" s="1265"/>
      <c r="CO15" s="1265"/>
      <c r="CP15" s="1265"/>
      <c r="CQ15" s="1265"/>
      <c r="CR15" s="1265"/>
      <c r="CS15" s="1265"/>
      <c r="CT15" s="1265"/>
      <c r="CU15" s="1265"/>
      <c r="CV15" s="1265"/>
      <c r="CW15" s="1265"/>
      <c r="CX15" s="1265"/>
      <c r="CY15" s="1265"/>
      <c r="CZ15" s="1265"/>
      <c r="DA15" s="1265"/>
      <c r="DB15" s="1265"/>
      <c r="DC15" s="1265"/>
      <c r="DD15" s="1265"/>
      <c r="DE15" s="1265"/>
    </row>
    <row r="16" spans="1:109" s="1264" customFormat="1" ht="13.2" x14ac:dyDescent="0.2">
      <c r="A16" s="1210"/>
      <c r="B16" s="1265"/>
      <c r="C16" s="1265"/>
      <c r="D16" s="1265"/>
      <c r="E16" s="1265"/>
      <c r="F16" s="1265"/>
      <c r="G16" s="1265"/>
      <c r="H16" s="1265"/>
      <c r="I16" s="1265"/>
      <c r="J16" s="1265"/>
      <c r="K16" s="1265"/>
      <c r="L16" s="1265"/>
      <c r="M16" s="1265"/>
      <c r="N16" s="1265"/>
      <c r="O16" s="1265"/>
      <c r="P16" s="1265"/>
      <c r="Q16" s="1265"/>
      <c r="R16" s="1265"/>
      <c r="S16" s="1265"/>
      <c r="T16" s="1265"/>
      <c r="U16" s="1265"/>
      <c r="V16" s="1265"/>
      <c r="W16" s="1265"/>
      <c r="X16" s="1265"/>
      <c r="Y16" s="1265"/>
      <c r="Z16" s="1265"/>
      <c r="AA16" s="1265"/>
      <c r="AB16" s="1265"/>
      <c r="AC16" s="1265"/>
      <c r="AD16" s="1265"/>
      <c r="AE16" s="1265"/>
      <c r="AF16" s="1265"/>
      <c r="AG16" s="1265"/>
      <c r="AH16" s="1265"/>
      <c r="AI16" s="1265"/>
      <c r="AJ16" s="1265"/>
      <c r="AK16" s="1265"/>
      <c r="AL16" s="1265"/>
      <c r="AM16" s="1265"/>
      <c r="AN16" s="1265"/>
      <c r="AO16" s="1265"/>
      <c r="AP16" s="1265"/>
      <c r="AQ16" s="1265"/>
      <c r="AR16" s="1265"/>
      <c r="AS16" s="1265"/>
      <c r="AT16" s="1265"/>
      <c r="AU16" s="1265"/>
      <c r="AV16" s="1265"/>
      <c r="AW16" s="1265"/>
      <c r="AX16" s="1265"/>
      <c r="AY16" s="1265"/>
      <c r="AZ16" s="1265"/>
      <c r="BA16" s="1265"/>
      <c r="BB16" s="1265"/>
      <c r="BC16" s="1265"/>
      <c r="BD16" s="1265"/>
      <c r="BE16" s="1265"/>
      <c r="BF16" s="1265"/>
      <c r="BG16" s="1265"/>
      <c r="BH16" s="1265"/>
      <c r="BI16" s="1265"/>
      <c r="BJ16" s="1265"/>
      <c r="BK16" s="1265"/>
      <c r="BL16" s="1265"/>
      <c r="BM16" s="1265"/>
      <c r="BN16" s="1265"/>
      <c r="BO16" s="1265"/>
      <c r="BP16" s="1265"/>
      <c r="BQ16" s="1265"/>
      <c r="BR16" s="1265"/>
      <c r="BS16" s="1265"/>
      <c r="BT16" s="1265"/>
      <c r="BU16" s="1265"/>
      <c r="BV16" s="1265"/>
      <c r="BW16" s="1265"/>
      <c r="BX16" s="1265"/>
      <c r="BY16" s="1265"/>
      <c r="BZ16" s="1265"/>
      <c r="CA16" s="1265"/>
      <c r="CB16" s="1265"/>
      <c r="CC16" s="1265"/>
      <c r="CD16" s="1265"/>
      <c r="CE16" s="1265"/>
      <c r="CF16" s="1265"/>
      <c r="CG16" s="1265"/>
      <c r="CH16" s="1265"/>
      <c r="CI16" s="1265"/>
      <c r="CJ16" s="1265"/>
      <c r="CK16" s="1265"/>
      <c r="CL16" s="1265"/>
      <c r="CM16" s="1265"/>
      <c r="CN16" s="1265"/>
      <c r="CO16" s="1265"/>
      <c r="CP16" s="1265"/>
      <c r="CQ16" s="1265"/>
      <c r="CR16" s="1265"/>
      <c r="CS16" s="1265"/>
      <c r="CT16" s="1265"/>
      <c r="CU16" s="1265"/>
      <c r="CV16" s="1265"/>
      <c r="CW16" s="1265"/>
      <c r="CX16" s="1265"/>
      <c r="CY16" s="1265"/>
      <c r="CZ16" s="1265"/>
      <c r="DA16" s="1265"/>
      <c r="DB16" s="1265"/>
      <c r="DC16" s="1265"/>
      <c r="DD16" s="1265"/>
      <c r="DE16" s="1265"/>
    </row>
    <row r="17" spans="1:109" s="1264" customFormat="1" ht="13.2" x14ac:dyDescent="0.2">
      <c r="A17" s="1210"/>
      <c r="B17" s="1265"/>
      <c r="C17" s="1265"/>
      <c r="D17" s="1265"/>
      <c r="E17" s="1265"/>
      <c r="F17" s="1265"/>
      <c r="G17" s="1265"/>
      <c r="H17" s="1265"/>
      <c r="I17" s="1265"/>
      <c r="J17" s="1265"/>
      <c r="K17" s="1265"/>
      <c r="L17" s="1265"/>
      <c r="M17" s="1265"/>
      <c r="N17" s="1265"/>
      <c r="O17" s="1265"/>
      <c r="P17" s="1265"/>
      <c r="Q17" s="1265"/>
      <c r="R17" s="1265"/>
      <c r="S17" s="1265"/>
      <c r="T17" s="1265"/>
      <c r="U17" s="1265"/>
      <c r="V17" s="1265"/>
      <c r="W17" s="1265"/>
      <c r="X17" s="1265"/>
      <c r="Y17" s="1265"/>
      <c r="Z17" s="1265"/>
      <c r="AA17" s="1265"/>
      <c r="AB17" s="1265"/>
      <c r="AC17" s="1265"/>
      <c r="AD17" s="1265"/>
      <c r="AE17" s="1265"/>
      <c r="AF17" s="1265"/>
      <c r="AG17" s="1265"/>
      <c r="AH17" s="1265"/>
      <c r="AI17" s="1265"/>
      <c r="AJ17" s="1265"/>
      <c r="AK17" s="1265"/>
      <c r="AL17" s="1265"/>
      <c r="AM17" s="1265"/>
      <c r="AN17" s="1265"/>
      <c r="AO17" s="1265"/>
      <c r="AP17" s="1265"/>
      <c r="AQ17" s="1265"/>
      <c r="AR17" s="1265"/>
      <c r="AS17" s="1265"/>
      <c r="AT17" s="1265"/>
      <c r="AU17" s="1265"/>
      <c r="AV17" s="1265"/>
      <c r="AW17" s="1265"/>
      <c r="AX17" s="1265"/>
      <c r="AY17" s="1265"/>
      <c r="AZ17" s="1265"/>
      <c r="BA17" s="1265"/>
      <c r="BB17" s="1265"/>
      <c r="BC17" s="1265"/>
      <c r="BD17" s="1265"/>
      <c r="BE17" s="1265"/>
      <c r="BF17" s="1265"/>
      <c r="BG17" s="1265"/>
      <c r="BH17" s="1265"/>
      <c r="BI17" s="1265"/>
      <c r="BJ17" s="1265"/>
      <c r="BK17" s="1265"/>
      <c r="BL17" s="1265"/>
      <c r="BM17" s="1265"/>
      <c r="BN17" s="1265"/>
      <c r="BO17" s="1265"/>
      <c r="BP17" s="1265"/>
      <c r="BQ17" s="1265"/>
      <c r="BR17" s="1265"/>
      <c r="BS17" s="1265"/>
      <c r="BT17" s="1265"/>
      <c r="BU17" s="1265"/>
      <c r="BV17" s="1265"/>
      <c r="BW17" s="1265"/>
      <c r="BX17" s="1265"/>
      <c r="BY17" s="1265"/>
      <c r="BZ17" s="1265"/>
      <c r="CA17" s="1265"/>
      <c r="CB17" s="1265"/>
      <c r="CC17" s="1265"/>
      <c r="CD17" s="1265"/>
      <c r="CE17" s="1265"/>
      <c r="CF17" s="1265"/>
      <c r="CG17" s="1265"/>
      <c r="CH17" s="1265"/>
      <c r="CI17" s="1265"/>
      <c r="CJ17" s="1265"/>
      <c r="CK17" s="1265"/>
      <c r="CL17" s="1265"/>
      <c r="CM17" s="1265"/>
      <c r="CN17" s="1265"/>
      <c r="CO17" s="1265"/>
      <c r="CP17" s="1265"/>
      <c r="CQ17" s="1265"/>
      <c r="CR17" s="1265"/>
      <c r="CS17" s="1265"/>
      <c r="CT17" s="1265"/>
      <c r="CU17" s="1265"/>
      <c r="CV17" s="1265"/>
      <c r="CW17" s="1265"/>
      <c r="CX17" s="1265"/>
      <c r="CY17" s="1265"/>
      <c r="CZ17" s="1265"/>
      <c r="DA17" s="1265"/>
      <c r="DB17" s="1265"/>
      <c r="DC17" s="1265"/>
      <c r="DD17" s="1265"/>
      <c r="DE17" s="1265"/>
    </row>
    <row r="18" spans="1:109" s="1264" customFormat="1" ht="13.2" x14ac:dyDescent="0.2">
      <c r="A18" s="1210"/>
      <c r="B18" s="1265"/>
      <c r="C18" s="1265"/>
      <c r="D18" s="1265"/>
      <c r="E18" s="1265"/>
      <c r="F18" s="1265"/>
      <c r="G18" s="1265"/>
      <c r="H18" s="1265"/>
      <c r="I18" s="1265"/>
      <c r="J18" s="1265"/>
      <c r="K18" s="1265"/>
      <c r="L18" s="1265"/>
      <c r="M18" s="1265"/>
      <c r="N18" s="1265"/>
      <c r="O18" s="1265"/>
      <c r="P18" s="1265"/>
      <c r="Q18" s="1265"/>
      <c r="R18" s="1265"/>
      <c r="S18" s="1265"/>
      <c r="T18" s="1265"/>
      <c r="U18" s="1265"/>
      <c r="V18" s="1265"/>
      <c r="W18" s="1265"/>
      <c r="X18" s="1265"/>
      <c r="Y18" s="1265"/>
      <c r="Z18" s="1265"/>
      <c r="AA18" s="1265"/>
      <c r="AB18" s="1265"/>
      <c r="AC18" s="1265"/>
      <c r="AD18" s="1265"/>
      <c r="AE18" s="1265"/>
      <c r="AF18" s="1265"/>
      <c r="AG18" s="1265"/>
      <c r="AH18" s="1265"/>
      <c r="AI18" s="1265"/>
      <c r="AJ18" s="1265"/>
      <c r="AK18" s="1265"/>
      <c r="AL18" s="1265"/>
      <c r="AM18" s="1265"/>
      <c r="AN18" s="1265"/>
      <c r="AO18" s="1265"/>
      <c r="AP18" s="1265"/>
      <c r="AQ18" s="1265"/>
      <c r="AR18" s="1265"/>
      <c r="AS18" s="1265"/>
      <c r="AT18" s="1265"/>
      <c r="AU18" s="1265"/>
      <c r="AV18" s="1265"/>
      <c r="AW18" s="1265"/>
      <c r="AX18" s="1265"/>
      <c r="AY18" s="1265"/>
      <c r="AZ18" s="1265"/>
      <c r="BA18" s="1265"/>
      <c r="BB18" s="1265"/>
      <c r="BC18" s="1265"/>
      <c r="BD18" s="1265"/>
      <c r="BE18" s="1265"/>
      <c r="BF18" s="1265"/>
      <c r="BG18" s="1265"/>
      <c r="BH18" s="1265"/>
      <c r="BI18" s="1265"/>
      <c r="BJ18" s="1265"/>
      <c r="BK18" s="1265"/>
      <c r="BL18" s="1265"/>
      <c r="BM18" s="1265"/>
      <c r="BN18" s="1265"/>
      <c r="BO18" s="1265"/>
      <c r="BP18" s="1265"/>
      <c r="BQ18" s="1265"/>
      <c r="BR18" s="1265"/>
      <c r="BS18" s="1265"/>
      <c r="BT18" s="1265"/>
      <c r="BU18" s="1265"/>
      <c r="BV18" s="1265"/>
      <c r="BW18" s="1265"/>
      <c r="BX18" s="1265"/>
      <c r="BY18" s="1265"/>
      <c r="BZ18" s="1265"/>
      <c r="CA18" s="1265"/>
      <c r="CB18" s="1265"/>
      <c r="CC18" s="1265"/>
      <c r="CD18" s="1265"/>
      <c r="CE18" s="1265"/>
      <c r="CF18" s="1265"/>
      <c r="CG18" s="1265"/>
      <c r="CH18" s="1265"/>
      <c r="CI18" s="1265"/>
      <c r="CJ18" s="1265"/>
      <c r="CK18" s="1265"/>
      <c r="CL18" s="1265"/>
      <c r="CM18" s="1265"/>
      <c r="CN18" s="1265"/>
      <c r="CO18" s="1265"/>
      <c r="CP18" s="1265"/>
      <c r="CQ18" s="1265"/>
      <c r="CR18" s="1265"/>
      <c r="CS18" s="1265"/>
      <c r="CT18" s="1265"/>
      <c r="CU18" s="1265"/>
      <c r="CV18" s="1265"/>
      <c r="CW18" s="1265"/>
      <c r="CX18" s="1265"/>
      <c r="CY18" s="1265"/>
      <c r="CZ18" s="1265"/>
      <c r="DA18" s="1265"/>
      <c r="DB18" s="1265"/>
      <c r="DC18" s="1265"/>
      <c r="DD18" s="1265"/>
      <c r="DE18" s="1265"/>
    </row>
    <row r="19" spans="1:109" ht="13.2" x14ac:dyDescent="0.2">
      <c r="DD19" s="1210"/>
      <c r="DE19" s="1210"/>
    </row>
    <row r="20" spans="1:109" ht="13.2" x14ac:dyDescent="0.2">
      <c r="DD20" s="1210"/>
      <c r="DE20" s="1210"/>
    </row>
    <row r="21" spans="1:109" ht="17.25" customHeight="1" x14ac:dyDescent="0.2">
      <c r="B21" s="1263"/>
      <c r="C21" s="1260"/>
      <c r="D21" s="1260"/>
      <c r="E21" s="1260"/>
      <c r="F21" s="1260"/>
      <c r="G21" s="1260"/>
      <c r="H21" s="1260"/>
      <c r="I21" s="1260"/>
      <c r="J21" s="1260"/>
      <c r="K21" s="1260"/>
      <c r="L21" s="1260"/>
      <c r="M21" s="1260"/>
      <c r="N21" s="1262"/>
      <c r="O21" s="1260"/>
      <c r="P21" s="1260"/>
      <c r="Q21" s="1260"/>
      <c r="R21" s="1260"/>
      <c r="S21" s="1260"/>
      <c r="T21" s="1260"/>
      <c r="U21" s="1260"/>
      <c r="V21" s="1260"/>
      <c r="W21" s="1260"/>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60"/>
      <c r="AS21" s="1260"/>
      <c r="AT21" s="1262"/>
      <c r="AU21" s="1260"/>
      <c r="AV21" s="1260"/>
      <c r="AW21" s="1260"/>
      <c r="AX21" s="1260"/>
      <c r="AY21" s="1260"/>
      <c r="AZ21" s="1260"/>
      <c r="BA21" s="1260"/>
      <c r="BB21" s="1260"/>
      <c r="BC21" s="1260"/>
      <c r="BD21" s="1260"/>
      <c r="BE21" s="1260"/>
      <c r="BF21" s="1262"/>
      <c r="BG21" s="1260"/>
      <c r="BH21" s="1260"/>
      <c r="BI21" s="1260"/>
      <c r="BJ21" s="1260"/>
      <c r="BK21" s="1260"/>
      <c r="BL21" s="1260"/>
      <c r="BM21" s="1260"/>
      <c r="BN21" s="1260"/>
      <c r="BO21" s="1260"/>
      <c r="BP21" s="1260"/>
      <c r="BQ21" s="1260"/>
      <c r="BR21" s="1262"/>
      <c r="BS21" s="1260"/>
      <c r="BT21" s="1260"/>
      <c r="BU21" s="1260"/>
      <c r="BV21" s="1260"/>
      <c r="BW21" s="1260"/>
      <c r="BX21" s="1260"/>
      <c r="BY21" s="1260"/>
      <c r="BZ21" s="1260"/>
      <c r="CA21" s="1260"/>
      <c r="CB21" s="1260"/>
      <c r="CC21" s="1260"/>
      <c r="CD21" s="1262"/>
      <c r="CE21" s="1260"/>
      <c r="CF21" s="1260"/>
      <c r="CG21" s="1260"/>
      <c r="CH21" s="1260"/>
      <c r="CI21" s="1260"/>
      <c r="CJ21" s="1260"/>
      <c r="CK21" s="1260"/>
      <c r="CL21" s="1260"/>
      <c r="CM21" s="1260"/>
      <c r="CN21" s="1260"/>
      <c r="CO21" s="1260"/>
      <c r="CP21" s="1262"/>
      <c r="CQ21" s="1260"/>
      <c r="CR21" s="1260"/>
      <c r="CS21" s="1260"/>
      <c r="CT21" s="1260"/>
      <c r="CU21" s="1260"/>
      <c r="CV21" s="1260"/>
      <c r="CW21" s="1260"/>
      <c r="CX21" s="1260"/>
      <c r="CY21" s="1260"/>
      <c r="CZ21" s="1260"/>
      <c r="DA21" s="1260"/>
      <c r="DB21" s="1262"/>
      <c r="DC21" s="1260"/>
      <c r="DD21" s="1259"/>
      <c r="DE21" s="1210"/>
    </row>
    <row r="22" spans="1:109" ht="17.25" customHeight="1" x14ac:dyDescent="0.2">
      <c r="B22" s="1211"/>
    </row>
    <row r="23" spans="1:109" ht="13.2" x14ac:dyDescent="0.2">
      <c r="B23" s="1211"/>
    </row>
    <row r="24" spans="1:109" ht="13.2" x14ac:dyDescent="0.2">
      <c r="B24" s="1211"/>
    </row>
    <row r="25" spans="1:109" ht="13.2" x14ac:dyDescent="0.2">
      <c r="B25" s="1211"/>
    </row>
    <row r="26" spans="1:109" ht="13.2" x14ac:dyDescent="0.2">
      <c r="B26" s="1211"/>
    </row>
    <row r="27" spans="1:109" ht="13.2" x14ac:dyDescent="0.2">
      <c r="B27" s="1211"/>
    </row>
    <row r="28" spans="1:109" ht="13.2" x14ac:dyDescent="0.2">
      <c r="B28" s="1211"/>
    </row>
    <row r="29" spans="1:109" ht="13.2" x14ac:dyDescent="0.2">
      <c r="B29" s="1211"/>
    </row>
    <row r="30" spans="1:109" ht="13.2" x14ac:dyDescent="0.2">
      <c r="B30" s="1211"/>
    </row>
    <row r="31" spans="1:109" ht="13.2" x14ac:dyDescent="0.2">
      <c r="B31" s="1211"/>
    </row>
    <row r="32" spans="1:109" ht="13.2" x14ac:dyDescent="0.2">
      <c r="B32" s="1211"/>
    </row>
    <row r="33" spans="2:109" ht="13.2" x14ac:dyDescent="0.2">
      <c r="B33" s="1211"/>
    </row>
    <row r="34" spans="2:109" ht="13.2" x14ac:dyDescent="0.2">
      <c r="B34" s="1211"/>
    </row>
    <row r="35" spans="2:109" ht="13.2" x14ac:dyDescent="0.2">
      <c r="B35" s="1211"/>
    </row>
    <row r="36" spans="2:109" ht="13.2" x14ac:dyDescent="0.2">
      <c r="B36" s="1211"/>
    </row>
    <row r="37" spans="2:109" ht="13.2" x14ac:dyDescent="0.2">
      <c r="B37" s="1211"/>
    </row>
    <row r="38" spans="2:109" ht="13.2" x14ac:dyDescent="0.2">
      <c r="B38" s="1211"/>
    </row>
    <row r="39" spans="2:109" ht="13.2" x14ac:dyDescent="0.2">
      <c r="B39" s="1215"/>
      <c r="C39" s="1214"/>
      <c r="D39" s="1214"/>
      <c r="E39" s="1214"/>
      <c r="F39" s="1214"/>
      <c r="G39" s="1214"/>
      <c r="H39" s="1214"/>
      <c r="I39" s="1214"/>
      <c r="J39" s="1214"/>
      <c r="K39" s="1214"/>
      <c r="L39" s="1214"/>
      <c r="M39" s="1214"/>
      <c r="N39" s="1214"/>
      <c r="O39" s="1214"/>
      <c r="P39" s="1214"/>
      <c r="Q39" s="1214"/>
      <c r="R39" s="1214"/>
      <c r="S39" s="1214"/>
      <c r="T39" s="1214"/>
      <c r="U39" s="1214"/>
      <c r="V39" s="1214"/>
      <c r="W39" s="1214"/>
      <c r="X39" s="1214"/>
      <c r="Y39" s="1214"/>
      <c r="Z39" s="1214"/>
      <c r="AA39" s="1214"/>
      <c r="AB39" s="1214"/>
      <c r="AC39" s="1214"/>
      <c r="AD39" s="1214"/>
      <c r="AE39" s="1214"/>
      <c r="AF39" s="1214"/>
      <c r="AG39" s="1214"/>
      <c r="AH39" s="1214"/>
      <c r="AI39" s="1214"/>
      <c r="AJ39" s="1214"/>
      <c r="AK39" s="1214"/>
      <c r="AL39" s="1214"/>
      <c r="AM39" s="1214"/>
      <c r="AN39" s="1214"/>
      <c r="AO39" s="1214"/>
      <c r="AP39" s="1214"/>
      <c r="AQ39" s="1214"/>
      <c r="AR39" s="1214"/>
      <c r="AS39" s="1214"/>
      <c r="AT39" s="1214"/>
      <c r="AU39" s="1214"/>
      <c r="AV39" s="1214"/>
      <c r="AW39" s="1214"/>
      <c r="AX39" s="1214"/>
      <c r="AY39" s="1214"/>
      <c r="AZ39" s="1214"/>
      <c r="BA39" s="1214"/>
      <c r="BB39" s="1214"/>
      <c r="BC39" s="1214"/>
      <c r="BD39" s="1214"/>
      <c r="BE39" s="1214"/>
      <c r="BF39" s="1214"/>
      <c r="BG39" s="1214"/>
      <c r="BH39" s="1214"/>
      <c r="BI39" s="1214"/>
      <c r="BJ39" s="1214"/>
      <c r="BK39" s="1214"/>
      <c r="BL39" s="1214"/>
      <c r="BM39" s="1214"/>
      <c r="BN39" s="1214"/>
      <c r="BO39" s="1214"/>
      <c r="BP39" s="1214"/>
      <c r="BQ39" s="1214"/>
      <c r="BR39" s="1214"/>
      <c r="BS39" s="1214"/>
      <c r="BT39" s="1214"/>
      <c r="BU39" s="1214"/>
      <c r="BV39" s="1214"/>
      <c r="BW39" s="1214"/>
      <c r="BX39" s="1214"/>
      <c r="BY39" s="1214"/>
      <c r="BZ39" s="1214"/>
      <c r="CA39" s="1214"/>
      <c r="CB39" s="1214"/>
      <c r="CC39" s="1214"/>
      <c r="CD39" s="1214"/>
      <c r="CE39" s="1214"/>
      <c r="CF39" s="1214"/>
      <c r="CG39" s="1214"/>
      <c r="CH39" s="1214"/>
      <c r="CI39" s="1214"/>
      <c r="CJ39" s="1214"/>
      <c r="CK39" s="1214"/>
      <c r="CL39" s="1214"/>
      <c r="CM39" s="1214"/>
      <c r="CN39" s="1214"/>
      <c r="CO39" s="1214"/>
      <c r="CP39" s="1214"/>
      <c r="CQ39" s="1214"/>
      <c r="CR39" s="1214"/>
      <c r="CS39" s="1214"/>
      <c r="CT39" s="1214"/>
      <c r="CU39" s="1214"/>
      <c r="CV39" s="1214"/>
      <c r="CW39" s="1214"/>
      <c r="CX39" s="1214"/>
      <c r="CY39" s="1214"/>
      <c r="CZ39" s="1214"/>
      <c r="DA39" s="1214"/>
      <c r="DB39" s="1214"/>
      <c r="DC39" s="1214"/>
      <c r="DD39" s="1213"/>
    </row>
    <row r="40" spans="2:109" ht="13.2" x14ac:dyDescent="0.2">
      <c r="B40" s="1250"/>
      <c r="DD40" s="1250"/>
      <c r="DE40" s="1210"/>
    </row>
    <row r="41" spans="2:109" ht="16.2" x14ac:dyDescent="0.2">
      <c r="B41" s="1261" t="s">
        <v>590</v>
      </c>
      <c r="C41" s="1260"/>
      <c r="D41" s="1260"/>
      <c r="E41" s="1260"/>
      <c r="F41" s="1260"/>
      <c r="G41" s="1260"/>
      <c r="H41" s="1260"/>
      <c r="I41" s="1260"/>
      <c r="J41" s="1260"/>
      <c r="K41" s="1260"/>
      <c r="L41" s="1260"/>
      <c r="M41" s="1260"/>
      <c r="N41" s="1260"/>
      <c r="O41" s="1260"/>
      <c r="P41" s="1260"/>
      <c r="Q41" s="1260"/>
      <c r="R41" s="1260"/>
      <c r="S41" s="1260"/>
      <c r="T41" s="1260"/>
      <c r="U41" s="1260"/>
      <c r="V41" s="1260"/>
      <c r="W41" s="1260"/>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60"/>
      <c r="AS41" s="1260"/>
      <c r="AT41" s="1260"/>
      <c r="AU41" s="1260"/>
      <c r="AV41" s="1260"/>
      <c r="AW41" s="1260"/>
      <c r="AX41" s="1260"/>
      <c r="AY41" s="1260"/>
      <c r="AZ41" s="1260"/>
      <c r="BA41" s="1260"/>
      <c r="BB41" s="1260"/>
      <c r="BC41" s="1260"/>
      <c r="BD41" s="1260"/>
      <c r="BE41" s="1260"/>
      <c r="BF41" s="1260"/>
      <c r="BG41" s="1260"/>
      <c r="BH41" s="1260"/>
      <c r="BI41" s="1260"/>
      <c r="BJ41" s="1260"/>
      <c r="BK41" s="1260"/>
      <c r="BL41" s="1260"/>
      <c r="BM41" s="1260"/>
      <c r="BN41" s="1260"/>
      <c r="BO41" s="1260"/>
      <c r="BP41" s="1260"/>
      <c r="BQ41" s="1260"/>
      <c r="BR41" s="1260"/>
      <c r="BS41" s="1260"/>
      <c r="BT41" s="1260"/>
      <c r="BU41" s="1260"/>
      <c r="BV41" s="1260"/>
      <c r="BW41" s="1260"/>
      <c r="BX41" s="1260"/>
      <c r="BY41" s="1260"/>
      <c r="BZ41" s="1260"/>
      <c r="CA41" s="1260"/>
      <c r="CB41" s="1260"/>
      <c r="CC41" s="1260"/>
      <c r="CD41" s="1260"/>
      <c r="CE41" s="1260"/>
      <c r="CF41" s="1260"/>
      <c r="CG41" s="1260"/>
      <c r="CH41" s="1260"/>
      <c r="CI41" s="1260"/>
      <c r="CJ41" s="1260"/>
      <c r="CK41" s="1260"/>
      <c r="CL41" s="1260"/>
      <c r="CM41" s="1260"/>
      <c r="CN41" s="1260"/>
      <c r="CO41" s="1260"/>
      <c r="CP41" s="1260"/>
      <c r="CQ41" s="1260"/>
      <c r="CR41" s="1260"/>
      <c r="CS41" s="1260"/>
      <c r="CT41" s="1260"/>
      <c r="CU41" s="1260"/>
      <c r="CV41" s="1260"/>
      <c r="CW41" s="1260"/>
      <c r="CX41" s="1260"/>
      <c r="CY41" s="1260"/>
      <c r="CZ41" s="1260"/>
      <c r="DA41" s="1260"/>
      <c r="DB41" s="1260"/>
      <c r="DC41" s="1260"/>
      <c r="DD41" s="1259"/>
    </row>
    <row r="42" spans="2:109" ht="13.2" x14ac:dyDescent="0.2">
      <c r="B42" s="1211"/>
      <c r="G42" s="1247"/>
      <c r="I42" s="1246"/>
      <c r="J42" s="1246"/>
      <c r="K42" s="1246"/>
      <c r="AM42" s="1247"/>
      <c r="AN42" s="1247" t="s">
        <v>586</v>
      </c>
      <c r="AP42" s="1246"/>
      <c r="AQ42" s="1246"/>
      <c r="AR42" s="1246"/>
      <c r="AY42" s="1247"/>
      <c r="BA42" s="1246"/>
      <c r="BB42" s="1246"/>
      <c r="BC42" s="1246"/>
      <c r="BK42" s="1247"/>
      <c r="BM42" s="1246"/>
      <c r="BN42" s="1246"/>
      <c r="BO42" s="1246"/>
      <c r="BW42" s="1247"/>
      <c r="BY42" s="1246"/>
      <c r="BZ42" s="1246"/>
      <c r="CA42" s="1246"/>
      <c r="CI42" s="1247"/>
      <c r="CK42" s="1246"/>
      <c r="CL42" s="1246"/>
      <c r="CM42" s="1246"/>
      <c r="CU42" s="1247"/>
      <c r="CW42" s="1246"/>
      <c r="CX42" s="1246"/>
      <c r="CY42" s="1246"/>
    </row>
    <row r="43" spans="2:109" ht="13.5" customHeight="1" x14ac:dyDescent="0.2">
      <c r="B43" s="1211"/>
      <c r="AN43" s="1245" t="s">
        <v>589</v>
      </c>
      <c r="AO43" s="1244"/>
      <c r="AP43" s="1244"/>
      <c r="AQ43" s="1244"/>
      <c r="AR43" s="1244"/>
      <c r="AS43" s="1244"/>
      <c r="AT43" s="1244"/>
      <c r="AU43" s="1244"/>
      <c r="AV43" s="1244"/>
      <c r="AW43" s="1244"/>
      <c r="AX43" s="1244"/>
      <c r="AY43" s="1244"/>
      <c r="AZ43" s="1244"/>
      <c r="BA43" s="1244"/>
      <c r="BB43" s="1244"/>
      <c r="BC43" s="1244"/>
      <c r="BD43" s="1244"/>
      <c r="BE43" s="1244"/>
      <c r="BF43" s="1244"/>
      <c r="BG43" s="1244"/>
      <c r="BH43" s="1244"/>
      <c r="BI43" s="1244"/>
      <c r="BJ43" s="1244"/>
      <c r="BK43" s="1244"/>
      <c r="BL43" s="1244"/>
      <c r="BM43" s="1244"/>
      <c r="BN43" s="1244"/>
      <c r="BO43" s="1244"/>
      <c r="BP43" s="1244"/>
      <c r="BQ43" s="1244"/>
      <c r="BR43" s="1244"/>
      <c r="BS43" s="1244"/>
      <c r="BT43" s="1244"/>
      <c r="BU43" s="1244"/>
      <c r="BV43" s="1244"/>
      <c r="BW43" s="1244"/>
      <c r="BX43" s="1244"/>
      <c r="BY43" s="1244"/>
      <c r="BZ43" s="1244"/>
      <c r="CA43" s="1244"/>
      <c r="CB43" s="1244"/>
      <c r="CC43" s="1244"/>
      <c r="CD43" s="1244"/>
      <c r="CE43" s="1244"/>
      <c r="CF43" s="1244"/>
      <c r="CG43" s="1244"/>
      <c r="CH43" s="1244"/>
      <c r="CI43" s="1244"/>
      <c r="CJ43" s="1244"/>
      <c r="CK43" s="1244"/>
      <c r="CL43" s="1244"/>
      <c r="CM43" s="1244"/>
      <c r="CN43" s="1244"/>
      <c r="CO43" s="1244"/>
      <c r="CP43" s="1244"/>
      <c r="CQ43" s="1244"/>
      <c r="CR43" s="1244"/>
      <c r="CS43" s="1244"/>
      <c r="CT43" s="1244"/>
      <c r="CU43" s="1244"/>
      <c r="CV43" s="1244"/>
      <c r="CW43" s="1244"/>
      <c r="CX43" s="1244"/>
      <c r="CY43" s="1244"/>
      <c r="CZ43" s="1244"/>
      <c r="DA43" s="1244"/>
      <c r="DB43" s="1244"/>
      <c r="DC43" s="1243"/>
    </row>
    <row r="44" spans="2:109" ht="13.2" x14ac:dyDescent="0.2">
      <c r="B44" s="1211"/>
      <c r="AN44" s="1242"/>
      <c r="AO44" s="1241"/>
      <c r="AP44" s="1241"/>
      <c r="AQ44" s="1241"/>
      <c r="AR44" s="1241"/>
      <c r="AS44" s="1241"/>
      <c r="AT44" s="1241"/>
      <c r="AU44" s="1241"/>
      <c r="AV44" s="1241"/>
      <c r="AW44" s="1241"/>
      <c r="AX44" s="1241"/>
      <c r="AY44" s="1241"/>
      <c r="AZ44" s="1241"/>
      <c r="BA44" s="1241"/>
      <c r="BB44" s="1241"/>
      <c r="BC44" s="1241"/>
      <c r="BD44" s="1241"/>
      <c r="BE44" s="1241"/>
      <c r="BF44" s="1241"/>
      <c r="BG44" s="1241"/>
      <c r="BH44" s="1241"/>
      <c r="BI44" s="1241"/>
      <c r="BJ44" s="1241"/>
      <c r="BK44" s="1241"/>
      <c r="BL44" s="1241"/>
      <c r="BM44" s="1241"/>
      <c r="BN44" s="1241"/>
      <c r="BO44" s="1241"/>
      <c r="BP44" s="1241"/>
      <c r="BQ44" s="1241"/>
      <c r="BR44" s="1241"/>
      <c r="BS44" s="1241"/>
      <c r="BT44" s="1241"/>
      <c r="BU44" s="1241"/>
      <c r="BV44" s="1241"/>
      <c r="BW44" s="1241"/>
      <c r="BX44" s="1241"/>
      <c r="BY44" s="1241"/>
      <c r="BZ44" s="1241"/>
      <c r="CA44" s="1241"/>
      <c r="CB44" s="1241"/>
      <c r="CC44" s="1241"/>
      <c r="CD44" s="1241"/>
      <c r="CE44" s="1241"/>
      <c r="CF44" s="1241"/>
      <c r="CG44" s="1241"/>
      <c r="CH44" s="1241"/>
      <c r="CI44" s="1241"/>
      <c r="CJ44" s="1241"/>
      <c r="CK44" s="1241"/>
      <c r="CL44" s="1241"/>
      <c r="CM44" s="1241"/>
      <c r="CN44" s="1241"/>
      <c r="CO44" s="1241"/>
      <c r="CP44" s="1241"/>
      <c r="CQ44" s="1241"/>
      <c r="CR44" s="1241"/>
      <c r="CS44" s="1241"/>
      <c r="CT44" s="1241"/>
      <c r="CU44" s="1241"/>
      <c r="CV44" s="1241"/>
      <c r="CW44" s="1241"/>
      <c r="CX44" s="1241"/>
      <c r="CY44" s="1241"/>
      <c r="CZ44" s="1241"/>
      <c r="DA44" s="1241"/>
      <c r="DB44" s="1241"/>
      <c r="DC44" s="1240"/>
    </row>
    <row r="45" spans="2:109" ht="13.2" x14ac:dyDescent="0.2">
      <c r="B45" s="1211"/>
      <c r="AN45" s="1242"/>
      <c r="AO45" s="1241"/>
      <c r="AP45" s="1241"/>
      <c r="AQ45" s="1241"/>
      <c r="AR45" s="1241"/>
      <c r="AS45" s="1241"/>
      <c r="AT45" s="1241"/>
      <c r="AU45" s="1241"/>
      <c r="AV45" s="1241"/>
      <c r="AW45" s="1241"/>
      <c r="AX45" s="1241"/>
      <c r="AY45" s="1241"/>
      <c r="AZ45" s="1241"/>
      <c r="BA45" s="1241"/>
      <c r="BB45" s="1241"/>
      <c r="BC45" s="1241"/>
      <c r="BD45" s="1241"/>
      <c r="BE45" s="1241"/>
      <c r="BF45" s="1241"/>
      <c r="BG45" s="1241"/>
      <c r="BH45" s="1241"/>
      <c r="BI45" s="1241"/>
      <c r="BJ45" s="1241"/>
      <c r="BK45" s="1241"/>
      <c r="BL45" s="1241"/>
      <c r="BM45" s="1241"/>
      <c r="BN45" s="1241"/>
      <c r="BO45" s="1241"/>
      <c r="BP45" s="1241"/>
      <c r="BQ45" s="1241"/>
      <c r="BR45" s="1241"/>
      <c r="BS45" s="1241"/>
      <c r="BT45" s="1241"/>
      <c r="BU45" s="1241"/>
      <c r="BV45" s="1241"/>
      <c r="BW45" s="1241"/>
      <c r="BX45" s="1241"/>
      <c r="BY45" s="1241"/>
      <c r="BZ45" s="1241"/>
      <c r="CA45" s="1241"/>
      <c r="CB45" s="1241"/>
      <c r="CC45" s="1241"/>
      <c r="CD45" s="1241"/>
      <c r="CE45" s="1241"/>
      <c r="CF45" s="1241"/>
      <c r="CG45" s="1241"/>
      <c r="CH45" s="1241"/>
      <c r="CI45" s="1241"/>
      <c r="CJ45" s="1241"/>
      <c r="CK45" s="1241"/>
      <c r="CL45" s="1241"/>
      <c r="CM45" s="1241"/>
      <c r="CN45" s="1241"/>
      <c r="CO45" s="1241"/>
      <c r="CP45" s="1241"/>
      <c r="CQ45" s="1241"/>
      <c r="CR45" s="1241"/>
      <c r="CS45" s="1241"/>
      <c r="CT45" s="1241"/>
      <c r="CU45" s="1241"/>
      <c r="CV45" s="1241"/>
      <c r="CW45" s="1241"/>
      <c r="CX45" s="1241"/>
      <c r="CY45" s="1241"/>
      <c r="CZ45" s="1241"/>
      <c r="DA45" s="1241"/>
      <c r="DB45" s="1241"/>
      <c r="DC45" s="1240"/>
    </row>
    <row r="46" spans="2:109" ht="13.2" x14ac:dyDescent="0.2">
      <c r="B46" s="1211"/>
      <c r="AN46" s="1242"/>
      <c r="AO46" s="1241"/>
      <c r="AP46" s="1241"/>
      <c r="AQ46" s="1241"/>
      <c r="AR46" s="1241"/>
      <c r="AS46" s="1241"/>
      <c r="AT46" s="1241"/>
      <c r="AU46" s="1241"/>
      <c r="AV46" s="1241"/>
      <c r="AW46" s="1241"/>
      <c r="AX46" s="1241"/>
      <c r="AY46" s="1241"/>
      <c r="AZ46" s="1241"/>
      <c r="BA46" s="1241"/>
      <c r="BB46" s="1241"/>
      <c r="BC46" s="1241"/>
      <c r="BD46" s="1241"/>
      <c r="BE46" s="1241"/>
      <c r="BF46" s="1241"/>
      <c r="BG46" s="1241"/>
      <c r="BH46" s="1241"/>
      <c r="BI46" s="1241"/>
      <c r="BJ46" s="1241"/>
      <c r="BK46" s="1241"/>
      <c r="BL46" s="1241"/>
      <c r="BM46" s="1241"/>
      <c r="BN46" s="1241"/>
      <c r="BO46" s="1241"/>
      <c r="BP46" s="1241"/>
      <c r="BQ46" s="1241"/>
      <c r="BR46" s="1241"/>
      <c r="BS46" s="1241"/>
      <c r="BT46" s="1241"/>
      <c r="BU46" s="1241"/>
      <c r="BV46" s="1241"/>
      <c r="BW46" s="1241"/>
      <c r="BX46" s="1241"/>
      <c r="BY46" s="1241"/>
      <c r="BZ46" s="1241"/>
      <c r="CA46" s="1241"/>
      <c r="CB46" s="1241"/>
      <c r="CC46" s="1241"/>
      <c r="CD46" s="1241"/>
      <c r="CE46" s="1241"/>
      <c r="CF46" s="1241"/>
      <c r="CG46" s="1241"/>
      <c r="CH46" s="1241"/>
      <c r="CI46" s="1241"/>
      <c r="CJ46" s="1241"/>
      <c r="CK46" s="1241"/>
      <c r="CL46" s="1241"/>
      <c r="CM46" s="1241"/>
      <c r="CN46" s="1241"/>
      <c r="CO46" s="1241"/>
      <c r="CP46" s="1241"/>
      <c r="CQ46" s="1241"/>
      <c r="CR46" s="1241"/>
      <c r="CS46" s="1241"/>
      <c r="CT46" s="1241"/>
      <c r="CU46" s="1241"/>
      <c r="CV46" s="1241"/>
      <c r="CW46" s="1241"/>
      <c r="CX46" s="1241"/>
      <c r="CY46" s="1241"/>
      <c r="CZ46" s="1241"/>
      <c r="DA46" s="1241"/>
      <c r="DB46" s="1241"/>
      <c r="DC46" s="1240"/>
    </row>
    <row r="47" spans="2:109" ht="13.2" x14ac:dyDescent="0.2">
      <c r="B47" s="1211"/>
      <c r="AN47" s="1239"/>
      <c r="AO47" s="1238"/>
      <c r="AP47" s="1238"/>
      <c r="AQ47" s="1238"/>
      <c r="AR47" s="1238"/>
      <c r="AS47" s="1238"/>
      <c r="AT47" s="1238"/>
      <c r="AU47" s="1238"/>
      <c r="AV47" s="1238"/>
      <c r="AW47" s="1238"/>
      <c r="AX47" s="1238"/>
      <c r="AY47" s="1238"/>
      <c r="AZ47" s="1238"/>
      <c r="BA47" s="1238"/>
      <c r="BB47" s="1238"/>
      <c r="BC47" s="1238"/>
      <c r="BD47" s="1238"/>
      <c r="BE47" s="1238"/>
      <c r="BF47" s="1238"/>
      <c r="BG47" s="1238"/>
      <c r="BH47" s="1238"/>
      <c r="BI47" s="1238"/>
      <c r="BJ47" s="1238"/>
      <c r="BK47" s="1238"/>
      <c r="BL47" s="1238"/>
      <c r="BM47" s="1238"/>
      <c r="BN47" s="1238"/>
      <c r="BO47" s="1238"/>
      <c r="BP47" s="1238"/>
      <c r="BQ47" s="1238"/>
      <c r="BR47" s="1238"/>
      <c r="BS47" s="1238"/>
      <c r="BT47" s="1238"/>
      <c r="BU47" s="1238"/>
      <c r="BV47" s="1238"/>
      <c r="BW47" s="1238"/>
      <c r="BX47" s="1238"/>
      <c r="BY47" s="1238"/>
      <c r="BZ47" s="1238"/>
      <c r="CA47" s="1238"/>
      <c r="CB47" s="1238"/>
      <c r="CC47" s="1238"/>
      <c r="CD47" s="1238"/>
      <c r="CE47" s="1238"/>
      <c r="CF47" s="1238"/>
      <c r="CG47" s="1238"/>
      <c r="CH47" s="1238"/>
      <c r="CI47" s="1238"/>
      <c r="CJ47" s="1238"/>
      <c r="CK47" s="1238"/>
      <c r="CL47" s="1238"/>
      <c r="CM47" s="1238"/>
      <c r="CN47" s="1238"/>
      <c r="CO47" s="1238"/>
      <c r="CP47" s="1238"/>
      <c r="CQ47" s="1238"/>
      <c r="CR47" s="1238"/>
      <c r="CS47" s="1238"/>
      <c r="CT47" s="1238"/>
      <c r="CU47" s="1238"/>
      <c r="CV47" s="1238"/>
      <c r="CW47" s="1238"/>
      <c r="CX47" s="1238"/>
      <c r="CY47" s="1238"/>
      <c r="CZ47" s="1238"/>
      <c r="DA47" s="1238"/>
      <c r="DB47" s="1238"/>
      <c r="DC47" s="1237"/>
    </row>
    <row r="48" spans="2:109" ht="13.2" x14ac:dyDescent="0.2">
      <c r="B48" s="1211"/>
      <c r="H48" s="1224"/>
      <c r="I48" s="1224"/>
      <c r="J48" s="1224"/>
      <c r="AN48" s="1224"/>
      <c r="AO48" s="1224"/>
      <c r="AP48" s="1224"/>
      <c r="AZ48" s="1224"/>
      <c r="BA48" s="1224"/>
      <c r="BB48" s="1224"/>
      <c r="BL48" s="1224"/>
      <c r="BM48" s="1224"/>
      <c r="BN48" s="1224"/>
      <c r="BX48" s="1224"/>
      <c r="BY48" s="1224"/>
      <c r="BZ48" s="1224"/>
      <c r="CJ48" s="1224"/>
      <c r="CK48" s="1224"/>
      <c r="CL48" s="1224"/>
      <c r="CV48" s="1224"/>
      <c r="CW48" s="1224"/>
      <c r="CX48" s="1224"/>
    </row>
    <row r="49" spans="1:109" ht="13.2" x14ac:dyDescent="0.2">
      <c r="B49" s="1211"/>
      <c r="AN49" s="1210" t="s">
        <v>584</v>
      </c>
    </row>
    <row r="50" spans="1:109" ht="13.2" x14ac:dyDescent="0.2">
      <c r="B50" s="1211"/>
      <c r="G50" s="1222"/>
      <c r="H50" s="1222"/>
      <c r="I50" s="1222"/>
      <c r="J50" s="1222"/>
      <c r="K50" s="1231"/>
      <c r="L50" s="1231"/>
      <c r="M50" s="1230"/>
      <c r="N50" s="1230"/>
      <c r="AN50" s="1229"/>
      <c r="AO50" s="1228"/>
      <c r="AP50" s="1228"/>
      <c r="AQ50" s="1228"/>
      <c r="AR50" s="1228"/>
      <c r="AS50" s="1228"/>
      <c r="AT50" s="1228"/>
      <c r="AU50" s="1228"/>
      <c r="AV50" s="1228"/>
      <c r="AW50" s="1228"/>
      <c r="AX50" s="1228"/>
      <c r="AY50" s="1228"/>
      <c r="AZ50" s="1228"/>
      <c r="BA50" s="1228"/>
      <c r="BB50" s="1228"/>
      <c r="BC50" s="1228"/>
      <c r="BD50" s="1228"/>
      <c r="BE50" s="1228"/>
      <c r="BF50" s="1228"/>
      <c r="BG50" s="1228"/>
      <c r="BH50" s="1228"/>
      <c r="BI50" s="1228"/>
      <c r="BJ50" s="1228"/>
      <c r="BK50" s="1228"/>
      <c r="BL50" s="1228"/>
      <c r="BM50" s="1228"/>
      <c r="BN50" s="1228"/>
      <c r="BO50" s="1227"/>
      <c r="BP50" s="1219" t="s">
        <v>533</v>
      </c>
      <c r="BQ50" s="1219"/>
      <c r="BR50" s="1219"/>
      <c r="BS50" s="1219"/>
      <c r="BT50" s="1219"/>
      <c r="BU50" s="1219"/>
      <c r="BV50" s="1219"/>
      <c r="BW50" s="1219"/>
      <c r="BX50" s="1219" t="s">
        <v>534</v>
      </c>
      <c r="BY50" s="1219"/>
      <c r="BZ50" s="1219"/>
      <c r="CA50" s="1219"/>
      <c r="CB50" s="1219"/>
      <c r="CC50" s="1219"/>
      <c r="CD50" s="1219"/>
      <c r="CE50" s="1219"/>
      <c r="CF50" s="1219" t="s">
        <v>535</v>
      </c>
      <c r="CG50" s="1219"/>
      <c r="CH50" s="1219"/>
      <c r="CI50" s="1219"/>
      <c r="CJ50" s="1219"/>
      <c r="CK50" s="1219"/>
      <c r="CL50" s="1219"/>
      <c r="CM50" s="1219"/>
      <c r="CN50" s="1219" t="s">
        <v>536</v>
      </c>
      <c r="CO50" s="1219"/>
      <c r="CP50" s="1219"/>
      <c r="CQ50" s="1219"/>
      <c r="CR50" s="1219"/>
      <c r="CS50" s="1219"/>
      <c r="CT50" s="1219"/>
      <c r="CU50" s="1219"/>
      <c r="CV50" s="1219" t="s">
        <v>537</v>
      </c>
      <c r="CW50" s="1219"/>
      <c r="CX50" s="1219"/>
      <c r="CY50" s="1219"/>
      <c r="CZ50" s="1219"/>
      <c r="DA50" s="1219"/>
      <c r="DB50" s="1219"/>
      <c r="DC50" s="1219"/>
    </row>
    <row r="51" spans="1:109" ht="13.5" customHeight="1" x14ac:dyDescent="0.2">
      <c r="B51" s="1211"/>
      <c r="G51" s="1226"/>
      <c r="H51" s="1226"/>
      <c r="I51" s="1258"/>
      <c r="J51" s="1258"/>
      <c r="K51" s="1225"/>
      <c r="L51" s="1225"/>
      <c r="M51" s="1225"/>
      <c r="N51" s="1225"/>
      <c r="AM51" s="1224"/>
      <c r="AN51" s="1218" t="s">
        <v>583</v>
      </c>
      <c r="AO51" s="1218"/>
      <c r="AP51" s="1218"/>
      <c r="AQ51" s="1218"/>
      <c r="AR51" s="1218"/>
      <c r="AS51" s="1218"/>
      <c r="AT51" s="1218"/>
      <c r="AU51" s="1218"/>
      <c r="AV51" s="1218"/>
      <c r="AW51" s="1218"/>
      <c r="AX51" s="1218"/>
      <c r="AY51" s="1218"/>
      <c r="AZ51" s="1218"/>
      <c r="BA51" s="1218"/>
      <c r="BB51" s="1218" t="s">
        <v>581</v>
      </c>
      <c r="BC51" s="1218"/>
      <c r="BD51" s="1218"/>
      <c r="BE51" s="1218"/>
      <c r="BF51" s="1218"/>
      <c r="BG51" s="1218"/>
      <c r="BH51" s="1218"/>
      <c r="BI51" s="1218"/>
      <c r="BJ51" s="1218"/>
      <c r="BK51" s="1218"/>
      <c r="BL51" s="1218"/>
      <c r="BM51" s="1218"/>
      <c r="BN51" s="1218"/>
      <c r="BO51" s="1218"/>
      <c r="BP51" s="1217">
        <v>40.299999999999997</v>
      </c>
      <c r="BQ51" s="1217"/>
      <c r="BR51" s="1217"/>
      <c r="BS51" s="1217"/>
      <c r="BT51" s="1217"/>
      <c r="BU51" s="1217"/>
      <c r="BV51" s="1217"/>
      <c r="BW51" s="1217"/>
      <c r="BX51" s="1217">
        <v>46.7</v>
      </c>
      <c r="BY51" s="1217"/>
      <c r="BZ51" s="1217"/>
      <c r="CA51" s="1217"/>
      <c r="CB51" s="1217"/>
      <c r="CC51" s="1217"/>
      <c r="CD51" s="1217"/>
      <c r="CE51" s="1217"/>
      <c r="CF51" s="1217">
        <v>41.6</v>
      </c>
      <c r="CG51" s="1217"/>
      <c r="CH51" s="1217"/>
      <c r="CI51" s="1217"/>
      <c r="CJ51" s="1217"/>
      <c r="CK51" s="1217"/>
      <c r="CL51" s="1217"/>
      <c r="CM51" s="1217"/>
      <c r="CN51" s="1217">
        <v>30.1</v>
      </c>
      <c r="CO51" s="1217"/>
      <c r="CP51" s="1217"/>
      <c r="CQ51" s="1217"/>
      <c r="CR51" s="1217"/>
      <c r="CS51" s="1217"/>
      <c r="CT51" s="1217"/>
      <c r="CU51" s="1217"/>
      <c r="CV51" s="1217">
        <v>20.9</v>
      </c>
      <c r="CW51" s="1217"/>
      <c r="CX51" s="1217"/>
      <c r="CY51" s="1217"/>
      <c r="CZ51" s="1217"/>
      <c r="DA51" s="1217"/>
      <c r="DB51" s="1217"/>
      <c r="DC51" s="1217"/>
    </row>
    <row r="52" spans="1:109" ht="13.2" x14ac:dyDescent="0.2">
      <c r="B52" s="1211"/>
      <c r="G52" s="1226"/>
      <c r="H52" s="1226"/>
      <c r="I52" s="1258"/>
      <c r="J52" s="1258"/>
      <c r="K52" s="1225"/>
      <c r="L52" s="1225"/>
      <c r="M52" s="1225"/>
      <c r="N52" s="1225"/>
      <c r="AM52" s="1224"/>
      <c r="AN52" s="1218"/>
      <c r="AO52" s="1218"/>
      <c r="AP52" s="1218"/>
      <c r="AQ52" s="1218"/>
      <c r="AR52" s="1218"/>
      <c r="AS52" s="1218"/>
      <c r="AT52" s="1218"/>
      <c r="AU52" s="1218"/>
      <c r="AV52" s="1218"/>
      <c r="AW52" s="1218"/>
      <c r="AX52" s="1218"/>
      <c r="AY52" s="1218"/>
      <c r="AZ52" s="1218"/>
      <c r="BA52" s="1218"/>
      <c r="BB52" s="1218"/>
      <c r="BC52" s="1218"/>
      <c r="BD52" s="1218"/>
      <c r="BE52" s="1218"/>
      <c r="BF52" s="1218"/>
      <c r="BG52" s="1218"/>
      <c r="BH52" s="1218"/>
      <c r="BI52" s="1218"/>
      <c r="BJ52" s="1218"/>
      <c r="BK52" s="1218"/>
      <c r="BL52" s="1218"/>
      <c r="BM52" s="1218"/>
      <c r="BN52" s="1218"/>
      <c r="BO52" s="1218"/>
      <c r="BP52" s="1217"/>
      <c r="BQ52" s="1217"/>
      <c r="BR52" s="1217"/>
      <c r="BS52" s="1217"/>
      <c r="BT52" s="1217"/>
      <c r="BU52" s="1217"/>
      <c r="BV52" s="1217"/>
      <c r="BW52" s="1217"/>
      <c r="BX52" s="1217"/>
      <c r="BY52" s="1217"/>
      <c r="BZ52" s="1217"/>
      <c r="CA52" s="1217"/>
      <c r="CB52" s="1217"/>
      <c r="CC52" s="1217"/>
      <c r="CD52" s="1217"/>
      <c r="CE52" s="1217"/>
      <c r="CF52" s="1217"/>
      <c r="CG52" s="1217"/>
      <c r="CH52" s="1217"/>
      <c r="CI52" s="1217"/>
      <c r="CJ52" s="1217"/>
      <c r="CK52" s="1217"/>
      <c r="CL52" s="1217"/>
      <c r="CM52" s="1217"/>
      <c r="CN52" s="1217"/>
      <c r="CO52" s="1217"/>
      <c r="CP52" s="1217"/>
      <c r="CQ52" s="1217"/>
      <c r="CR52" s="1217"/>
      <c r="CS52" s="1217"/>
      <c r="CT52" s="1217"/>
      <c r="CU52" s="1217"/>
      <c r="CV52" s="1217"/>
      <c r="CW52" s="1217"/>
      <c r="CX52" s="1217"/>
      <c r="CY52" s="1217"/>
      <c r="CZ52" s="1217"/>
      <c r="DA52" s="1217"/>
      <c r="DB52" s="1217"/>
      <c r="DC52" s="1217"/>
    </row>
    <row r="53" spans="1:109" ht="13.2" x14ac:dyDescent="0.2">
      <c r="A53" s="1246"/>
      <c r="B53" s="1211"/>
      <c r="G53" s="1226"/>
      <c r="H53" s="1226"/>
      <c r="I53" s="1222"/>
      <c r="J53" s="1222"/>
      <c r="K53" s="1225"/>
      <c r="L53" s="1225"/>
      <c r="M53" s="1225"/>
      <c r="N53" s="1225"/>
      <c r="AM53" s="1224"/>
      <c r="AN53" s="1218"/>
      <c r="AO53" s="1218"/>
      <c r="AP53" s="1218"/>
      <c r="AQ53" s="1218"/>
      <c r="AR53" s="1218"/>
      <c r="AS53" s="1218"/>
      <c r="AT53" s="1218"/>
      <c r="AU53" s="1218"/>
      <c r="AV53" s="1218"/>
      <c r="AW53" s="1218"/>
      <c r="AX53" s="1218"/>
      <c r="AY53" s="1218"/>
      <c r="AZ53" s="1218"/>
      <c r="BA53" s="1218"/>
      <c r="BB53" s="1218" t="s">
        <v>588</v>
      </c>
      <c r="BC53" s="1218"/>
      <c r="BD53" s="1218"/>
      <c r="BE53" s="1218"/>
      <c r="BF53" s="1218"/>
      <c r="BG53" s="1218"/>
      <c r="BH53" s="1218"/>
      <c r="BI53" s="1218"/>
      <c r="BJ53" s="1218"/>
      <c r="BK53" s="1218"/>
      <c r="BL53" s="1218"/>
      <c r="BM53" s="1218"/>
      <c r="BN53" s="1218"/>
      <c r="BO53" s="1218"/>
      <c r="BP53" s="1217">
        <v>61.4</v>
      </c>
      <c r="BQ53" s="1217"/>
      <c r="BR53" s="1217"/>
      <c r="BS53" s="1217"/>
      <c r="BT53" s="1217"/>
      <c r="BU53" s="1217"/>
      <c r="BV53" s="1217"/>
      <c r="BW53" s="1217"/>
      <c r="BX53" s="1217">
        <v>62.6</v>
      </c>
      <c r="BY53" s="1217"/>
      <c r="BZ53" s="1217"/>
      <c r="CA53" s="1217"/>
      <c r="CB53" s="1217"/>
      <c r="CC53" s="1217"/>
      <c r="CD53" s="1217"/>
      <c r="CE53" s="1217"/>
      <c r="CF53" s="1217">
        <v>62.5</v>
      </c>
      <c r="CG53" s="1217"/>
      <c r="CH53" s="1217"/>
      <c r="CI53" s="1217"/>
      <c r="CJ53" s="1217"/>
      <c r="CK53" s="1217"/>
      <c r="CL53" s="1217"/>
      <c r="CM53" s="1217"/>
      <c r="CN53" s="1217">
        <v>63.8</v>
      </c>
      <c r="CO53" s="1217"/>
      <c r="CP53" s="1217"/>
      <c r="CQ53" s="1217"/>
      <c r="CR53" s="1217"/>
      <c r="CS53" s="1217"/>
      <c r="CT53" s="1217"/>
      <c r="CU53" s="1217"/>
      <c r="CV53" s="1217">
        <v>65</v>
      </c>
      <c r="CW53" s="1217"/>
      <c r="CX53" s="1217"/>
      <c r="CY53" s="1217"/>
      <c r="CZ53" s="1217"/>
      <c r="DA53" s="1217"/>
      <c r="DB53" s="1217"/>
      <c r="DC53" s="1217"/>
    </row>
    <row r="54" spans="1:109" ht="13.2" x14ac:dyDescent="0.2">
      <c r="A54" s="1246"/>
      <c r="B54" s="1211"/>
      <c r="G54" s="1226"/>
      <c r="H54" s="1226"/>
      <c r="I54" s="1222"/>
      <c r="J54" s="1222"/>
      <c r="K54" s="1225"/>
      <c r="L54" s="1225"/>
      <c r="M54" s="1225"/>
      <c r="N54" s="1225"/>
      <c r="AM54" s="1224"/>
      <c r="AN54" s="1218"/>
      <c r="AO54" s="1218"/>
      <c r="AP54" s="1218"/>
      <c r="AQ54" s="1218"/>
      <c r="AR54" s="1218"/>
      <c r="AS54" s="1218"/>
      <c r="AT54" s="1218"/>
      <c r="AU54" s="1218"/>
      <c r="AV54" s="1218"/>
      <c r="AW54" s="1218"/>
      <c r="AX54" s="1218"/>
      <c r="AY54" s="1218"/>
      <c r="AZ54" s="1218"/>
      <c r="BA54" s="1218"/>
      <c r="BB54" s="1218"/>
      <c r="BC54" s="1218"/>
      <c r="BD54" s="1218"/>
      <c r="BE54" s="1218"/>
      <c r="BF54" s="1218"/>
      <c r="BG54" s="1218"/>
      <c r="BH54" s="1218"/>
      <c r="BI54" s="1218"/>
      <c r="BJ54" s="1218"/>
      <c r="BK54" s="1218"/>
      <c r="BL54" s="1218"/>
      <c r="BM54" s="1218"/>
      <c r="BN54" s="1218"/>
      <c r="BO54" s="1218"/>
      <c r="BP54" s="1217"/>
      <c r="BQ54" s="1217"/>
      <c r="BR54" s="1217"/>
      <c r="BS54" s="1217"/>
      <c r="BT54" s="1217"/>
      <c r="BU54" s="1217"/>
      <c r="BV54" s="1217"/>
      <c r="BW54" s="1217"/>
      <c r="BX54" s="1217"/>
      <c r="BY54" s="1217"/>
      <c r="BZ54" s="1217"/>
      <c r="CA54" s="1217"/>
      <c r="CB54" s="1217"/>
      <c r="CC54" s="1217"/>
      <c r="CD54" s="1217"/>
      <c r="CE54" s="1217"/>
      <c r="CF54" s="1217"/>
      <c r="CG54" s="1217"/>
      <c r="CH54" s="1217"/>
      <c r="CI54" s="1217"/>
      <c r="CJ54" s="1217"/>
      <c r="CK54" s="1217"/>
      <c r="CL54" s="1217"/>
      <c r="CM54" s="1217"/>
      <c r="CN54" s="1217"/>
      <c r="CO54" s="1217"/>
      <c r="CP54" s="1217"/>
      <c r="CQ54" s="1217"/>
      <c r="CR54" s="1217"/>
      <c r="CS54" s="1217"/>
      <c r="CT54" s="1217"/>
      <c r="CU54" s="1217"/>
      <c r="CV54" s="1217"/>
      <c r="CW54" s="1217"/>
      <c r="CX54" s="1217"/>
      <c r="CY54" s="1217"/>
      <c r="CZ54" s="1217"/>
      <c r="DA54" s="1217"/>
      <c r="DB54" s="1217"/>
      <c r="DC54" s="1217"/>
    </row>
    <row r="55" spans="1:109" ht="13.2" x14ac:dyDescent="0.2">
      <c r="A55" s="1246"/>
      <c r="B55" s="1211"/>
      <c r="G55" s="1222"/>
      <c r="H55" s="1222"/>
      <c r="I55" s="1222"/>
      <c r="J55" s="1222"/>
      <c r="K55" s="1225"/>
      <c r="L55" s="1225"/>
      <c r="M55" s="1225"/>
      <c r="N55" s="1225"/>
      <c r="AN55" s="1219" t="s">
        <v>582</v>
      </c>
      <c r="AO55" s="1219"/>
      <c r="AP55" s="1219"/>
      <c r="AQ55" s="1219"/>
      <c r="AR55" s="1219"/>
      <c r="AS55" s="1219"/>
      <c r="AT55" s="1219"/>
      <c r="AU55" s="1219"/>
      <c r="AV55" s="1219"/>
      <c r="AW55" s="1219"/>
      <c r="AX55" s="1219"/>
      <c r="AY55" s="1219"/>
      <c r="AZ55" s="1219"/>
      <c r="BA55" s="1219"/>
      <c r="BB55" s="1218" t="s">
        <v>581</v>
      </c>
      <c r="BC55" s="1218"/>
      <c r="BD55" s="1218"/>
      <c r="BE55" s="1218"/>
      <c r="BF55" s="1218"/>
      <c r="BG55" s="1218"/>
      <c r="BH55" s="1218"/>
      <c r="BI55" s="1218"/>
      <c r="BJ55" s="1218"/>
      <c r="BK55" s="1218"/>
      <c r="BL55" s="1218"/>
      <c r="BM55" s="1218"/>
      <c r="BN55" s="1218"/>
      <c r="BO55" s="1218"/>
      <c r="BP55" s="1217">
        <v>33.9</v>
      </c>
      <c r="BQ55" s="1217"/>
      <c r="BR55" s="1217"/>
      <c r="BS55" s="1217"/>
      <c r="BT55" s="1217"/>
      <c r="BU55" s="1217"/>
      <c r="BV55" s="1217"/>
      <c r="BW55" s="1217"/>
      <c r="BX55" s="1217">
        <v>31.5</v>
      </c>
      <c r="BY55" s="1217"/>
      <c r="BZ55" s="1217"/>
      <c r="CA55" s="1217"/>
      <c r="CB55" s="1217"/>
      <c r="CC55" s="1217"/>
      <c r="CD55" s="1217"/>
      <c r="CE55" s="1217"/>
      <c r="CF55" s="1217">
        <v>23.4</v>
      </c>
      <c r="CG55" s="1217"/>
      <c r="CH55" s="1217"/>
      <c r="CI55" s="1217"/>
      <c r="CJ55" s="1217"/>
      <c r="CK55" s="1217"/>
      <c r="CL55" s="1217"/>
      <c r="CM55" s="1217"/>
      <c r="CN55" s="1217">
        <v>18.2</v>
      </c>
      <c r="CO55" s="1217"/>
      <c r="CP55" s="1217"/>
      <c r="CQ55" s="1217"/>
      <c r="CR55" s="1217"/>
      <c r="CS55" s="1217"/>
      <c r="CT55" s="1217"/>
      <c r="CU55" s="1217"/>
      <c r="CV55" s="1217">
        <v>17.100000000000001</v>
      </c>
      <c r="CW55" s="1217"/>
      <c r="CX55" s="1217"/>
      <c r="CY55" s="1217"/>
      <c r="CZ55" s="1217"/>
      <c r="DA55" s="1217"/>
      <c r="DB55" s="1217"/>
      <c r="DC55" s="1217"/>
    </row>
    <row r="56" spans="1:109" ht="13.2" x14ac:dyDescent="0.2">
      <c r="A56" s="1246"/>
      <c r="B56" s="1211"/>
      <c r="G56" s="1222"/>
      <c r="H56" s="1222"/>
      <c r="I56" s="1222"/>
      <c r="J56" s="1222"/>
      <c r="K56" s="1225"/>
      <c r="L56" s="1225"/>
      <c r="M56" s="1225"/>
      <c r="N56" s="1225"/>
      <c r="AN56" s="1219"/>
      <c r="AO56" s="1219"/>
      <c r="AP56" s="1219"/>
      <c r="AQ56" s="1219"/>
      <c r="AR56" s="1219"/>
      <c r="AS56" s="1219"/>
      <c r="AT56" s="1219"/>
      <c r="AU56" s="1219"/>
      <c r="AV56" s="1219"/>
      <c r="AW56" s="1219"/>
      <c r="AX56" s="1219"/>
      <c r="AY56" s="1219"/>
      <c r="AZ56" s="1219"/>
      <c r="BA56" s="1219"/>
      <c r="BB56" s="1218"/>
      <c r="BC56" s="1218"/>
      <c r="BD56" s="1218"/>
      <c r="BE56" s="1218"/>
      <c r="BF56" s="1218"/>
      <c r="BG56" s="1218"/>
      <c r="BH56" s="1218"/>
      <c r="BI56" s="1218"/>
      <c r="BJ56" s="1218"/>
      <c r="BK56" s="1218"/>
      <c r="BL56" s="1218"/>
      <c r="BM56" s="1218"/>
      <c r="BN56" s="1218"/>
      <c r="BO56" s="1218"/>
      <c r="BP56" s="1217"/>
      <c r="BQ56" s="1217"/>
      <c r="BR56" s="1217"/>
      <c r="BS56" s="1217"/>
      <c r="BT56" s="1217"/>
      <c r="BU56" s="1217"/>
      <c r="BV56" s="1217"/>
      <c r="BW56" s="1217"/>
      <c r="BX56" s="1217"/>
      <c r="BY56" s="1217"/>
      <c r="BZ56" s="1217"/>
      <c r="CA56" s="1217"/>
      <c r="CB56" s="1217"/>
      <c r="CC56" s="1217"/>
      <c r="CD56" s="1217"/>
      <c r="CE56" s="1217"/>
      <c r="CF56" s="1217"/>
      <c r="CG56" s="1217"/>
      <c r="CH56" s="1217"/>
      <c r="CI56" s="1217"/>
      <c r="CJ56" s="1217"/>
      <c r="CK56" s="1217"/>
      <c r="CL56" s="1217"/>
      <c r="CM56" s="1217"/>
      <c r="CN56" s="1217"/>
      <c r="CO56" s="1217"/>
      <c r="CP56" s="1217"/>
      <c r="CQ56" s="1217"/>
      <c r="CR56" s="1217"/>
      <c r="CS56" s="1217"/>
      <c r="CT56" s="1217"/>
      <c r="CU56" s="1217"/>
      <c r="CV56" s="1217"/>
      <c r="CW56" s="1217"/>
      <c r="CX56" s="1217"/>
      <c r="CY56" s="1217"/>
      <c r="CZ56" s="1217"/>
      <c r="DA56" s="1217"/>
      <c r="DB56" s="1217"/>
      <c r="DC56" s="1217"/>
    </row>
    <row r="57" spans="1:109" s="1246" customFormat="1" ht="13.2" x14ac:dyDescent="0.2">
      <c r="B57" s="1251"/>
      <c r="G57" s="1222"/>
      <c r="H57" s="1222"/>
      <c r="I57" s="1221"/>
      <c r="J57" s="1221"/>
      <c r="K57" s="1225"/>
      <c r="L57" s="1225"/>
      <c r="M57" s="1225"/>
      <c r="N57" s="1225"/>
      <c r="AM57" s="1210"/>
      <c r="AN57" s="1219"/>
      <c r="AO57" s="1219"/>
      <c r="AP57" s="1219"/>
      <c r="AQ57" s="1219"/>
      <c r="AR57" s="1219"/>
      <c r="AS57" s="1219"/>
      <c r="AT57" s="1219"/>
      <c r="AU57" s="1219"/>
      <c r="AV57" s="1219"/>
      <c r="AW57" s="1219"/>
      <c r="AX57" s="1219"/>
      <c r="AY57" s="1219"/>
      <c r="AZ57" s="1219"/>
      <c r="BA57" s="1219"/>
      <c r="BB57" s="1218" t="s">
        <v>588</v>
      </c>
      <c r="BC57" s="1218"/>
      <c r="BD57" s="1218"/>
      <c r="BE57" s="1218"/>
      <c r="BF57" s="1218"/>
      <c r="BG57" s="1218"/>
      <c r="BH57" s="1218"/>
      <c r="BI57" s="1218"/>
      <c r="BJ57" s="1218"/>
      <c r="BK57" s="1218"/>
      <c r="BL57" s="1218"/>
      <c r="BM57" s="1218"/>
      <c r="BN57" s="1218"/>
      <c r="BO57" s="1218"/>
      <c r="BP57" s="1217">
        <v>61.8</v>
      </c>
      <c r="BQ57" s="1217"/>
      <c r="BR57" s="1217"/>
      <c r="BS57" s="1217"/>
      <c r="BT57" s="1217"/>
      <c r="BU57" s="1217"/>
      <c r="BV57" s="1217"/>
      <c r="BW57" s="1217"/>
      <c r="BX57" s="1217">
        <v>62.9</v>
      </c>
      <c r="BY57" s="1217"/>
      <c r="BZ57" s="1217"/>
      <c r="CA57" s="1217"/>
      <c r="CB57" s="1217"/>
      <c r="CC57" s="1217"/>
      <c r="CD57" s="1217"/>
      <c r="CE57" s="1217"/>
      <c r="CF57" s="1217">
        <v>63.9</v>
      </c>
      <c r="CG57" s="1217"/>
      <c r="CH57" s="1217"/>
      <c r="CI57" s="1217"/>
      <c r="CJ57" s="1217"/>
      <c r="CK57" s="1217"/>
      <c r="CL57" s="1217"/>
      <c r="CM57" s="1217"/>
      <c r="CN57" s="1217">
        <v>64.900000000000006</v>
      </c>
      <c r="CO57" s="1217"/>
      <c r="CP57" s="1217"/>
      <c r="CQ57" s="1217"/>
      <c r="CR57" s="1217"/>
      <c r="CS57" s="1217"/>
      <c r="CT57" s="1217"/>
      <c r="CU57" s="1217"/>
      <c r="CV57" s="1217">
        <v>65.8</v>
      </c>
      <c r="CW57" s="1217"/>
      <c r="CX57" s="1217"/>
      <c r="CY57" s="1217"/>
      <c r="CZ57" s="1217"/>
      <c r="DA57" s="1217"/>
      <c r="DB57" s="1217"/>
      <c r="DC57" s="1217"/>
      <c r="DD57" s="1256"/>
      <c r="DE57" s="1251"/>
    </row>
    <row r="58" spans="1:109" s="1246" customFormat="1" ht="13.2" x14ac:dyDescent="0.2">
      <c r="A58" s="1210"/>
      <c r="B58" s="1251"/>
      <c r="G58" s="1222"/>
      <c r="H58" s="1222"/>
      <c r="I58" s="1221"/>
      <c r="J58" s="1221"/>
      <c r="K58" s="1225"/>
      <c r="L58" s="1225"/>
      <c r="M58" s="1225"/>
      <c r="N58" s="1225"/>
      <c r="AM58" s="1210"/>
      <c r="AN58" s="1219"/>
      <c r="AO58" s="1219"/>
      <c r="AP58" s="1219"/>
      <c r="AQ58" s="1219"/>
      <c r="AR58" s="1219"/>
      <c r="AS58" s="1219"/>
      <c r="AT58" s="1219"/>
      <c r="AU58" s="1219"/>
      <c r="AV58" s="1219"/>
      <c r="AW58" s="1219"/>
      <c r="AX58" s="1219"/>
      <c r="AY58" s="1219"/>
      <c r="AZ58" s="1219"/>
      <c r="BA58" s="1219"/>
      <c r="BB58" s="1218"/>
      <c r="BC58" s="1218"/>
      <c r="BD58" s="1218"/>
      <c r="BE58" s="1218"/>
      <c r="BF58" s="1218"/>
      <c r="BG58" s="1218"/>
      <c r="BH58" s="1218"/>
      <c r="BI58" s="1218"/>
      <c r="BJ58" s="1218"/>
      <c r="BK58" s="1218"/>
      <c r="BL58" s="1218"/>
      <c r="BM58" s="1218"/>
      <c r="BN58" s="1218"/>
      <c r="BO58" s="1218"/>
      <c r="BP58" s="1217"/>
      <c r="BQ58" s="1217"/>
      <c r="BR58" s="1217"/>
      <c r="BS58" s="1217"/>
      <c r="BT58" s="1217"/>
      <c r="BU58" s="1217"/>
      <c r="BV58" s="1217"/>
      <c r="BW58" s="1217"/>
      <c r="BX58" s="1217"/>
      <c r="BY58" s="1217"/>
      <c r="BZ58" s="1217"/>
      <c r="CA58" s="1217"/>
      <c r="CB58" s="1217"/>
      <c r="CC58" s="1217"/>
      <c r="CD58" s="1217"/>
      <c r="CE58" s="1217"/>
      <c r="CF58" s="1217"/>
      <c r="CG58" s="1217"/>
      <c r="CH58" s="1217"/>
      <c r="CI58" s="1217"/>
      <c r="CJ58" s="1217"/>
      <c r="CK58" s="1217"/>
      <c r="CL58" s="1217"/>
      <c r="CM58" s="1217"/>
      <c r="CN58" s="1217"/>
      <c r="CO58" s="1217"/>
      <c r="CP58" s="1217"/>
      <c r="CQ58" s="1217"/>
      <c r="CR58" s="1217"/>
      <c r="CS58" s="1217"/>
      <c r="CT58" s="1217"/>
      <c r="CU58" s="1217"/>
      <c r="CV58" s="1217"/>
      <c r="CW58" s="1217"/>
      <c r="CX58" s="1217"/>
      <c r="CY58" s="1217"/>
      <c r="CZ58" s="1217"/>
      <c r="DA58" s="1217"/>
      <c r="DB58" s="1217"/>
      <c r="DC58" s="1217"/>
      <c r="DD58" s="1256"/>
      <c r="DE58" s="1251"/>
    </row>
    <row r="59" spans="1:109" s="1246" customFormat="1" ht="13.2" x14ac:dyDescent="0.2">
      <c r="A59" s="1210"/>
      <c r="B59" s="1251"/>
      <c r="K59" s="1257"/>
      <c r="L59" s="1257"/>
      <c r="M59" s="1257"/>
      <c r="N59" s="1257"/>
      <c r="AQ59" s="1257"/>
      <c r="AR59" s="1257"/>
      <c r="AS59" s="1257"/>
      <c r="AT59" s="1257"/>
      <c r="BC59" s="1257"/>
      <c r="BD59" s="1257"/>
      <c r="BE59" s="1257"/>
      <c r="BF59" s="1257"/>
      <c r="BO59" s="1257"/>
      <c r="BP59" s="1257"/>
      <c r="BQ59" s="1257"/>
      <c r="BR59" s="1257"/>
      <c r="CA59" s="1257"/>
      <c r="CB59" s="1257"/>
      <c r="CC59" s="1257"/>
      <c r="CD59" s="1257"/>
      <c r="CM59" s="1257"/>
      <c r="CN59" s="1257"/>
      <c r="CO59" s="1257"/>
      <c r="CP59" s="1257"/>
      <c r="CY59" s="1257"/>
      <c r="CZ59" s="1257"/>
      <c r="DA59" s="1257"/>
      <c r="DB59" s="1257"/>
      <c r="DC59" s="1257"/>
      <c r="DD59" s="1256"/>
      <c r="DE59" s="1251"/>
    </row>
    <row r="60" spans="1:109" s="1246" customFormat="1" ht="13.2" x14ac:dyDescent="0.2">
      <c r="A60" s="1210"/>
      <c r="B60" s="1251"/>
      <c r="K60" s="1257"/>
      <c r="L60" s="1257"/>
      <c r="M60" s="1257"/>
      <c r="N60" s="1257"/>
      <c r="AQ60" s="1257"/>
      <c r="AR60" s="1257"/>
      <c r="AS60" s="1257"/>
      <c r="AT60" s="1257"/>
      <c r="BC60" s="1257"/>
      <c r="BD60" s="1257"/>
      <c r="BE60" s="1257"/>
      <c r="BF60" s="1257"/>
      <c r="BO60" s="1257"/>
      <c r="BP60" s="1257"/>
      <c r="BQ60" s="1257"/>
      <c r="BR60" s="1257"/>
      <c r="CA60" s="1257"/>
      <c r="CB60" s="1257"/>
      <c r="CC60" s="1257"/>
      <c r="CD60" s="1257"/>
      <c r="CM60" s="1257"/>
      <c r="CN60" s="1257"/>
      <c r="CO60" s="1257"/>
      <c r="CP60" s="1257"/>
      <c r="CY60" s="1257"/>
      <c r="CZ60" s="1257"/>
      <c r="DA60" s="1257"/>
      <c r="DB60" s="1257"/>
      <c r="DC60" s="1257"/>
      <c r="DD60" s="1256"/>
      <c r="DE60" s="1251"/>
    </row>
    <row r="61" spans="1:109" s="1246" customFormat="1" ht="13.2" x14ac:dyDescent="0.2">
      <c r="A61" s="1210"/>
      <c r="B61" s="1255"/>
      <c r="C61" s="1254"/>
      <c r="D61" s="1254"/>
      <c r="E61" s="1254"/>
      <c r="F61" s="1254"/>
      <c r="G61" s="1254"/>
      <c r="H61" s="1254"/>
      <c r="I61" s="1254"/>
      <c r="J61" s="1254"/>
      <c r="K61" s="1254"/>
      <c r="L61" s="1254"/>
      <c r="M61" s="1253"/>
      <c r="N61" s="1253"/>
      <c r="O61" s="1254"/>
      <c r="P61" s="1254"/>
      <c r="Q61" s="1254"/>
      <c r="R61" s="1254"/>
      <c r="S61" s="1254"/>
      <c r="T61" s="1254"/>
      <c r="U61" s="1254"/>
      <c r="V61" s="1254"/>
      <c r="W61" s="1254"/>
      <c r="X61" s="1254"/>
      <c r="Y61" s="1254"/>
      <c r="Z61" s="1254"/>
      <c r="AA61" s="1254"/>
      <c r="AB61" s="1254"/>
      <c r="AC61" s="1254"/>
      <c r="AD61" s="1254"/>
      <c r="AE61" s="1254"/>
      <c r="AF61" s="1254"/>
      <c r="AG61" s="1254"/>
      <c r="AH61" s="1254"/>
      <c r="AI61" s="1254"/>
      <c r="AJ61" s="1254"/>
      <c r="AK61" s="1254"/>
      <c r="AL61" s="1254"/>
      <c r="AM61" s="1254"/>
      <c r="AN61" s="1254"/>
      <c r="AO61" s="1254"/>
      <c r="AP61" s="1254"/>
      <c r="AQ61" s="1254"/>
      <c r="AR61" s="1254"/>
      <c r="AS61" s="1253"/>
      <c r="AT61" s="1253"/>
      <c r="AU61" s="1254"/>
      <c r="AV61" s="1254"/>
      <c r="AW61" s="1254"/>
      <c r="AX61" s="1254"/>
      <c r="AY61" s="1254"/>
      <c r="AZ61" s="1254"/>
      <c r="BA61" s="1254"/>
      <c r="BB61" s="1254"/>
      <c r="BC61" s="1254"/>
      <c r="BD61" s="1254"/>
      <c r="BE61" s="1253"/>
      <c r="BF61" s="1253"/>
      <c r="BG61" s="1254"/>
      <c r="BH61" s="1254"/>
      <c r="BI61" s="1254"/>
      <c r="BJ61" s="1254"/>
      <c r="BK61" s="1254"/>
      <c r="BL61" s="1254"/>
      <c r="BM61" s="1254"/>
      <c r="BN61" s="1254"/>
      <c r="BO61" s="1254"/>
      <c r="BP61" s="1254"/>
      <c r="BQ61" s="1253"/>
      <c r="BR61" s="1253"/>
      <c r="BS61" s="1254"/>
      <c r="BT61" s="1254"/>
      <c r="BU61" s="1254"/>
      <c r="BV61" s="1254"/>
      <c r="BW61" s="1254"/>
      <c r="BX61" s="1254"/>
      <c r="BY61" s="1254"/>
      <c r="BZ61" s="1254"/>
      <c r="CA61" s="1254"/>
      <c r="CB61" s="1254"/>
      <c r="CC61" s="1253"/>
      <c r="CD61" s="1253"/>
      <c r="CE61" s="1254"/>
      <c r="CF61" s="1254"/>
      <c r="CG61" s="1254"/>
      <c r="CH61" s="1254"/>
      <c r="CI61" s="1254"/>
      <c r="CJ61" s="1254"/>
      <c r="CK61" s="1254"/>
      <c r="CL61" s="1254"/>
      <c r="CM61" s="1254"/>
      <c r="CN61" s="1254"/>
      <c r="CO61" s="1253"/>
      <c r="CP61" s="1253"/>
      <c r="CQ61" s="1254"/>
      <c r="CR61" s="1254"/>
      <c r="CS61" s="1254"/>
      <c r="CT61" s="1254"/>
      <c r="CU61" s="1254"/>
      <c r="CV61" s="1254"/>
      <c r="CW61" s="1254"/>
      <c r="CX61" s="1254"/>
      <c r="CY61" s="1254"/>
      <c r="CZ61" s="1254"/>
      <c r="DA61" s="1253"/>
      <c r="DB61" s="1253"/>
      <c r="DC61" s="1253"/>
      <c r="DD61" s="1252"/>
      <c r="DE61" s="1251"/>
    </row>
    <row r="62" spans="1:109" ht="13.2" x14ac:dyDescent="0.2">
      <c r="B62" s="1250"/>
      <c r="C62" s="1250"/>
      <c r="D62" s="1250"/>
      <c r="E62" s="1250"/>
      <c r="F62" s="1250"/>
      <c r="G62" s="1250"/>
      <c r="H62" s="1250"/>
      <c r="I62" s="1250"/>
      <c r="J62" s="1250"/>
      <c r="K62" s="1250"/>
      <c r="L62" s="1250"/>
      <c r="M62" s="1250"/>
      <c r="N62" s="1250"/>
      <c r="O62" s="1250"/>
      <c r="P62" s="1250"/>
      <c r="Q62" s="1250"/>
      <c r="R62" s="1250"/>
      <c r="S62" s="1250"/>
      <c r="T62" s="1250"/>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D62" s="1250"/>
      <c r="BE62" s="1250"/>
      <c r="BF62" s="1250"/>
      <c r="BG62" s="1250"/>
      <c r="BH62" s="1250"/>
      <c r="BI62" s="1250"/>
      <c r="BJ62" s="1250"/>
      <c r="BK62" s="1250"/>
      <c r="BL62" s="1250"/>
      <c r="BM62" s="1250"/>
      <c r="BN62" s="1250"/>
      <c r="BO62" s="1250"/>
      <c r="BP62" s="1250"/>
      <c r="BQ62" s="1250"/>
      <c r="BR62" s="1250"/>
      <c r="BS62" s="1250"/>
      <c r="BT62" s="1250"/>
      <c r="BU62" s="1250"/>
      <c r="BV62" s="1250"/>
      <c r="BW62" s="1250"/>
      <c r="BX62" s="1250"/>
      <c r="BY62" s="1250"/>
      <c r="BZ62" s="1250"/>
      <c r="CA62" s="1250"/>
      <c r="CB62" s="1250"/>
      <c r="CC62" s="1250"/>
      <c r="CD62" s="1250"/>
      <c r="CE62" s="1250"/>
      <c r="CF62" s="1250"/>
      <c r="CG62" s="1250"/>
      <c r="CH62" s="1250"/>
      <c r="CI62" s="1250"/>
      <c r="CJ62" s="1250"/>
      <c r="CK62" s="1250"/>
      <c r="CL62" s="1250"/>
      <c r="CM62" s="1250"/>
      <c r="CN62" s="1250"/>
      <c r="CO62" s="1250"/>
      <c r="CP62" s="1250"/>
      <c r="CQ62" s="1250"/>
      <c r="CR62" s="1250"/>
      <c r="CS62" s="1250"/>
      <c r="CT62" s="1250"/>
      <c r="CU62" s="1250"/>
      <c r="CV62" s="1250"/>
      <c r="CW62" s="1250"/>
      <c r="CX62" s="1250"/>
      <c r="CY62" s="1250"/>
      <c r="CZ62" s="1250"/>
      <c r="DA62" s="1250"/>
      <c r="DB62" s="1250"/>
      <c r="DC62" s="1250"/>
      <c r="DD62" s="1250"/>
      <c r="DE62" s="1210"/>
    </row>
    <row r="63" spans="1:109" ht="16.2" x14ac:dyDescent="0.2">
      <c r="B63" s="1249" t="s">
        <v>587</v>
      </c>
    </row>
    <row r="64" spans="1:109" ht="13.2" x14ac:dyDescent="0.2">
      <c r="B64" s="1211"/>
      <c r="G64" s="1247"/>
      <c r="N64" s="1248"/>
      <c r="AM64" s="1247"/>
      <c r="AN64" s="1247" t="s">
        <v>586</v>
      </c>
      <c r="AP64" s="1246"/>
      <c r="AQ64" s="1246"/>
      <c r="AR64" s="1246"/>
      <c r="AY64" s="1247"/>
      <c r="BA64" s="1246"/>
      <c r="BB64" s="1246"/>
      <c r="BC64" s="1246"/>
      <c r="BK64" s="1247"/>
      <c r="BM64" s="1246"/>
      <c r="BN64" s="1246"/>
      <c r="BO64" s="1246"/>
      <c r="BW64" s="1247"/>
      <c r="BY64" s="1246"/>
      <c r="BZ64" s="1246"/>
      <c r="CA64" s="1246"/>
      <c r="CI64" s="1247"/>
      <c r="CK64" s="1246"/>
      <c r="CL64" s="1246"/>
      <c r="CM64" s="1246"/>
      <c r="CU64" s="1247"/>
      <c r="CW64" s="1246"/>
      <c r="CX64" s="1246"/>
      <c r="CY64" s="1246"/>
    </row>
    <row r="65" spans="2:107" ht="13.2" x14ac:dyDescent="0.2">
      <c r="B65" s="1211"/>
      <c r="AN65" s="1245" t="s">
        <v>585</v>
      </c>
      <c r="AO65" s="1244"/>
      <c r="AP65" s="1244"/>
      <c r="AQ65" s="1244"/>
      <c r="AR65" s="1244"/>
      <c r="AS65" s="1244"/>
      <c r="AT65" s="1244"/>
      <c r="AU65" s="1244"/>
      <c r="AV65" s="1244"/>
      <c r="AW65" s="1244"/>
      <c r="AX65" s="1244"/>
      <c r="AY65" s="1244"/>
      <c r="AZ65" s="1244"/>
      <c r="BA65" s="1244"/>
      <c r="BB65" s="1244"/>
      <c r="BC65" s="1244"/>
      <c r="BD65" s="1244"/>
      <c r="BE65" s="1244"/>
      <c r="BF65" s="1244"/>
      <c r="BG65" s="1244"/>
      <c r="BH65" s="1244"/>
      <c r="BI65" s="1244"/>
      <c r="BJ65" s="1244"/>
      <c r="BK65" s="1244"/>
      <c r="BL65" s="1244"/>
      <c r="BM65" s="1244"/>
      <c r="BN65" s="1244"/>
      <c r="BO65" s="1244"/>
      <c r="BP65" s="1244"/>
      <c r="BQ65" s="1244"/>
      <c r="BR65" s="1244"/>
      <c r="BS65" s="1244"/>
      <c r="BT65" s="1244"/>
      <c r="BU65" s="1244"/>
      <c r="BV65" s="1244"/>
      <c r="BW65" s="1244"/>
      <c r="BX65" s="1244"/>
      <c r="BY65" s="1244"/>
      <c r="BZ65" s="1244"/>
      <c r="CA65" s="1244"/>
      <c r="CB65" s="1244"/>
      <c r="CC65" s="1244"/>
      <c r="CD65" s="1244"/>
      <c r="CE65" s="1244"/>
      <c r="CF65" s="1244"/>
      <c r="CG65" s="1244"/>
      <c r="CH65" s="1244"/>
      <c r="CI65" s="1244"/>
      <c r="CJ65" s="1244"/>
      <c r="CK65" s="1244"/>
      <c r="CL65" s="1244"/>
      <c r="CM65" s="1244"/>
      <c r="CN65" s="1244"/>
      <c r="CO65" s="1244"/>
      <c r="CP65" s="1244"/>
      <c r="CQ65" s="1244"/>
      <c r="CR65" s="1244"/>
      <c r="CS65" s="1244"/>
      <c r="CT65" s="1244"/>
      <c r="CU65" s="1244"/>
      <c r="CV65" s="1244"/>
      <c r="CW65" s="1244"/>
      <c r="CX65" s="1244"/>
      <c r="CY65" s="1244"/>
      <c r="CZ65" s="1244"/>
      <c r="DA65" s="1244"/>
      <c r="DB65" s="1244"/>
      <c r="DC65" s="1243"/>
    </row>
    <row r="66" spans="2:107" ht="13.2" x14ac:dyDescent="0.2">
      <c r="B66" s="1211"/>
      <c r="AN66" s="1242"/>
      <c r="AO66" s="1241"/>
      <c r="AP66" s="1241"/>
      <c r="AQ66" s="1241"/>
      <c r="AR66" s="1241"/>
      <c r="AS66" s="1241"/>
      <c r="AT66" s="1241"/>
      <c r="AU66" s="1241"/>
      <c r="AV66" s="1241"/>
      <c r="AW66" s="1241"/>
      <c r="AX66" s="1241"/>
      <c r="AY66" s="1241"/>
      <c r="AZ66" s="1241"/>
      <c r="BA66" s="1241"/>
      <c r="BB66" s="1241"/>
      <c r="BC66" s="1241"/>
      <c r="BD66" s="1241"/>
      <c r="BE66" s="1241"/>
      <c r="BF66" s="1241"/>
      <c r="BG66" s="1241"/>
      <c r="BH66" s="1241"/>
      <c r="BI66" s="1241"/>
      <c r="BJ66" s="1241"/>
      <c r="BK66" s="1241"/>
      <c r="BL66" s="1241"/>
      <c r="BM66" s="1241"/>
      <c r="BN66" s="1241"/>
      <c r="BO66" s="1241"/>
      <c r="BP66" s="1241"/>
      <c r="BQ66" s="1241"/>
      <c r="BR66" s="1241"/>
      <c r="BS66" s="1241"/>
      <c r="BT66" s="1241"/>
      <c r="BU66" s="1241"/>
      <c r="BV66" s="1241"/>
      <c r="BW66" s="1241"/>
      <c r="BX66" s="1241"/>
      <c r="BY66" s="1241"/>
      <c r="BZ66" s="1241"/>
      <c r="CA66" s="1241"/>
      <c r="CB66" s="1241"/>
      <c r="CC66" s="1241"/>
      <c r="CD66" s="1241"/>
      <c r="CE66" s="1241"/>
      <c r="CF66" s="1241"/>
      <c r="CG66" s="1241"/>
      <c r="CH66" s="1241"/>
      <c r="CI66" s="1241"/>
      <c r="CJ66" s="1241"/>
      <c r="CK66" s="1241"/>
      <c r="CL66" s="1241"/>
      <c r="CM66" s="1241"/>
      <c r="CN66" s="1241"/>
      <c r="CO66" s="1241"/>
      <c r="CP66" s="1241"/>
      <c r="CQ66" s="1241"/>
      <c r="CR66" s="1241"/>
      <c r="CS66" s="1241"/>
      <c r="CT66" s="1241"/>
      <c r="CU66" s="1241"/>
      <c r="CV66" s="1241"/>
      <c r="CW66" s="1241"/>
      <c r="CX66" s="1241"/>
      <c r="CY66" s="1241"/>
      <c r="CZ66" s="1241"/>
      <c r="DA66" s="1241"/>
      <c r="DB66" s="1241"/>
      <c r="DC66" s="1240"/>
    </row>
    <row r="67" spans="2:107" ht="13.2" x14ac:dyDescent="0.2">
      <c r="B67" s="1211"/>
      <c r="AN67" s="1242"/>
      <c r="AO67" s="1241"/>
      <c r="AP67" s="1241"/>
      <c r="AQ67" s="1241"/>
      <c r="AR67" s="1241"/>
      <c r="AS67" s="1241"/>
      <c r="AT67" s="1241"/>
      <c r="AU67" s="1241"/>
      <c r="AV67" s="1241"/>
      <c r="AW67" s="1241"/>
      <c r="AX67" s="1241"/>
      <c r="AY67" s="1241"/>
      <c r="AZ67" s="1241"/>
      <c r="BA67" s="1241"/>
      <c r="BB67" s="1241"/>
      <c r="BC67" s="1241"/>
      <c r="BD67" s="1241"/>
      <c r="BE67" s="1241"/>
      <c r="BF67" s="1241"/>
      <c r="BG67" s="1241"/>
      <c r="BH67" s="1241"/>
      <c r="BI67" s="1241"/>
      <c r="BJ67" s="1241"/>
      <c r="BK67" s="1241"/>
      <c r="BL67" s="1241"/>
      <c r="BM67" s="1241"/>
      <c r="BN67" s="1241"/>
      <c r="BO67" s="1241"/>
      <c r="BP67" s="1241"/>
      <c r="BQ67" s="1241"/>
      <c r="BR67" s="1241"/>
      <c r="BS67" s="1241"/>
      <c r="BT67" s="1241"/>
      <c r="BU67" s="1241"/>
      <c r="BV67" s="1241"/>
      <c r="BW67" s="1241"/>
      <c r="BX67" s="1241"/>
      <c r="BY67" s="1241"/>
      <c r="BZ67" s="1241"/>
      <c r="CA67" s="1241"/>
      <c r="CB67" s="1241"/>
      <c r="CC67" s="1241"/>
      <c r="CD67" s="1241"/>
      <c r="CE67" s="1241"/>
      <c r="CF67" s="1241"/>
      <c r="CG67" s="1241"/>
      <c r="CH67" s="1241"/>
      <c r="CI67" s="1241"/>
      <c r="CJ67" s="1241"/>
      <c r="CK67" s="1241"/>
      <c r="CL67" s="1241"/>
      <c r="CM67" s="1241"/>
      <c r="CN67" s="1241"/>
      <c r="CO67" s="1241"/>
      <c r="CP67" s="1241"/>
      <c r="CQ67" s="1241"/>
      <c r="CR67" s="1241"/>
      <c r="CS67" s="1241"/>
      <c r="CT67" s="1241"/>
      <c r="CU67" s="1241"/>
      <c r="CV67" s="1241"/>
      <c r="CW67" s="1241"/>
      <c r="CX67" s="1241"/>
      <c r="CY67" s="1241"/>
      <c r="CZ67" s="1241"/>
      <c r="DA67" s="1241"/>
      <c r="DB67" s="1241"/>
      <c r="DC67" s="1240"/>
    </row>
    <row r="68" spans="2:107" ht="13.2" x14ac:dyDescent="0.2">
      <c r="B68" s="1211"/>
      <c r="AN68" s="1242"/>
      <c r="AO68" s="1241"/>
      <c r="AP68" s="1241"/>
      <c r="AQ68" s="1241"/>
      <c r="AR68" s="1241"/>
      <c r="AS68" s="1241"/>
      <c r="AT68" s="1241"/>
      <c r="AU68" s="1241"/>
      <c r="AV68" s="1241"/>
      <c r="AW68" s="1241"/>
      <c r="AX68" s="1241"/>
      <c r="AY68" s="1241"/>
      <c r="AZ68" s="1241"/>
      <c r="BA68" s="1241"/>
      <c r="BB68" s="1241"/>
      <c r="BC68" s="1241"/>
      <c r="BD68" s="1241"/>
      <c r="BE68" s="1241"/>
      <c r="BF68" s="1241"/>
      <c r="BG68" s="1241"/>
      <c r="BH68" s="1241"/>
      <c r="BI68" s="1241"/>
      <c r="BJ68" s="1241"/>
      <c r="BK68" s="1241"/>
      <c r="BL68" s="1241"/>
      <c r="BM68" s="1241"/>
      <c r="BN68" s="1241"/>
      <c r="BO68" s="1241"/>
      <c r="BP68" s="1241"/>
      <c r="BQ68" s="1241"/>
      <c r="BR68" s="1241"/>
      <c r="BS68" s="1241"/>
      <c r="BT68" s="1241"/>
      <c r="BU68" s="1241"/>
      <c r="BV68" s="1241"/>
      <c r="BW68" s="1241"/>
      <c r="BX68" s="1241"/>
      <c r="BY68" s="1241"/>
      <c r="BZ68" s="1241"/>
      <c r="CA68" s="1241"/>
      <c r="CB68" s="1241"/>
      <c r="CC68" s="1241"/>
      <c r="CD68" s="1241"/>
      <c r="CE68" s="1241"/>
      <c r="CF68" s="1241"/>
      <c r="CG68" s="1241"/>
      <c r="CH68" s="1241"/>
      <c r="CI68" s="1241"/>
      <c r="CJ68" s="1241"/>
      <c r="CK68" s="1241"/>
      <c r="CL68" s="1241"/>
      <c r="CM68" s="1241"/>
      <c r="CN68" s="1241"/>
      <c r="CO68" s="1241"/>
      <c r="CP68" s="1241"/>
      <c r="CQ68" s="1241"/>
      <c r="CR68" s="1241"/>
      <c r="CS68" s="1241"/>
      <c r="CT68" s="1241"/>
      <c r="CU68" s="1241"/>
      <c r="CV68" s="1241"/>
      <c r="CW68" s="1241"/>
      <c r="CX68" s="1241"/>
      <c r="CY68" s="1241"/>
      <c r="CZ68" s="1241"/>
      <c r="DA68" s="1241"/>
      <c r="DB68" s="1241"/>
      <c r="DC68" s="1240"/>
    </row>
    <row r="69" spans="2:107" ht="13.2" x14ac:dyDescent="0.2">
      <c r="B69" s="1211"/>
      <c r="AN69" s="1239"/>
      <c r="AO69" s="1238"/>
      <c r="AP69" s="1238"/>
      <c r="AQ69" s="1238"/>
      <c r="AR69" s="1238"/>
      <c r="AS69" s="1238"/>
      <c r="AT69" s="1238"/>
      <c r="AU69" s="1238"/>
      <c r="AV69" s="1238"/>
      <c r="AW69" s="1238"/>
      <c r="AX69" s="1238"/>
      <c r="AY69" s="1238"/>
      <c r="AZ69" s="1238"/>
      <c r="BA69" s="1238"/>
      <c r="BB69" s="1238"/>
      <c r="BC69" s="1238"/>
      <c r="BD69" s="1238"/>
      <c r="BE69" s="1238"/>
      <c r="BF69" s="1238"/>
      <c r="BG69" s="1238"/>
      <c r="BH69" s="1238"/>
      <c r="BI69" s="1238"/>
      <c r="BJ69" s="1238"/>
      <c r="BK69" s="1238"/>
      <c r="BL69" s="1238"/>
      <c r="BM69" s="1238"/>
      <c r="BN69" s="1238"/>
      <c r="BO69" s="1238"/>
      <c r="BP69" s="1238"/>
      <c r="BQ69" s="1238"/>
      <c r="BR69" s="1238"/>
      <c r="BS69" s="1238"/>
      <c r="BT69" s="1238"/>
      <c r="BU69" s="1238"/>
      <c r="BV69" s="1238"/>
      <c r="BW69" s="1238"/>
      <c r="BX69" s="1238"/>
      <c r="BY69" s="1238"/>
      <c r="BZ69" s="1238"/>
      <c r="CA69" s="1238"/>
      <c r="CB69" s="1238"/>
      <c r="CC69" s="1238"/>
      <c r="CD69" s="1238"/>
      <c r="CE69" s="1238"/>
      <c r="CF69" s="1238"/>
      <c r="CG69" s="1238"/>
      <c r="CH69" s="1238"/>
      <c r="CI69" s="1238"/>
      <c r="CJ69" s="1238"/>
      <c r="CK69" s="1238"/>
      <c r="CL69" s="1238"/>
      <c r="CM69" s="1238"/>
      <c r="CN69" s="1238"/>
      <c r="CO69" s="1238"/>
      <c r="CP69" s="1238"/>
      <c r="CQ69" s="1238"/>
      <c r="CR69" s="1238"/>
      <c r="CS69" s="1238"/>
      <c r="CT69" s="1238"/>
      <c r="CU69" s="1238"/>
      <c r="CV69" s="1238"/>
      <c r="CW69" s="1238"/>
      <c r="CX69" s="1238"/>
      <c r="CY69" s="1238"/>
      <c r="CZ69" s="1238"/>
      <c r="DA69" s="1238"/>
      <c r="DB69" s="1238"/>
      <c r="DC69" s="1237"/>
    </row>
    <row r="70" spans="2:107" ht="13.2" x14ac:dyDescent="0.2">
      <c r="B70" s="1211"/>
      <c r="H70" s="1236"/>
      <c r="I70" s="1236"/>
      <c r="J70" s="1234"/>
      <c r="K70" s="1234"/>
      <c r="L70" s="1233"/>
      <c r="M70" s="1234"/>
      <c r="N70" s="1233"/>
      <c r="AN70" s="1224"/>
      <c r="AO70" s="1224"/>
      <c r="AP70" s="1224"/>
      <c r="AZ70" s="1224"/>
      <c r="BA70" s="1224"/>
      <c r="BB70" s="1224"/>
      <c r="BL70" s="1224"/>
      <c r="BM70" s="1224"/>
      <c r="BN70" s="1224"/>
      <c r="BX70" s="1224"/>
      <c r="BY70" s="1224"/>
      <c r="BZ70" s="1224"/>
      <c r="CJ70" s="1224"/>
      <c r="CK70" s="1224"/>
      <c r="CL70" s="1224"/>
      <c r="CV70" s="1224"/>
      <c r="CW70" s="1224"/>
      <c r="CX70" s="1224"/>
    </row>
    <row r="71" spans="2:107" ht="13.2" x14ac:dyDescent="0.2">
      <c r="B71" s="1211"/>
      <c r="G71" s="1232"/>
      <c r="I71" s="1235"/>
      <c r="J71" s="1234"/>
      <c r="K71" s="1234"/>
      <c r="L71" s="1233"/>
      <c r="M71" s="1234"/>
      <c r="N71" s="1233"/>
      <c r="AM71" s="1232"/>
      <c r="AN71" s="1210" t="s">
        <v>584</v>
      </c>
    </row>
    <row r="72" spans="2:107" ht="13.2" x14ac:dyDescent="0.2">
      <c r="B72" s="1211"/>
      <c r="G72" s="1222"/>
      <c r="H72" s="1222"/>
      <c r="I72" s="1222"/>
      <c r="J72" s="1222"/>
      <c r="K72" s="1231"/>
      <c r="L72" s="1231"/>
      <c r="M72" s="1230"/>
      <c r="N72" s="1230"/>
      <c r="AN72" s="1229"/>
      <c r="AO72" s="1228"/>
      <c r="AP72" s="1228"/>
      <c r="AQ72" s="1228"/>
      <c r="AR72" s="1228"/>
      <c r="AS72" s="1228"/>
      <c r="AT72" s="1228"/>
      <c r="AU72" s="1228"/>
      <c r="AV72" s="1228"/>
      <c r="AW72" s="1228"/>
      <c r="AX72" s="1228"/>
      <c r="AY72" s="1228"/>
      <c r="AZ72" s="1228"/>
      <c r="BA72" s="1228"/>
      <c r="BB72" s="1228"/>
      <c r="BC72" s="1228"/>
      <c r="BD72" s="1228"/>
      <c r="BE72" s="1228"/>
      <c r="BF72" s="1228"/>
      <c r="BG72" s="1228"/>
      <c r="BH72" s="1228"/>
      <c r="BI72" s="1228"/>
      <c r="BJ72" s="1228"/>
      <c r="BK72" s="1228"/>
      <c r="BL72" s="1228"/>
      <c r="BM72" s="1228"/>
      <c r="BN72" s="1228"/>
      <c r="BO72" s="1227"/>
      <c r="BP72" s="1219" t="s">
        <v>533</v>
      </c>
      <c r="BQ72" s="1219"/>
      <c r="BR72" s="1219"/>
      <c r="BS72" s="1219"/>
      <c r="BT72" s="1219"/>
      <c r="BU72" s="1219"/>
      <c r="BV72" s="1219"/>
      <c r="BW72" s="1219"/>
      <c r="BX72" s="1219" t="s">
        <v>534</v>
      </c>
      <c r="BY72" s="1219"/>
      <c r="BZ72" s="1219"/>
      <c r="CA72" s="1219"/>
      <c r="CB72" s="1219"/>
      <c r="CC72" s="1219"/>
      <c r="CD72" s="1219"/>
      <c r="CE72" s="1219"/>
      <c r="CF72" s="1219" t="s">
        <v>535</v>
      </c>
      <c r="CG72" s="1219"/>
      <c r="CH72" s="1219"/>
      <c r="CI72" s="1219"/>
      <c r="CJ72" s="1219"/>
      <c r="CK72" s="1219"/>
      <c r="CL72" s="1219"/>
      <c r="CM72" s="1219"/>
      <c r="CN72" s="1219" t="s">
        <v>536</v>
      </c>
      <c r="CO72" s="1219"/>
      <c r="CP72" s="1219"/>
      <c r="CQ72" s="1219"/>
      <c r="CR72" s="1219"/>
      <c r="CS72" s="1219"/>
      <c r="CT72" s="1219"/>
      <c r="CU72" s="1219"/>
      <c r="CV72" s="1219" t="s">
        <v>537</v>
      </c>
      <c r="CW72" s="1219"/>
      <c r="CX72" s="1219"/>
      <c r="CY72" s="1219"/>
      <c r="CZ72" s="1219"/>
      <c r="DA72" s="1219"/>
      <c r="DB72" s="1219"/>
      <c r="DC72" s="1219"/>
    </row>
    <row r="73" spans="2:107" ht="13.2" x14ac:dyDescent="0.2">
      <c r="B73" s="1211"/>
      <c r="G73" s="1226"/>
      <c r="H73" s="1226"/>
      <c r="I73" s="1226"/>
      <c r="J73" s="1226"/>
      <c r="K73" s="1223"/>
      <c r="L73" s="1223"/>
      <c r="M73" s="1223"/>
      <c r="N73" s="1223"/>
      <c r="AM73" s="1224"/>
      <c r="AN73" s="1218" t="s">
        <v>583</v>
      </c>
      <c r="AO73" s="1218"/>
      <c r="AP73" s="1218"/>
      <c r="AQ73" s="1218"/>
      <c r="AR73" s="1218"/>
      <c r="AS73" s="1218"/>
      <c r="AT73" s="1218"/>
      <c r="AU73" s="1218"/>
      <c r="AV73" s="1218"/>
      <c r="AW73" s="1218"/>
      <c r="AX73" s="1218"/>
      <c r="AY73" s="1218"/>
      <c r="AZ73" s="1218"/>
      <c r="BA73" s="1218"/>
      <c r="BB73" s="1218" t="s">
        <v>581</v>
      </c>
      <c r="BC73" s="1218"/>
      <c r="BD73" s="1218"/>
      <c r="BE73" s="1218"/>
      <c r="BF73" s="1218"/>
      <c r="BG73" s="1218"/>
      <c r="BH73" s="1218"/>
      <c r="BI73" s="1218"/>
      <c r="BJ73" s="1218"/>
      <c r="BK73" s="1218"/>
      <c r="BL73" s="1218"/>
      <c r="BM73" s="1218"/>
      <c r="BN73" s="1218"/>
      <c r="BO73" s="1218"/>
      <c r="BP73" s="1217">
        <v>40.299999999999997</v>
      </c>
      <c r="BQ73" s="1217"/>
      <c r="BR73" s="1217"/>
      <c r="BS73" s="1217"/>
      <c r="BT73" s="1217"/>
      <c r="BU73" s="1217"/>
      <c r="BV73" s="1217"/>
      <c r="BW73" s="1217"/>
      <c r="BX73" s="1217">
        <v>46.7</v>
      </c>
      <c r="BY73" s="1217"/>
      <c r="BZ73" s="1217"/>
      <c r="CA73" s="1217"/>
      <c r="CB73" s="1217"/>
      <c r="CC73" s="1217"/>
      <c r="CD73" s="1217"/>
      <c r="CE73" s="1217"/>
      <c r="CF73" s="1217">
        <v>41.6</v>
      </c>
      <c r="CG73" s="1217"/>
      <c r="CH73" s="1217"/>
      <c r="CI73" s="1217"/>
      <c r="CJ73" s="1217"/>
      <c r="CK73" s="1217"/>
      <c r="CL73" s="1217"/>
      <c r="CM73" s="1217"/>
      <c r="CN73" s="1217">
        <v>30.1</v>
      </c>
      <c r="CO73" s="1217"/>
      <c r="CP73" s="1217"/>
      <c r="CQ73" s="1217"/>
      <c r="CR73" s="1217"/>
      <c r="CS73" s="1217"/>
      <c r="CT73" s="1217"/>
      <c r="CU73" s="1217"/>
      <c r="CV73" s="1217">
        <v>20.9</v>
      </c>
      <c r="CW73" s="1217"/>
      <c r="CX73" s="1217"/>
      <c r="CY73" s="1217"/>
      <c r="CZ73" s="1217"/>
      <c r="DA73" s="1217"/>
      <c r="DB73" s="1217"/>
      <c r="DC73" s="1217"/>
    </row>
    <row r="74" spans="2:107" ht="13.2" x14ac:dyDescent="0.2">
      <c r="B74" s="1211"/>
      <c r="G74" s="1226"/>
      <c r="H74" s="1226"/>
      <c r="I74" s="1226"/>
      <c r="J74" s="1226"/>
      <c r="K74" s="1223"/>
      <c r="L74" s="1223"/>
      <c r="M74" s="1223"/>
      <c r="N74" s="1223"/>
      <c r="AM74" s="1224"/>
      <c r="AN74" s="1218"/>
      <c r="AO74" s="1218"/>
      <c r="AP74" s="1218"/>
      <c r="AQ74" s="1218"/>
      <c r="AR74" s="1218"/>
      <c r="AS74" s="1218"/>
      <c r="AT74" s="1218"/>
      <c r="AU74" s="1218"/>
      <c r="AV74" s="1218"/>
      <c r="AW74" s="1218"/>
      <c r="AX74" s="1218"/>
      <c r="AY74" s="1218"/>
      <c r="AZ74" s="1218"/>
      <c r="BA74" s="1218"/>
      <c r="BB74" s="1218"/>
      <c r="BC74" s="1218"/>
      <c r="BD74" s="1218"/>
      <c r="BE74" s="1218"/>
      <c r="BF74" s="1218"/>
      <c r="BG74" s="1218"/>
      <c r="BH74" s="1218"/>
      <c r="BI74" s="1218"/>
      <c r="BJ74" s="1218"/>
      <c r="BK74" s="1218"/>
      <c r="BL74" s="1218"/>
      <c r="BM74" s="1218"/>
      <c r="BN74" s="1218"/>
      <c r="BO74" s="1218"/>
      <c r="BP74" s="1217"/>
      <c r="BQ74" s="1217"/>
      <c r="BR74" s="1217"/>
      <c r="BS74" s="1217"/>
      <c r="BT74" s="1217"/>
      <c r="BU74" s="1217"/>
      <c r="BV74" s="1217"/>
      <c r="BW74" s="1217"/>
      <c r="BX74" s="1217"/>
      <c r="BY74" s="1217"/>
      <c r="BZ74" s="1217"/>
      <c r="CA74" s="1217"/>
      <c r="CB74" s="1217"/>
      <c r="CC74" s="1217"/>
      <c r="CD74" s="1217"/>
      <c r="CE74" s="1217"/>
      <c r="CF74" s="1217"/>
      <c r="CG74" s="1217"/>
      <c r="CH74" s="1217"/>
      <c r="CI74" s="1217"/>
      <c r="CJ74" s="1217"/>
      <c r="CK74" s="1217"/>
      <c r="CL74" s="1217"/>
      <c r="CM74" s="1217"/>
      <c r="CN74" s="1217"/>
      <c r="CO74" s="1217"/>
      <c r="CP74" s="1217"/>
      <c r="CQ74" s="1217"/>
      <c r="CR74" s="1217"/>
      <c r="CS74" s="1217"/>
      <c r="CT74" s="1217"/>
      <c r="CU74" s="1217"/>
      <c r="CV74" s="1217"/>
      <c r="CW74" s="1217"/>
      <c r="CX74" s="1217"/>
      <c r="CY74" s="1217"/>
      <c r="CZ74" s="1217"/>
      <c r="DA74" s="1217"/>
      <c r="DB74" s="1217"/>
      <c r="DC74" s="1217"/>
    </row>
    <row r="75" spans="2:107" ht="13.2" x14ac:dyDescent="0.2">
      <c r="B75" s="1211"/>
      <c r="G75" s="1226"/>
      <c r="H75" s="1226"/>
      <c r="I75" s="1222"/>
      <c r="J75" s="1222"/>
      <c r="K75" s="1225"/>
      <c r="L75" s="1225"/>
      <c r="M75" s="1225"/>
      <c r="N75" s="1225"/>
      <c r="AM75" s="1224"/>
      <c r="AN75" s="1218"/>
      <c r="AO75" s="1218"/>
      <c r="AP75" s="1218"/>
      <c r="AQ75" s="1218"/>
      <c r="AR75" s="1218"/>
      <c r="AS75" s="1218"/>
      <c r="AT75" s="1218"/>
      <c r="AU75" s="1218"/>
      <c r="AV75" s="1218"/>
      <c r="AW75" s="1218"/>
      <c r="AX75" s="1218"/>
      <c r="AY75" s="1218"/>
      <c r="AZ75" s="1218"/>
      <c r="BA75" s="1218"/>
      <c r="BB75" s="1218" t="s">
        <v>580</v>
      </c>
      <c r="BC75" s="1218"/>
      <c r="BD75" s="1218"/>
      <c r="BE75" s="1218"/>
      <c r="BF75" s="1218"/>
      <c r="BG75" s="1218"/>
      <c r="BH75" s="1218"/>
      <c r="BI75" s="1218"/>
      <c r="BJ75" s="1218"/>
      <c r="BK75" s="1218"/>
      <c r="BL75" s="1218"/>
      <c r="BM75" s="1218"/>
      <c r="BN75" s="1218"/>
      <c r="BO75" s="1218"/>
      <c r="BP75" s="1217">
        <v>6.8</v>
      </c>
      <c r="BQ75" s="1217"/>
      <c r="BR75" s="1217"/>
      <c r="BS75" s="1217"/>
      <c r="BT75" s="1217"/>
      <c r="BU75" s="1217"/>
      <c r="BV75" s="1217"/>
      <c r="BW75" s="1217"/>
      <c r="BX75" s="1217">
        <v>6.8</v>
      </c>
      <c r="BY75" s="1217"/>
      <c r="BZ75" s="1217"/>
      <c r="CA75" s="1217"/>
      <c r="CB75" s="1217"/>
      <c r="CC75" s="1217"/>
      <c r="CD75" s="1217"/>
      <c r="CE75" s="1217"/>
      <c r="CF75" s="1217">
        <v>6.6</v>
      </c>
      <c r="CG75" s="1217"/>
      <c r="CH75" s="1217"/>
      <c r="CI75" s="1217"/>
      <c r="CJ75" s="1217"/>
      <c r="CK75" s="1217"/>
      <c r="CL75" s="1217"/>
      <c r="CM75" s="1217"/>
      <c r="CN75" s="1217">
        <v>6.8</v>
      </c>
      <c r="CO75" s="1217"/>
      <c r="CP75" s="1217"/>
      <c r="CQ75" s="1217"/>
      <c r="CR75" s="1217"/>
      <c r="CS75" s="1217"/>
      <c r="CT75" s="1217"/>
      <c r="CU75" s="1217"/>
      <c r="CV75" s="1217">
        <v>7.5</v>
      </c>
      <c r="CW75" s="1217"/>
      <c r="CX75" s="1217"/>
      <c r="CY75" s="1217"/>
      <c r="CZ75" s="1217"/>
      <c r="DA75" s="1217"/>
      <c r="DB75" s="1217"/>
      <c r="DC75" s="1217"/>
    </row>
    <row r="76" spans="2:107" ht="13.2" x14ac:dyDescent="0.2">
      <c r="B76" s="1211"/>
      <c r="G76" s="1226"/>
      <c r="H76" s="1226"/>
      <c r="I76" s="1222"/>
      <c r="J76" s="1222"/>
      <c r="K76" s="1225"/>
      <c r="L76" s="1225"/>
      <c r="M76" s="1225"/>
      <c r="N76" s="1225"/>
      <c r="AM76" s="1224"/>
      <c r="AN76" s="1218"/>
      <c r="AO76" s="1218"/>
      <c r="AP76" s="1218"/>
      <c r="AQ76" s="1218"/>
      <c r="AR76" s="1218"/>
      <c r="AS76" s="1218"/>
      <c r="AT76" s="1218"/>
      <c r="AU76" s="1218"/>
      <c r="AV76" s="1218"/>
      <c r="AW76" s="1218"/>
      <c r="AX76" s="1218"/>
      <c r="AY76" s="1218"/>
      <c r="AZ76" s="1218"/>
      <c r="BA76" s="1218"/>
      <c r="BB76" s="1218"/>
      <c r="BC76" s="1218"/>
      <c r="BD76" s="1218"/>
      <c r="BE76" s="1218"/>
      <c r="BF76" s="1218"/>
      <c r="BG76" s="1218"/>
      <c r="BH76" s="1218"/>
      <c r="BI76" s="1218"/>
      <c r="BJ76" s="1218"/>
      <c r="BK76" s="1218"/>
      <c r="BL76" s="1218"/>
      <c r="BM76" s="1218"/>
      <c r="BN76" s="1218"/>
      <c r="BO76" s="1218"/>
      <c r="BP76" s="1217"/>
      <c r="BQ76" s="1217"/>
      <c r="BR76" s="1217"/>
      <c r="BS76" s="1217"/>
      <c r="BT76" s="1217"/>
      <c r="BU76" s="1217"/>
      <c r="BV76" s="1217"/>
      <c r="BW76" s="1217"/>
      <c r="BX76" s="1217"/>
      <c r="BY76" s="1217"/>
      <c r="BZ76" s="1217"/>
      <c r="CA76" s="1217"/>
      <c r="CB76" s="1217"/>
      <c r="CC76" s="1217"/>
      <c r="CD76" s="1217"/>
      <c r="CE76" s="1217"/>
      <c r="CF76" s="1217"/>
      <c r="CG76" s="1217"/>
      <c r="CH76" s="1217"/>
      <c r="CI76" s="1217"/>
      <c r="CJ76" s="1217"/>
      <c r="CK76" s="1217"/>
      <c r="CL76" s="1217"/>
      <c r="CM76" s="1217"/>
      <c r="CN76" s="1217"/>
      <c r="CO76" s="1217"/>
      <c r="CP76" s="1217"/>
      <c r="CQ76" s="1217"/>
      <c r="CR76" s="1217"/>
      <c r="CS76" s="1217"/>
      <c r="CT76" s="1217"/>
      <c r="CU76" s="1217"/>
      <c r="CV76" s="1217"/>
      <c r="CW76" s="1217"/>
      <c r="CX76" s="1217"/>
      <c r="CY76" s="1217"/>
      <c r="CZ76" s="1217"/>
      <c r="DA76" s="1217"/>
      <c r="DB76" s="1217"/>
      <c r="DC76" s="1217"/>
    </row>
    <row r="77" spans="2:107" ht="13.2" x14ac:dyDescent="0.2">
      <c r="B77" s="1211"/>
      <c r="G77" s="1222"/>
      <c r="H77" s="1222"/>
      <c r="I77" s="1222"/>
      <c r="J77" s="1222"/>
      <c r="K77" s="1223"/>
      <c r="L77" s="1223"/>
      <c r="M77" s="1223"/>
      <c r="N77" s="1223"/>
      <c r="AN77" s="1219" t="s">
        <v>582</v>
      </c>
      <c r="AO77" s="1219"/>
      <c r="AP77" s="1219"/>
      <c r="AQ77" s="1219"/>
      <c r="AR77" s="1219"/>
      <c r="AS77" s="1219"/>
      <c r="AT77" s="1219"/>
      <c r="AU77" s="1219"/>
      <c r="AV77" s="1219"/>
      <c r="AW77" s="1219"/>
      <c r="AX77" s="1219"/>
      <c r="AY77" s="1219"/>
      <c r="AZ77" s="1219"/>
      <c r="BA77" s="1219"/>
      <c r="BB77" s="1218" t="s">
        <v>581</v>
      </c>
      <c r="BC77" s="1218"/>
      <c r="BD77" s="1218"/>
      <c r="BE77" s="1218"/>
      <c r="BF77" s="1218"/>
      <c r="BG77" s="1218"/>
      <c r="BH77" s="1218"/>
      <c r="BI77" s="1218"/>
      <c r="BJ77" s="1218"/>
      <c r="BK77" s="1218"/>
      <c r="BL77" s="1218"/>
      <c r="BM77" s="1218"/>
      <c r="BN77" s="1218"/>
      <c r="BO77" s="1218"/>
      <c r="BP77" s="1217">
        <v>33.9</v>
      </c>
      <c r="BQ77" s="1217"/>
      <c r="BR77" s="1217"/>
      <c r="BS77" s="1217"/>
      <c r="BT77" s="1217"/>
      <c r="BU77" s="1217"/>
      <c r="BV77" s="1217"/>
      <c r="BW77" s="1217"/>
      <c r="BX77" s="1217">
        <v>31.5</v>
      </c>
      <c r="BY77" s="1217"/>
      <c r="BZ77" s="1217"/>
      <c r="CA77" s="1217"/>
      <c r="CB77" s="1217"/>
      <c r="CC77" s="1217"/>
      <c r="CD77" s="1217"/>
      <c r="CE77" s="1217"/>
      <c r="CF77" s="1217">
        <v>23.4</v>
      </c>
      <c r="CG77" s="1217"/>
      <c r="CH77" s="1217"/>
      <c r="CI77" s="1217"/>
      <c r="CJ77" s="1217"/>
      <c r="CK77" s="1217"/>
      <c r="CL77" s="1217"/>
      <c r="CM77" s="1217"/>
      <c r="CN77" s="1217">
        <v>18.2</v>
      </c>
      <c r="CO77" s="1217"/>
      <c r="CP77" s="1217"/>
      <c r="CQ77" s="1217"/>
      <c r="CR77" s="1217"/>
      <c r="CS77" s="1217"/>
      <c r="CT77" s="1217"/>
      <c r="CU77" s="1217"/>
      <c r="CV77" s="1217">
        <v>17.100000000000001</v>
      </c>
      <c r="CW77" s="1217"/>
      <c r="CX77" s="1217"/>
      <c r="CY77" s="1217"/>
      <c r="CZ77" s="1217"/>
      <c r="DA77" s="1217"/>
      <c r="DB77" s="1217"/>
      <c r="DC77" s="1217"/>
    </row>
    <row r="78" spans="2:107" ht="13.2" x14ac:dyDescent="0.2">
      <c r="B78" s="1211"/>
      <c r="G78" s="1222"/>
      <c r="H78" s="1222"/>
      <c r="I78" s="1222"/>
      <c r="J78" s="1222"/>
      <c r="K78" s="1223"/>
      <c r="L78" s="1223"/>
      <c r="M78" s="1223"/>
      <c r="N78" s="1223"/>
      <c r="AN78" s="1219"/>
      <c r="AO78" s="1219"/>
      <c r="AP78" s="1219"/>
      <c r="AQ78" s="1219"/>
      <c r="AR78" s="1219"/>
      <c r="AS78" s="1219"/>
      <c r="AT78" s="1219"/>
      <c r="AU78" s="1219"/>
      <c r="AV78" s="1219"/>
      <c r="AW78" s="1219"/>
      <c r="AX78" s="1219"/>
      <c r="AY78" s="1219"/>
      <c r="AZ78" s="1219"/>
      <c r="BA78" s="1219"/>
      <c r="BB78" s="1218"/>
      <c r="BC78" s="1218"/>
      <c r="BD78" s="1218"/>
      <c r="BE78" s="1218"/>
      <c r="BF78" s="1218"/>
      <c r="BG78" s="1218"/>
      <c r="BH78" s="1218"/>
      <c r="BI78" s="1218"/>
      <c r="BJ78" s="1218"/>
      <c r="BK78" s="1218"/>
      <c r="BL78" s="1218"/>
      <c r="BM78" s="1218"/>
      <c r="BN78" s="1218"/>
      <c r="BO78" s="1218"/>
      <c r="BP78" s="1217"/>
      <c r="BQ78" s="1217"/>
      <c r="BR78" s="1217"/>
      <c r="BS78" s="1217"/>
      <c r="BT78" s="1217"/>
      <c r="BU78" s="1217"/>
      <c r="BV78" s="1217"/>
      <c r="BW78" s="1217"/>
      <c r="BX78" s="1217"/>
      <c r="BY78" s="1217"/>
      <c r="BZ78" s="1217"/>
      <c r="CA78" s="1217"/>
      <c r="CB78" s="1217"/>
      <c r="CC78" s="1217"/>
      <c r="CD78" s="1217"/>
      <c r="CE78" s="1217"/>
      <c r="CF78" s="1217"/>
      <c r="CG78" s="1217"/>
      <c r="CH78" s="1217"/>
      <c r="CI78" s="1217"/>
      <c r="CJ78" s="1217"/>
      <c r="CK78" s="1217"/>
      <c r="CL78" s="1217"/>
      <c r="CM78" s="1217"/>
      <c r="CN78" s="1217"/>
      <c r="CO78" s="1217"/>
      <c r="CP78" s="1217"/>
      <c r="CQ78" s="1217"/>
      <c r="CR78" s="1217"/>
      <c r="CS78" s="1217"/>
      <c r="CT78" s="1217"/>
      <c r="CU78" s="1217"/>
      <c r="CV78" s="1217"/>
      <c r="CW78" s="1217"/>
      <c r="CX78" s="1217"/>
      <c r="CY78" s="1217"/>
      <c r="CZ78" s="1217"/>
      <c r="DA78" s="1217"/>
      <c r="DB78" s="1217"/>
      <c r="DC78" s="1217"/>
    </row>
    <row r="79" spans="2:107" ht="13.2" x14ac:dyDescent="0.2">
      <c r="B79" s="1211"/>
      <c r="G79" s="1222"/>
      <c r="H79" s="1222"/>
      <c r="I79" s="1221"/>
      <c r="J79" s="1221"/>
      <c r="K79" s="1220"/>
      <c r="L79" s="1220"/>
      <c r="M79" s="1220"/>
      <c r="N79" s="1220"/>
      <c r="AN79" s="1219"/>
      <c r="AO79" s="1219"/>
      <c r="AP79" s="1219"/>
      <c r="AQ79" s="1219"/>
      <c r="AR79" s="1219"/>
      <c r="AS79" s="1219"/>
      <c r="AT79" s="1219"/>
      <c r="AU79" s="1219"/>
      <c r="AV79" s="1219"/>
      <c r="AW79" s="1219"/>
      <c r="AX79" s="1219"/>
      <c r="AY79" s="1219"/>
      <c r="AZ79" s="1219"/>
      <c r="BA79" s="1219"/>
      <c r="BB79" s="1218" t="s">
        <v>580</v>
      </c>
      <c r="BC79" s="1218"/>
      <c r="BD79" s="1218"/>
      <c r="BE79" s="1218"/>
      <c r="BF79" s="1218"/>
      <c r="BG79" s="1218"/>
      <c r="BH79" s="1218"/>
      <c r="BI79" s="1218"/>
      <c r="BJ79" s="1218"/>
      <c r="BK79" s="1218"/>
      <c r="BL79" s="1218"/>
      <c r="BM79" s="1218"/>
      <c r="BN79" s="1218"/>
      <c r="BO79" s="1218"/>
      <c r="BP79" s="1217">
        <v>5.7</v>
      </c>
      <c r="BQ79" s="1217"/>
      <c r="BR79" s="1217"/>
      <c r="BS79" s="1217"/>
      <c r="BT79" s="1217"/>
      <c r="BU79" s="1217"/>
      <c r="BV79" s="1217"/>
      <c r="BW79" s="1217"/>
      <c r="BX79" s="1217">
        <v>5.4</v>
      </c>
      <c r="BY79" s="1217"/>
      <c r="BZ79" s="1217"/>
      <c r="CA79" s="1217"/>
      <c r="CB79" s="1217"/>
      <c r="CC79" s="1217"/>
      <c r="CD79" s="1217"/>
      <c r="CE79" s="1217"/>
      <c r="CF79" s="1217">
        <v>5.2</v>
      </c>
      <c r="CG79" s="1217"/>
      <c r="CH79" s="1217"/>
      <c r="CI79" s="1217"/>
      <c r="CJ79" s="1217"/>
      <c r="CK79" s="1217"/>
      <c r="CL79" s="1217"/>
      <c r="CM79" s="1217"/>
      <c r="CN79" s="1217">
        <v>5.2</v>
      </c>
      <c r="CO79" s="1217"/>
      <c r="CP79" s="1217"/>
      <c r="CQ79" s="1217"/>
      <c r="CR79" s="1217"/>
      <c r="CS79" s="1217"/>
      <c r="CT79" s="1217"/>
      <c r="CU79" s="1217"/>
      <c r="CV79" s="1217">
        <v>5.2</v>
      </c>
      <c r="CW79" s="1217"/>
      <c r="CX79" s="1217"/>
      <c r="CY79" s="1217"/>
      <c r="CZ79" s="1217"/>
      <c r="DA79" s="1217"/>
      <c r="DB79" s="1217"/>
      <c r="DC79" s="1217"/>
    </row>
    <row r="80" spans="2:107" ht="13.2" x14ac:dyDescent="0.2">
      <c r="B80" s="1211"/>
      <c r="G80" s="1222"/>
      <c r="H80" s="1222"/>
      <c r="I80" s="1221"/>
      <c r="J80" s="1221"/>
      <c r="K80" s="1220"/>
      <c r="L80" s="1220"/>
      <c r="M80" s="1220"/>
      <c r="N80" s="1220"/>
      <c r="AN80" s="1219"/>
      <c r="AO80" s="1219"/>
      <c r="AP80" s="1219"/>
      <c r="AQ80" s="1219"/>
      <c r="AR80" s="1219"/>
      <c r="AS80" s="1219"/>
      <c r="AT80" s="1219"/>
      <c r="AU80" s="1219"/>
      <c r="AV80" s="1219"/>
      <c r="AW80" s="1219"/>
      <c r="AX80" s="1219"/>
      <c r="AY80" s="1219"/>
      <c r="AZ80" s="1219"/>
      <c r="BA80" s="1219"/>
      <c r="BB80" s="1218"/>
      <c r="BC80" s="1218"/>
      <c r="BD80" s="1218"/>
      <c r="BE80" s="1218"/>
      <c r="BF80" s="1218"/>
      <c r="BG80" s="1218"/>
      <c r="BH80" s="1218"/>
      <c r="BI80" s="1218"/>
      <c r="BJ80" s="1218"/>
      <c r="BK80" s="1218"/>
      <c r="BL80" s="1218"/>
      <c r="BM80" s="1218"/>
      <c r="BN80" s="1218"/>
      <c r="BO80" s="1218"/>
      <c r="BP80" s="1217"/>
      <c r="BQ80" s="1217"/>
      <c r="BR80" s="1217"/>
      <c r="BS80" s="1217"/>
      <c r="BT80" s="1217"/>
      <c r="BU80" s="1217"/>
      <c r="BV80" s="1217"/>
      <c r="BW80" s="1217"/>
      <c r="BX80" s="1217"/>
      <c r="BY80" s="1217"/>
      <c r="BZ80" s="1217"/>
      <c r="CA80" s="1217"/>
      <c r="CB80" s="1217"/>
      <c r="CC80" s="1217"/>
      <c r="CD80" s="1217"/>
      <c r="CE80" s="1217"/>
      <c r="CF80" s="1217"/>
      <c r="CG80" s="1217"/>
      <c r="CH80" s="1217"/>
      <c r="CI80" s="1217"/>
      <c r="CJ80" s="1217"/>
      <c r="CK80" s="1217"/>
      <c r="CL80" s="1217"/>
      <c r="CM80" s="1217"/>
      <c r="CN80" s="1217"/>
      <c r="CO80" s="1217"/>
      <c r="CP80" s="1217"/>
      <c r="CQ80" s="1217"/>
      <c r="CR80" s="1217"/>
      <c r="CS80" s="1217"/>
      <c r="CT80" s="1217"/>
      <c r="CU80" s="1217"/>
      <c r="CV80" s="1217"/>
      <c r="CW80" s="1217"/>
      <c r="CX80" s="1217"/>
      <c r="CY80" s="1217"/>
      <c r="CZ80" s="1217"/>
      <c r="DA80" s="1217"/>
      <c r="DB80" s="1217"/>
      <c r="DC80" s="1217"/>
    </row>
    <row r="81" spans="2:109" ht="13.2" x14ac:dyDescent="0.2">
      <c r="B81" s="1211"/>
    </row>
    <row r="82" spans="2:109" ht="16.2" x14ac:dyDescent="0.2">
      <c r="B82" s="1211"/>
      <c r="K82" s="1216"/>
      <c r="L82" s="1216"/>
      <c r="M82" s="1216"/>
      <c r="N82" s="1216"/>
      <c r="AQ82" s="1216"/>
      <c r="AR82" s="1216"/>
      <c r="AS82" s="1216"/>
      <c r="AT82" s="1216"/>
      <c r="BC82" s="1216"/>
      <c r="BD82" s="1216"/>
      <c r="BE82" s="1216"/>
      <c r="BF82" s="1216"/>
      <c r="BO82" s="1216"/>
      <c r="BP82" s="1216"/>
      <c r="BQ82" s="1216"/>
      <c r="BR82" s="1216"/>
      <c r="CA82" s="1216"/>
      <c r="CB82" s="1216"/>
      <c r="CC82" s="1216"/>
      <c r="CD82" s="1216"/>
      <c r="CM82" s="1216"/>
      <c r="CN82" s="1216"/>
      <c r="CO82" s="1216"/>
      <c r="CP82" s="1216"/>
      <c r="CY82" s="1216"/>
      <c r="CZ82" s="1216"/>
      <c r="DA82" s="1216"/>
      <c r="DB82" s="1216"/>
      <c r="DC82" s="1216"/>
    </row>
    <row r="83" spans="2:109" ht="13.2" x14ac:dyDescent="0.2">
      <c r="B83" s="1215"/>
      <c r="C83" s="1214"/>
      <c r="D83" s="1214"/>
      <c r="E83" s="1214"/>
      <c r="F83" s="1214"/>
      <c r="G83" s="1214"/>
      <c r="H83" s="1214"/>
      <c r="I83" s="1214"/>
      <c r="J83" s="1214"/>
      <c r="K83" s="1214"/>
      <c r="L83" s="1214"/>
      <c r="M83" s="1214"/>
      <c r="N83" s="1214"/>
      <c r="O83" s="1214"/>
      <c r="P83" s="1214"/>
      <c r="Q83" s="1214"/>
      <c r="R83" s="1214"/>
      <c r="S83" s="1214"/>
      <c r="T83" s="1214"/>
      <c r="U83" s="1214"/>
      <c r="V83" s="1214"/>
      <c r="W83" s="1214"/>
      <c r="X83" s="1214"/>
      <c r="Y83" s="1214"/>
      <c r="Z83" s="1214"/>
      <c r="AA83" s="1214"/>
      <c r="AB83" s="1214"/>
      <c r="AC83" s="1214"/>
      <c r="AD83" s="1214"/>
      <c r="AE83" s="1214"/>
      <c r="AF83" s="1214"/>
      <c r="AG83" s="1214"/>
      <c r="AH83" s="1214"/>
      <c r="AI83" s="1214"/>
      <c r="AJ83" s="1214"/>
      <c r="AK83" s="1214"/>
      <c r="AL83" s="1214"/>
      <c r="AM83" s="1214"/>
      <c r="AN83" s="1214"/>
      <c r="AO83" s="1214"/>
      <c r="AP83" s="1214"/>
      <c r="AQ83" s="1214"/>
      <c r="AR83" s="1214"/>
      <c r="AS83" s="1214"/>
      <c r="AT83" s="1214"/>
      <c r="AU83" s="1214"/>
      <c r="AV83" s="1214"/>
      <c r="AW83" s="1214"/>
      <c r="AX83" s="1214"/>
      <c r="AY83" s="1214"/>
      <c r="AZ83" s="1214"/>
      <c r="BA83" s="1214"/>
      <c r="BB83" s="1214"/>
      <c r="BC83" s="1214"/>
      <c r="BD83" s="1214"/>
      <c r="BE83" s="1214"/>
      <c r="BF83" s="1214"/>
      <c r="BG83" s="1214"/>
      <c r="BH83" s="1214"/>
      <c r="BI83" s="1214"/>
      <c r="BJ83" s="1214"/>
      <c r="BK83" s="1214"/>
      <c r="BL83" s="1214"/>
      <c r="BM83" s="1214"/>
      <c r="BN83" s="1214"/>
      <c r="BO83" s="1214"/>
      <c r="BP83" s="1214"/>
      <c r="BQ83" s="1214"/>
      <c r="BR83" s="1214"/>
      <c r="BS83" s="1214"/>
      <c r="BT83" s="1214"/>
      <c r="BU83" s="1214"/>
      <c r="BV83" s="1214"/>
      <c r="BW83" s="1214"/>
      <c r="BX83" s="1214"/>
      <c r="BY83" s="1214"/>
      <c r="BZ83" s="1214"/>
      <c r="CA83" s="1214"/>
      <c r="CB83" s="1214"/>
      <c r="CC83" s="1214"/>
      <c r="CD83" s="1214"/>
      <c r="CE83" s="1214"/>
      <c r="CF83" s="1214"/>
      <c r="CG83" s="1214"/>
      <c r="CH83" s="1214"/>
      <c r="CI83" s="1214"/>
      <c r="CJ83" s="1214"/>
      <c r="CK83" s="1214"/>
      <c r="CL83" s="1214"/>
      <c r="CM83" s="1214"/>
      <c r="CN83" s="1214"/>
      <c r="CO83" s="1214"/>
      <c r="CP83" s="1214"/>
      <c r="CQ83" s="1214"/>
      <c r="CR83" s="1214"/>
      <c r="CS83" s="1214"/>
      <c r="CT83" s="1214"/>
      <c r="CU83" s="1214"/>
      <c r="CV83" s="1214"/>
      <c r="CW83" s="1214"/>
      <c r="CX83" s="1214"/>
      <c r="CY83" s="1214"/>
      <c r="CZ83" s="1214"/>
      <c r="DA83" s="1214"/>
      <c r="DB83" s="1214"/>
      <c r="DC83" s="1214"/>
      <c r="DD83" s="1213"/>
    </row>
    <row r="84" spans="2:109" ht="13.2" x14ac:dyDescent="0.2">
      <c r="DD84" s="1210"/>
      <c r="DE84" s="1210"/>
    </row>
    <row r="85" spans="2:109" ht="13.2" x14ac:dyDescent="0.2">
      <c r="DD85" s="1210"/>
      <c r="DE85" s="1210"/>
    </row>
  </sheetData>
  <sheetProtection algorithmName="SHA-512" hashValue="my5iS+aPvNSF5LDCXogR4qEExDMAEOWjuq/deKAIRQNSldkC8vlITRLfde6Q8z/VgGTMMGsGcA0EmSJqhVYSTQ==" saltValue="+mWv8bSmHLvQYKciS+tVVA==" spinCount="100000" sheet="1" objects="1" scenarios="1" formatCells="0"/>
  <mergeCells count="112">
    <mergeCell ref="AN55:BA58"/>
    <mergeCell ref="BB55:BO56"/>
    <mergeCell ref="BP55:BW56"/>
    <mergeCell ref="G55:H58"/>
    <mergeCell ref="I55:J56"/>
    <mergeCell ref="K55:K56"/>
    <mergeCell ref="L55:L56"/>
    <mergeCell ref="M55:M56"/>
    <mergeCell ref="N55:N56"/>
    <mergeCell ref="CN50:CU50"/>
    <mergeCell ref="CV50:DC50"/>
    <mergeCell ref="G72:J72"/>
    <mergeCell ref="AN72:BO72"/>
    <mergeCell ref="BP72:BW72"/>
    <mergeCell ref="BX72:CE72"/>
    <mergeCell ref="CF72:CM72"/>
    <mergeCell ref="CN72:CU72"/>
    <mergeCell ref="CV72:DC72"/>
    <mergeCell ref="CV53:DC54"/>
    <mergeCell ref="BB53:BO54"/>
    <mergeCell ref="BP53:BW54"/>
    <mergeCell ref="BX53:CE54"/>
    <mergeCell ref="CF53:CM54"/>
    <mergeCell ref="CN53:CU54"/>
    <mergeCell ref="G50:J50"/>
    <mergeCell ref="AN50:BO50"/>
    <mergeCell ref="BP50:BW50"/>
    <mergeCell ref="BX50:CE50"/>
    <mergeCell ref="CF50:CM50"/>
    <mergeCell ref="BP51:BW52"/>
    <mergeCell ref="BX51:CE52"/>
    <mergeCell ref="CF51:CM52"/>
    <mergeCell ref="CN51:CU52"/>
    <mergeCell ref="CV51:DC52"/>
    <mergeCell ref="I53:J54"/>
    <mergeCell ref="K53:K54"/>
    <mergeCell ref="L53:L54"/>
    <mergeCell ref="M53:M54"/>
    <mergeCell ref="N53:N54"/>
    <mergeCell ref="CV57:DC58"/>
    <mergeCell ref="AN43:DC47"/>
    <mergeCell ref="G51:H54"/>
    <mergeCell ref="I51:J52"/>
    <mergeCell ref="K51:K52"/>
    <mergeCell ref="L51:L52"/>
    <mergeCell ref="M51:M52"/>
    <mergeCell ref="N51:N52"/>
    <mergeCell ref="AN51:BA54"/>
    <mergeCell ref="BB51:BO52"/>
    <mergeCell ref="CV55:DC56"/>
    <mergeCell ref="I57:J58"/>
    <mergeCell ref="K57:K58"/>
    <mergeCell ref="L57:L58"/>
    <mergeCell ref="M57:M58"/>
    <mergeCell ref="N57:N58"/>
    <mergeCell ref="BB57:BO58"/>
    <mergeCell ref="BP57:BW58"/>
    <mergeCell ref="BX57:CE58"/>
    <mergeCell ref="CF57:CM58"/>
    <mergeCell ref="BX75:CE76"/>
    <mergeCell ref="CF75:CM76"/>
    <mergeCell ref="CN75:CU76"/>
    <mergeCell ref="BX55:CE56"/>
    <mergeCell ref="CF55:CM56"/>
    <mergeCell ref="CN55:CU56"/>
    <mergeCell ref="CN57:CU58"/>
    <mergeCell ref="CF73:CM74"/>
    <mergeCell ref="CN73:CU74"/>
    <mergeCell ref="CV73:DC74"/>
    <mergeCell ref="I75:J76"/>
    <mergeCell ref="K75:K76"/>
    <mergeCell ref="L75:L76"/>
    <mergeCell ref="M75:M76"/>
    <mergeCell ref="N75:N76"/>
    <mergeCell ref="BB75:BO76"/>
    <mergeCell ref="BP75:BW76"/>
    <mergeCell ref="G73:H76"/>
    <mergeCell ref="I73:J74"/>
    <mergeCell ref="K73:K74"/>
    <mergeCell ref="L73:L74"/>
    <mergeCell ref="M73:M74"/>
    <mergeCell ref="N73:N74"/>
    <mergeCell ref="BB79:BO80"/>
    <mergeCell ref="BP79:BW80"/>
    <mergeCell ref="BX79:CE80"/>
    <mergeCell ref="CF79:CM80"/>
    <mergeCell ref="CN79:CU80"/>
    <mergeCell ref="AN65:DC69"/>
    <mergeCell ref="AN73:BA76"/>
    <mergeCell ref="BB73:BO74"/>
    <mergeCell ref="BP73:BW74"/>
    <mergeCell ref="BX73:CE74"/>
    <mergeCell ref="BP77:BW78"/>
    <mergeCell ref="BX77:CE78"/>
    <mergeCell ref="CF77:CM78"/>
    <mergeCell ref="CN77:CU78"/>
    <mergeCell ref="CV77:DC78"/>
    <mergeCell ref="I79:J80"/>
    <mergeCell ref="K79:K80"/>
    <mergeCell ref="L79:L80"/>
    <mergeCell ref="M79:M80"/>
    <mergeCell ref="N79:N80"/>
    <mergeCell ref="CV79:DC80"/>
    <mergeCell ref="CV75:DC76"/>
    <mergeCell ref="G77:H80"/>
    <mergeCell ref="I77:J78"/>
    <mergeCell ref="K77:K78"/>
    <mergeCell ref="L77:L78"/>
    <mergeCell ref="M77:M78"/>
    <mergeCell ref="N77:N78"/>
    <mergeCell ref="AN77:BA80"/>
    <mergeCell ref="BB77:BO78"/>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3EBBD0-B7A5-4AE7-80B7-989349541B73}">
  <sheetPr>
    <pageSetUpPr fitToPage="1"/>
  </sheetPr>
  <dimension ref="A1:DR125"/>
  <sheetViews>
    <sheetView showGridLines="0" zoomScaleSheetLayoutView="70" workbookViewId="0"/>
  </sheetViews>
  <sheetFormatPr defaultColWidth="0" defaultRowHeight="13.5" customHeight="1" zeroHeight="1" x14ac:dyDescent="0.2"/>
  <cols>
    <col min="1" max="34" width="2.44140625" style="1268" customWidth="1"/>
    <col min="35" max="122" width="2.44140625" style="1264" customWidth="1"/>
    <col min="123" max="123" width="2.44140625" style="1264" hidden="1" customWidth="1"/>
    <col min="124" max="16384" width="2.44140625" style="1264" hidden="1"/>
  </cols>
  <sheetData>
    <row r="1" spans="1:34" ht="13.5" customHeight="1" x14ac:dyDescent="0.2">
      <c r="A1" s="1264"/>
      <c r="B1" s="1264"/>
      <c r="C1" s="1264"/>
      <c r="D1" s="1264"/>
      <c r="E1" s="1264"/>
      <c r="F1" s="1264"/>
      <c r="G1" s="1264"/>
      <c r="H1" s="1264"/>
      <c r="I1" s="1264"/>
      <c r="J1" s="1264"/>
      <c r="K1" s="1264"/>
      <c r="L1" s="1264"/>
      <c r="M1" s="1264"/>
      <c r="N1" s="1264"/>
      <c r="O1" s="1264"/>
      <c r="P1" s="1264"/>
      <c r="Q1" s="1264"/>
      <c r="R1" s="1264"/>
      <c r="S1" s="1264"/>
      <c r="T1" s="1264"/>
      <c r="U1" s="1264"/>
      <c r="V1" s="1264"/>
      <c r="W1" s="1264"/>
      <c r="X1" s="1264"/>
      <c r="Y1" s="1264"/>
      <c r="Z1" s="1264"/>
      <c r="AA1" s="1264"/>
      <c r="AB1" s="1264"/>
      <c r="AC1" s="1264"/>
      <c r="AD1" s="1264"/>
      <c r="AE1" s="1264"/>
      <c r="AF1" s="1264"/>
      <c r="AG1" s="1264"/>
      <c r="AH1" s="1264"/>
    </row>
    <row r="2" spans="1:34" ht="13.2" x14ac:dyDescent="0.2">
      <c r="S2" s="1264"/>
      <c r="AH2" s="1264"/>
    </row>
    <row r="3" spans="1:34" ht="13.2" x14ac:dyDescent="0.2">
      <c r="C3" s="1264"/>
      <c r="D3" s="1264"/>
      <c r="E3" s="1264"/>
      <c r="F3" s="1264"/>
      <c r="G3" s="1264"/>
      <c r="H3" s="1264"/>
      <c r="I3" s="1264"/>
      <c r="J3" s="1264"/>
      <c r="K3" s="1264"/>
      <c r="L3" s="1264"/>
      <c r="M3" s="1264"/>
      <c r="N3" s="1264"/>
      <c r="O3" s="1264"/>
      <c r="P3" s="1264"/>
      <c r="Q3" s="1264"/>
      <c r="R3" s="1264"/>
      <c r="S3" s="1264"/>
      <c r="U3" s="1264"/>
      <c r="V3" s="1264"/>
      <c r="W3" s="1264"/>
      <c r="X3" s="1264"/>
      <c r="Y3" s="1264"/>
      <c r="Z3" s="1264"/>
      <c r="AA3" s="1264"/>
      <c r="AB3" s="1264"/>
      <c r="AC3" s="1264"/>
      <c r="AD3" s="1264"/>
      <c r="AE3" s="1264"/>
      <c r="AF3" s="1264"/>
      <c r="AG3" s="1264"/>
      <c r="AH3" s="1264"/>
    </row>
    <row r="4" spans="1:34" ht="13.2" x14ac:dyDescent="0.2"/>
    <row r="5" spans="1:34" ht="13.2" x14ac:dyDescent="0.2"/>
    <row r="6" spans="1:34" ht="13.2" x14ac:dyDescent="0.2"/>
    <row r="7" spans="1:34" ht="13.2" x14ac:dyDescent="0.2"/>
    <row r="8" spans="1:34" ht="13.2" x14ac:dyDescent="0.2"/>
    <row r="9" spans="1:34" ht="13.2" x14ac:dyDescent="0.2">
      <c r="AH9" s="1264"/>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1264"/>
    </row>
    <row r="18" spans="12:34" ht="13.2" x14ac:dyDescent="0.2"/>
    <row r="19" spans="12:34" ht="13.2" x14ac:dyDescent="0.2"/>
    <row r="20" spans="12:34" ht="13.2" x14ac:dyDescent="0.2">
      <c r="AH20" s="1264"/>
    </row>
    <row r="21" spans="12:34" ht="13.2" x14ac:dyDescent="0.2">
      <c r="AH21" s="1264"/>
    </row>
    <row r="22" spans="12:34" ht="13.2" x14ac:dyDescent="0.2"/>
    <row r="23" spans="12:34" ht="13.2" x14ac:dyDescent="0.2"/>
    <row r="24" spans="12:34" ht="13.2" x14ac:dyDescent="0.2">
      <c r="Q24" s="1264"/>
    </row>
    <row r="25" spans="12:34" ht="13.2" x14ac:dyDescent="0.2"/>
    <row r="26" spans="12:34" ht="13.2" x14ac:dyDescent="0.2"/>
    <row r="27" spans="12:34" ht="13.2" x14ac:dyDescent="0.2"/>
    <row r="28" spans="12:34" ht="13.2" x14ac:dyDescent="0.2">
      <c r="O28" s="1264"/>
      <c r="T28" s="1264"/>
      <c r="AH28" s="1264"/>
    </row>
    <row r="29" spans="12:34" ht="13.2" x14ac:dyDescent="0.2"/>
    <row r="30" spans="12:34" ht="13.2" x14ac:dyDescent="0.2"/>
    <row r="31" spans="12:34" ht="13.2" x14ac:dyDescent="0.2">
      <c r="Q31" s="1264"/>
    </row>
    <row r="32" spans="12:34" ht="13.2" x14ac:dyDescent="0.2">
      <c r="L32" s="1264"/>
    </row>
    <row r="33" spans="2:34" ht="13.2" x14ac:dyDescent="0.2">
      <c r="C33" s="1264"/>
      <c r="E33" s="1264"/>
      <c r="G33" s="1264"/>
      <c r="I33" s="1264"/>
      <c r="X33" s="1264"/>
    </row>
    <row r="34" spans="2:34" ht="13.2" x14ac:dyDescent="0.2">
      <c r="B34" s="1264"/>
      <c r="P34" s="1264"/>
      <c r="R34" s="1264"/>
      <c r="T34" s="1264"/>
    </row>
    <row r="35" spans="2:34" ht="13.2" x14ac:dyDescent="0.2">
      <c r="D35" s="1264"/>
      <c r="W35" s="1264"/>
      <c r="AC35" s="1264"/>
      <c r="AD35" s="1264"/>
      <c r="AE35" s="1264"/>
      <c r="AF35" s="1264"/>
      <c r="AG35" s="1264"/>
      <c r="AH35" s="1264"/>
    </row>
    <row r="36" spans="2:34" ht="13.2" x14ac:dyDescent="0.2">
      <c r="H36" s="1264"/>
      <c r="J36" s="1264"/>
      <c r="K36" s="1264"/>
      <c r="M36" s="1264"/>
      <c r="Y36" s="1264"/>
      <c r="Z36" s="1264"/>
      <c r="AA36" s="1264"/>
      <c r="AB36" s="1264"/>
      <c r="AC36" s="1264"/>
      <c r="AD36" s="1264"/>
      <c r="AE36" s="1264"/>
      <c r="AF36" s="1264"/>
      <c r="AG36" s="1264"/>
      <c r="AH36" s="1264"/>
    </row>
    <row r="37" spans="2:34" ht="13.2" x14ac:dyDescent="0.2">
      <c r="AH37" s="1264"/>
    </row>
    <row r="38" spans="2:34" ht="13.2" x14ac:dyDescent="0.2">
      <c r="AG38" s="1264"/>
      <c r="AH38" s="1264"/>
    </row>
    <row r="39" spans="2:34" ht="13.2" x14ac:dyDescent="0.2"/>
    <row r="40" spans="2:34" ht="13.2" x14ac:dyDescent="0.2">
      <c r="X40" s="1264"/>
    </row>
    <row r="41" spans="2:34" ht="13.2" x14ac:dyDescent="0.2">
      <c r="R41" s="1264"/>
    </row>
    <row r="42" spans="2:34" ht="13.2" x14ac:dyDescent="0.2">
      <c r="W42" s="1264"/>
    </row>
    <row r="43" spans="2:34" ht="13.2" x14ac:dyDescent="0.2">
      <c r="Y43" s="1264"/>
      <c r="Z43" s="1264"/>
      <c r="AA43" s="1264"/>
      <c r="AB43" s="1264"/>
      <c r="AC43" s="1264"/>
      <c r="AD43" s="1264"/>
      <c r="AE43" s="1264"/>
      <c r="AF43" s="1264"/>
      <c r="AG43" s="1264"/>
      <c r="AH43" s="1264"/>
    </row>
    <row r="44" spans="2:34" ht="13.2" x14ac:dyDescent="0.2">
      <c r="AH44" s="1264"/>
    </row>
    <row r="45" spans="2:34" ht="13.2" x14ac:dyDescent="0.2">
      <c r="X45" s="1264"/>
    </row>
    <row r="46" spans="2:34" ht="13.2" x14ac:dyDescent="0.2"/>
    <row r="47" spans="2:34" ht="13.2" x14ac:dyDescent="0.2"/>
    <row r="48" spans="2:34" ht="13.2" x14ac:dyDescent="0.2">
      <c r="W48" s="1264"/>
      <c r="Y48" s="1264"/>
      <c r="Z48" s="1264"/>
      <c r="AA48" s="1264"/>
      <c r="AB48" s="1264"/>
      <c r="AC48" s="1264"/>
      <c r="AD48" s="1264"/>
      <c r="AE48" s="1264"/>
      <c r="AF48" s="1264"/>
      <c r="AG48" s="1264"/>
      <c r="AH48" s="1264"/>
    </row>
    <row r="49" spans="28:34" ht="13.2" x14ac:dyDescent="0.2"/>
    <row r="50" spans="28:34" ht="13.2" x14ac:dyDescent="0.2">
      <c r="AE50" s="1264"/>
      <c r="AF50" s="1264"/>
      <c r="AG50" s="1264"/>
      <c r="AH50" s="1264"/>
    </row>
    <row r="51" spans="28:34" ht="13.2" x14ac:dyDescent="0.2">
      <c r="AC51" s="1264"/>
      <c r="AD51" s="1264"/>
      <c r="AE51" s="1264"/>
      <c r="AF51" s="1264"/>
      <c r="AG51" s="1264"/>
      <c r="AH51" s="1264"/>
    </row>
    <row r="52" spans="28:34" ht="13.2" x14ac:dyDescent="0.2"/>
    <row r="53" spans="28:34" ht="13.2" x14ac:dyDescent="0.2">
      <c r="AF53" s="1264"/>
      <c r="AG53" s="1264"/>
      <c r="AH53" s="1264"/>
    </row>
    <row r="54" spans="28:34" ht="13.2" x14ac:dyDescent="0.2">
      <c r="AH54" s="1264"/>
    </row>
    <row r="55" spans="28:34" ht="13.2" x14ac:dyDescent="0.2"/>
    <row r="56" spans="28:34" ht="13.2" x14ac:dyDescent="0.2">
      <c r="AB56" s="1264"/>
      <c r="AC56" s="1264"/>
      <c r="AD56" s="1264"/>
      <c r="AE56" s="1264"/>
      <c r="AF56" s="1264"/>
      <c r="AG56" s="1264"/>
      <c r="AH56" s="1264"/>
    </row>
    <row r="57" spans="28:34" ht="13.2" x14ac:dyDescent="0.2">
      <c r="AH57" s="1264"/>
    </row>
    <row r="58" spans="28:34" ht="13.2" x14ac:dyDescent="0.2">
      <c r="AH58" s="1264"/>
    </row>
    <row r="59" spans="28:34" ht="13.2" x14ac:dyDescent="0.2"/>
    <row r="60" spans="28:34" ht="13.2" x14ac:dyDescent="0.2"/>
    <row r="61" spans="28:34" ht="13.2" x14ac:dyDescent="0.2"/>
    <row r="62" spans="28:34" ht="13.2" x14ac:dyDescent="0.2"/>
    <row r="63" spans="28:34" ht="13.2" x14ac:dyDescent="0.2">
      <c r="AH63" s="1264"/>
    </row>
    <row r="64" spans="28:34" ht="13.2" x14ac:dyDescent="0.2">
      <c r="AG64" s="1264"/>
      <c r="AH64" s="1264"/>
    </row>
    <row r="65" spans="28:34" ht="13.2" x14ac:dyDescent="0.2"/>
    <row r="66" spans="28:34" ht="13.2" x14ac:dyDescent="0.2"/>
    <row r="67" spans="28:34" ht="13.2" x14ac:dyDescent="0.2"/>
    <row r="68" spans="28:34" ht="13.2" x14ac:dyDescent="0.2">
      <c r="AB68" s="1264"/>
      <c r="AC68" s="1264"/>
      <c r="AD68" s="1264"/>
      <c r="AE68" s="1264"/>
      <c r="AF68" s="1264"/>
      <c r="AG68" s="1264"/>
      <c r="AH68" s="1264"/>
    </row>
    <row r="69" spans="28:34" ht="13.2" x14ac:dyDescent="0.2">
      <c r="AF69" s="1264"/>
      <c r="AG69" s="1264"/>
      <c r="AH69" s="1264"/>
    </row>
    <row r="70" spans="28:34" ht="13.2" x14ac:dyDescent="0.2"/>
    <row r="71" spans="28:34" ht="13.2" x14ac:dyDescent="0.2"/>
    <row r="72" spans="28:34" ht="13.2" x14ac:dyDescent="0.2"/>
    <row r="73" spans="28:34" ht="13.2" x14ac:dyDescent="0.2"/>
    <row r="74" spans="28:34" ht="13.2" x14ac:dyDescent="0.2"/>
    <row r="75" spans="28:34" ht="13.2" x14ac:dyDescent="0.2">
      <c r="AH75" s="1264"/>
    </row>
    <row r="76" spans="28:34" ht="13.2" x14ac:dyDescent="0.2">
      <c r="AF76" s="1264"/>
      <c r="AG76" s="1264"/>
      <c r="AH76" s="1264"/>
    </row>
    <row r="77" spans="28:34" ht="13.2" x14ac:dyDescent="0.2">
      <c r="AG77" s="1264"/>
      <c r="AH77" s="1264"/>
    </row>
    <row r="78" spans="28:34" ht="13.2" x14ac:dyDescent="0.2"/>
    <row r="79" spans="28:34" ht="13.2" x14ac:dyDescent="0.2"/>
    <row r="80" spans="28:34" ht="13.2" x14ac:dyDescent="0.2"/>
    <row r="81" spans="25:34" ht="13.2" x14ac:dyDescent="0.2"/>
    <row r="82" spans="25:34" ht="13.2" x14ac:dyDescent="0.2">
      <c r="Y82" s="1264"/>
    </row>
    <row r="83" spans="25:34" ht="13.2" x14ac:dyDescent="0.2">
      <c r="Y83" s="1264"/>
      <c r="Z83" s="1264"/>
      <c r="AA83" s="1264"/>
      <c r="AB83" s="1264"/>
      <c r="AC83" s="1264"/>
      <c r="AD83" s="1264"/>
      <c r="AE83" s="1264"/>
      <c r="AF83" s="1264"/>
      <c r="AG83" s="1264"/>
      <c r="AH83" s="1264"/>
    </row>
    <row r="84" spans="25:34" ht="13.2" x14ac:dyDescent="0.2"/>
    <row r="85" spans="25:34" ht="13.2" x14ac:dyDescent="0.2"/>
    <row r="86" spans="25:34" ht="13.2" x14ac:dyDescent="0.2"/>
    <row r="87" spans="25:34" ht="13.2" x14ac:dyDescent="0.2"/>
    <row r="88" spans="25:34" ht="13.2" x14ac:dyDescent="0.2">
      <c r="AH88" s="1264"/>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1264"/>
      <c r="AG94" s="1264"/>
      <c r="AH94" s="1264"/>
    </row>
    <row r="95" spans="25:34" ht="13.5" customHeight="1" x14ac:dyDescent="0.2">
      <c r="AH95" s="1264"/>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1264"/>
    </row>
    <row r="102" spans="33:34" ht="13.5" customHeight="1" x14ac:dyDescent="0.2"/>
    <row r="103" spans="33:34" ht="13.5" customHeight="1" x14ac:dyDescent="0.2"/>
    <row r="104" spans="33:34" ht="13.5" customHeight="1" x14ac:dyDescent="0.2">
      <c r="AG104" s="1264"/>
      <c r="AH104" s="1264"/>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1264"/>
    </row>
    <row r="117" spans="34:122" ht="13.5" customHeight="1" x14ac:dyDescent="0.2"/>
    <row r="118" spans="34:122" ht="13.5" customHeight="1" x14ac:dyDescent="0.2"/>
    <row r="119" spans="34:122" ht="13.5" customHeight="1" x14ac:dyDescent="0.2"/>
    <row r="120" spans="34:122" ht="13.5" customHeight="1" x14ac:dyDescent="0.2">
      <c r="AH120" s="1264"/>
    </row>
    <row r="121" spans="34:122" ht="13.5" customHeight="1" x14ac:dyDescent="0.2">
      <c r="AH121" s="1264"/>
    </row>
    <row r="122" spans="34:122" ht="13.5" customHeight="1" x14ac:dyDescent="0.2"/>
    <row r="123" spans="34:122" ht="13.5" customHeight="1" x14ac:dyDescent="0.2"/>
    <row r="124" spans="34:122" ht="13.5" customHeight="1" x14ac:dyDescent="0.2"/>
    <row r="125" spans="34:122" ht="13.5" customHeight="1" x14ac:dyDescent="0.2">
      <c r="DR125" s="1264" t="s">
        <v>591</v>
      </c>
    </row>
  </sheetData>
  <sheetProtection algorithmName="SHA-512" hashValue="t/BuI93zGYqhLrsZZU5lWooBo0FBJk0oioJ8CaJWudJMnag/n6yCcD2Pcns341slIKnrFFKIzD1Ymle5Mi5HnQ==" saltValue="hQlGP3v24bGm5WF5L6mroQ==" spinCount="100000" sheet="1" objects="1" scenarios="1"/>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EC68B3-855E-4C56-B58C-51BA41315137}">
  <sheetPr>
    <pageSetUpPr fitToPage="1"/>
  </sheetPr>
  <dimension ref="A1:DR125"/>
  <sheetViews>
    <sheetView showGridLines="0" zoomScaleSheetLayoutView="55" workbookViewId="0"/>
  </sheetViews>
  <sheetFormatPr defaultColWidth="0" defaultRowHeight="13.5" customHeight="1" zeroHeight="1" x14ac:dyDescent="0.2"/>
  <cols>
    <col min="1" max="34" width="2.44140625" style="1268" customWidth="1"/>
    <col min="35" max="122" width="2.44140625" style="1264" customWidth="1"/>
    <col min="123" max="123" width="2.44140625" style="1264" hidden="1" customWidth="1"/>
    <col min="124" max="16384" width="2.44140625" style="1264" hidden="1"/>
  </cols>
  <sheetData>
    <row r="1" spans="2:34" ht="13.5" customHeight="1" x14ac:dyDescent="0.2">
      <c r="B1" s="1264"/>
      <c r="C1" s="1264"/>
      <c r="D1" s="1264"/>
      <c r="E1" s="1264"/>
      <c r="F1" s="1264"/>
      <c r="G1" s="1264"/>
      <c r="H1" s="1264"/>
      <c r="I1" s="1264"/>
      <c r="J1" s="1264"/>
      <c r="K1" s="1264"/>
      <c r="L1" s="1264"/>
      <c r="M1" s="1264"/>
      <c r="N1" s="1264"/>
      <c r="O1" s="1264"/>
      <c r="P1" s="1264"/>
      <c r="Q1" s="1264"/>
      <c r="R1" s="1264"/>
      <c r="S1" s="1264"/>
      <c r="T1" s="1264"/>
      <c r="U1" s="1264"/>
      <c r="V1" s="1264"/>
      <c r="W1" s="1264"/>
      <c r="X1" s="1264"/>
      <c r="Y1" s="1264"/>
      <c r="Z1" s="1264"/>
      <c r="AA1" s="1264"/>
      <c r="AB1" s="1264"/>
      <c r="AC1" s="1264"/>
      <c r="AD1" s="1264"/>
      <c r="AE1" s="1264"/>
      <c r="AF1" s="1264"/>
      <c r="AG1" s="1264"/>
      <c r="AH1" s="1264"/>
    </row>
    <row r="2" spans="2:34" ht="13.2" x14ac:dyDescent="0.2">
      <c r="S2" s="1264"/>
      <c r="AH2" s="1264"/>
    </row>
    <row r="3" spans="2:34" ht="13.2" x14ac:dyDescent="0.2">
      <c r="C3" s="1264"/>
      <c r="D3" s="1264"/>
      <c r="E3" s="1264"/>
      <c r="F3" s="1264"/>
      <c r="G3" s="1264"/>
      <c r="H3" s="1264"/>
      <c r="I3" s="1264"/>
      <c r="J3" s="1264"/>
      <c r="K3" s="1264"/>
      <c r="L3" s="1264"/>
      <c r="M3" s="1264"/>
      <c r="N3" s="1264"/>
      <c r="O3" s="1264"/>
      <c r="P3" s="1264"/>
      <c r="Q3" s="1264"/>
      <c r="R3" s="1264"/>
      <c r="S3" s="1264"/>
      <c r="U3" s="1264"/>
      <c r="V3" s="1264"/>
      <c r="W3" s="1264"/>
      <c r="X3" s="1264"/>
      <c r="Y3" s="1264"/>
      <c r="Z3" s="1264"/>
      <c r="AA3" s="1264"/>
      <c r="AB3" s="1264"/>
      <c r="AC3" s="1264"/>
      <c r="AD3" s="1264"/>
      <c r="AE3" s="1264"/>
      <c r="AF3" s="1264"/>
      <c r="AG3" s="1264"/>
      <c r="AH3" s="1264"/>
    </row>
    <row r="4" spans="2:34" ht="13.2" x14ac:dyDescent="0.2"/>
    <row r="5" spans="2:34" ht="13.2" x14ac:dyDescent="0.2"/>
    <row r="6" spans="2:34" ht="13.2" x14ac:dyDescent="0.2"/>
    <row r="7" spans="2:34" ht="13.2" x14ac:dyDescent="0.2"/>
    <row r="8" spans="2:34" ht="13.2" x14ac:dyDescent="0.2"/>
    <row r="9" spans="2:34" ht="13.2" x14ac:dyDescent="0.2">
      <c r="AH9" s="1264"/>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1264"/>
    </row>
    <row r="18" spans="12:34" ht="13.2" x14ac:dyDescent="0.2"/>
    <row r="19" spans="12:34" ht="13.2" x14ac:dyDescent="0.2"/>
    <row r="20" spans="12:34" ht="13.2" x14ac:dyDescent="0.2">
      <c r="AH20" s="1264"/>
    </row>
    <row r="21" spans="12:34" ht="13.2" x14ac:dyDescent="0.2">
      <c r="AH21" s="1264"/>
    </row>
    <row r="22" spans="12:34" ht="13.2" x14ac:dyDescent="0.2"/>
    <row r="23" spans="12:34" ht="13.2" x14ac:dyDescent="0.2"/>
    <row r="24" spans="12:34" ht="13.2" x14ac:dyDescent="0.2">
      <c r="Q24" s="1264"/>
    </row>
    <row r="25" spans="12:34" ht="13.2" x14ac:dyDescent="0.2"/>
    <row r="26" spans="12:34" ht="13.2" x14ac:dyDescent="0.2"/>
    <row r="27" spans="12:34" ht="13.2" x14ac:dyDescent="0.2"/>
    <row r="28" spans="12:34" ht="13.2" x14ac:dyDescent="0.2">
      <c r="O28" s="1264"/>
      <c r="T28" s="1264"/>
      <c r="AH28" s="1264"/>
    </row>
    <row r="29" spans="12:34" ht="13.2" x14ac:dyDescent="0.2"/>
    <row r="30" spans="12:34" ht="13.2" x14ac:dyDescent="0.2"/>
    <row r="31" spans="12:34" ht="13.2" x14ac:dyDescent="0.2">
      <c r="Q31" s="1264"/>
    </row>
    <row r="32" spans="12:34" ht="13.2" x14ac:dyDescent="0.2">
      <c r="L32" s="1264"/>
    </row>
    <row r="33" spans="2:34" ht="13.2" x14ac:dyDescent="0.2">
      <c r="C33" s="1264"/>
      <c r="E33" s="1264"/>
      <c r="G33" s="1264"/>
      <c r="I33" s="1264"/>
      <c r="X33" s="1264"/>
    </row>
    <row r="34" spans="2:34" ht="13.2" x14ac:dyDescent="0.2">
      <c r="B34" s="1264"/>
      <c r="P34" s="1264"/>
      <c r="R34" s="1264"/>
      <c r="T34" s="1264"/>
    </row>
    <row r="35" spans="2:34" ht="13.2" x14ac:dyDescent="0.2">
      <c r="D35" s="1264"/>
      <c r="W35" s="1264"/>
      <c r="AC35" s="1264"/>
      <c r="AD35" s="1264"/>
      <c r="AE35" s="1264"/>
      <c r="AF35" s="1264"/>
      <c r="AG35" s="1264"/>
      <c r="AH35" s="1264"/>
    </row>
    <row r="36" spans="2:34" ht="13.2" x14ac:dyDescent="0.2">
      <c r="H36" s="1264"/>
      <c r="J36" s="1264"/>
      <c r="K36" s="1264"/>
      <c r="M36" s="1264"/>
      <c r="Y36" s="1264"/>
      <c r="Z36" s="1264"/>
      <c r="AA36" s="1264"/>
      <c r="AB36" s="1264"/>
      <c r="AC36" s="1264"/>
      <c r="AD36" s="1264"/>
      <c r="AE36" s="1264"/>
      <c r="AF36" s="1264"/>
      <c r="AG36" s="1264"/>
      <c r="AH36" s="1264"/>
    </row>
    <row r="37" spans="2:34" ht="13.2" x14ac:dyDescent="0.2">
      <c r="AH37" s="1264"/>
    </row>
    <row r="38" spans="2:34" ht="13.2" x14ac:dyDescent="0.2">
      <c r="AG38" s="1264"/>
      <c r="AH38" s="1264"/>
    </row>
    <row r="39" spans="2:34" ht="13.2" x14ac:dyDescent="0.2"/>
    <row r="40" spans="2:34" ht="13.2" x14ac:dyDescent="0.2">
      <c r="X40" s="1264"/>
    </row>
    <row r="41" spans="2:34" ht="13.2" x14ac:dyDescent="0.2">
      <c r="R41" s="1264"/>
    </row>
    <row r="42" spans="2:34" ht="13.2" x14ac:dyDescent="0.2">
      <c r="W42" s="1264"/>
    </row>
    <row r="43" spans="2:34" ht="13.2" x14ac:dyDescent="0.2">
      <c r="Y43" s="1264"/>
      <c r="Z43" s="1264"/>
      <c r="AA43" s="1264"/>
      <c r="AB43" s="1264"/>
      <c r="AC43" s="1264"/>
      <c r="AD43" s="1264"/>
      <c r="AE43" s="1264"/>
      <c r="AF43" s="1264"/>
      <c r="AG43" s="1264"/>
      <c r="AH43" s="1264"/>
    </row>
    <row r="44" spans="2:34" ht="13.2" x14ac:dyDescent="0.2">
      <c r="AH44" s="1264"/>
    </row>
    <row r="45" spans="2:34" ht="13.2" x14ac:dyDescent="0.2">
      <c r="X45" s="1264"/>
    </row>
    <row r="46" spans="2:34" ht="13.2" x14ac:dyDescent="0.2"/>
    <row r="47" spans="2:34" ht="13.2" x14ac:dyDescent="0.2"/>
    <row r="48" spans="2:34" ht="13.2" x14ac:dyDescent="0.2">
      <c r="W48" s="1264"/>
      <c r="Y48" s="1264"/>
      <c r="Z48" s="1264"/>
      <c r="AA48" s="1264"/>
      <c r="AB48" s="1264"/>
      <c r="AC48" s="1264"/>
      <c r="AD48" s="1264"/>
      <c r="AE48" s="1264"/>
      <c r="AF48" s="1264"/>
      <c r="AG48" s="1264"/>
      <c r="AH48" s="1264"/>
    </row>
    <row r="49" spans="28:34" ht="13.2" x14ac:dyDescent="0.2"/>
    <row r="50" spans="28:34" ht="13.2" x14ac:dyDescent="0.2">
      <c r="AE50" s="1264"/>
      <c r="AF50" s="1264"/>
      <c r="AG50" s="1264"/>
      <c r="AH50" s="1264"/>
    </row>
    <row r="51" spans="28:34" ht="13.2" x14ac:dyDescent="0.2">
      <c r="AC51" s="1264"/>
      <c r="AD51" s="1264"/>
      <c r="AE51" s="1264"/>
      <c r="AF51" s="1264"/>
      <c r="AG51" s="1264"/>
      <c r="AH51" s="1264"/>
    </row>
    <row r="52" spans="28:34" ht="13.2" x14ac:dyDescent="0.2"/>
    <row r="53" spans="28:34" ht="13.2" x14ac:dyDescent="0.2">
      <c r="AF53" s="1264"/>
      <c r="AG53" s="1264"/>
      <c r="AH53" s="1264"/>
    </row>
    <row r="54" spans="28:34" ht="13.2" x14ac:dyDescent="0.2">
      <c r="AH54" s="1264"/>
    </row>
    <row r="55" spans="28:34" ht="13.2" x14ac:dyDescent="0.2"/>
    <row r="56" spans="28:34" ht="13.2" x14ac:dyDescent="0.2">
      <c r="AB56" s="1264"/>
      <c r="AC56" s="1264"/>
      <c r="AD56" s="1264"/>
      <c r="AE56" s="1264"/>
      <c r="AF56" s="1264"/>
      <c r="AG56" s="1264"/>
      <c r="AH56" s="1264"/>
    </row>
    <row r="57" spans="28:34" ht="13.2" x14ac:dyDescent="0.2">
      <c r="AH57" s="1264"/>
    </row>
    <row r="58" spans="28:34" ht="13.2" x14ac:dyDescent="0.2">
      <c r="AH58" s="1264"/>
    </row>
    <row r="59" spans="28:34" ht="13.2" x14ac:dyDescent="0.2">
      <c r="AG59" s="1264"/>
      <c r="AH59" s="1264"/>
    </row>
    <row r="60" spans="28:34" ht="13.2" x14ac:dyDescent="0.2"/>
    <row r="61" spans="28:34" ht="13.2" x14ac:dyDescent="0.2"/>
    <row r="62" spans="28:34" ht="13.2" x14ac:dyDescent="0.2"/>
    <row r="63" spans="28:34" ht="13.2" x14ac:dyDescent="0.2">
      <c r="AH63" s="1264"/>
    </row>
    <row r="64" spans="28:34" ht="13.2" x14ac:dyDescent="0.2">
      <c r="AG64" s="1264"/>
      <c r="AH64" s="1264"/>
    </row>
    <row r="65" spans="28:34" ht="13.2" x14ac:dyDescent="0.2"/>
    <row r="66" spans="28:34" ht="13.2" x14ac:dyDescent="0.2"/>
    <row r="67" spans="28:34" ht="13.2" x14ac:dyDescent="0.2"/>
    <row r="68" spans="28:34" ht="13.2" x14ac:dyDescent="0.2">
      <c r="AB68" s="1264"/>
      <c r="AC68" s="1264"/>
      <c r="AD68" s="1264"/>
      <c r="AE68" s="1264"/>
      <c r="AF68" s="1264"/>
      <c r="AG68" s="1264"/>
      <c r="AH68" s="1264"/>
    </row>
    <row r="69" spans="28:34" ht="13.2" x14ac:dyDescent="0.2">
      <c r="AF69" s="1264"/>
      <c r="AG69" s="1264"/>
      <c r="AH69" s="1264"/>
    </row>
    <row r="70" spans="28:34" ht="13.2" x14ac:dyDescent="0.2"/>
    <row r="71" spans="28:34" ht="13.2" x14ac:dyDescent="0.2"/>
    <row r="72" spans="28:34" ht="13.2" x14ac:dyDescent="0.2"/>
    <row r="73" spans="28:34" ht="13.2" x14ac:dyDescent="0.2"/>
    <row r="74" spans="28:34" ht="13.2" x14ac:dyDescent="0.2"/>
    <row r="75" spans="28:34" ht="13.2" x14ac:dyDescent="0.2">
      <c r="AH75" s="1264"/>
    </row>
    <row r="76" spans="28:34" ht="13.2" x14ac:dyDescent="0.2">
      <c r="AF76" s="1264"/>
      <c r="AG76" s="1264"/>
      <c r="AH76" s="1264"/>
    </row>
    <row r="77" spans="28:34" ht="13.2" x14ac:dyDescent="0.2">
      <c r="AG77" s="1264"/>
      <c r="AH77" s="1264"/>
    </row>
    <row r="78" spans="28:34" ht="13.2" x14ac:dyDescent="0.2"/>
    <row r="79" spans="28:34" ht="13.2" x14ac:dyDescent="0.2"/>
    <row r="80" spans="28:34" ht="13.2" x14ac:dyDescent="0.2"/>
    <row r="81" spans="25:34" ht="13.2" x14ac:dyDescent="0.2"/>
    <row r="82" spans="25:34" ht="13.2" x14ac:dyDescent="0.2">
      <c r="Y82" s="1264"/>
    </row>
    <row r="83" spans="25:34" ht="13.2" x14ac:dyDescent="0.2">
      <c r="Y83" s="1264"/>
      <c r="Z83" s="1264"/>
      <c r="AA83" s="1264"/>
      <c r="AB83" s="1264"/>
      <c r="AC83" s="1264"/>
      <c r="AD83" s="1264"/>
      <c r="AE83" s="1264"/>
      <c r="AF83" s="1264"/>
      <c r="AG83" s="1264"/>
      <c r="AH83" s="1264"/>
    </row>
    <row r="84" spans="25:34" ht="13.2" x14ac:dyDescent="0.2"/>
    <row r="85" spans="25:34" ht="13.2" x14ac:dyDescent="0.2"/>
    <row r="86" spans="25:34" ht="13.2" x14ac:dyDescent="0.2"/>
    <row r="87" spans="25:34" ht="13.2" x14ac:dyDescent="0.2"/>
    <row r="88" spans="25:34" ht="13.2" x14ac:dyDescent="0.2">
      <c r="AH88" s="1264"/>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1264"/>
      <c r="AG94" s="1264"/>
      <c r="AH94" s="1264"/>
    </row>
    <row r="95" spans="25:34" ht="13.5" customHeight="1" x14ac:dyDescent="0.2">
      <c r="AH95" s="1264"/>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1264"/>
    </row>
    <row r="102" spans="33:34" ht="13.5" customHeight="1" x14ac:dyDescent="0.2"/>
    <row r="103" spans="33:34" ht="13.5" customHeight="1" x14ac:dyDescent="0.2"/>
    <row r="104" spans="33:34" ht="13.5" customHeight="1" x14ac:dyDescent="0.2">
      <c r="AG104" s="1264"/>
      <c r="AH104" s="1264"/>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1264"/>
    </row>
    <row r="117" spans="34:122" ht="13.5" customHeight="1" x14ac:dyDescent="0.2"/>
    <row r="118" spans="34:122" ht="13.5" customHeight="1" x14ac:dyDescent="0.2"/>
    <row r="119" spans="34:122" ht="13.5" customHeight="1" x14ac:dyDescent="0.2"/>
    <row r="120" spans="34:122" ht="13.5" customHeight="1" x14ac:dyDescent="0.2">
      <c r="AH120" s="1264"/>
    </row>
    <row r="121" spans="34:122" ht="13.5" customHeight="1" x14ac:dyDescent="0.2">
      <c r="AH121" s="1264"/>
    </row>
    <row r="122" spans="34:122" ht="13.5" customHeight="1" x14ac:dyDescent="0.2"/>
    <row r="123" spans="34:122" ht="13.5" customHeight="1" x14ac:dyDescent="0.2"/>
    <row r="124" spans="34:122" ht="13.5" customHeight="1" x14ac:dyDescent="0.2"/>
    <row r="125" spans="34:122" ht="13.5" customHeight="1" x14ac:dyDescent="0.2">
      <c r="DR125" s="1264" t="s">
        <v>591</v>
      </c>
    </row>
  </sheetData>
  <sheetProtection algorithmName="SHA-512" hashValue="CpzSSJoUGi9po5KffWrqjJKzVkt76Cm3hspIkFehtZdz7jds6uZzYOYGz9YmAfoCh5ZCJDHbk3mf9ZrCP8TNCQ==" saltValue="CiIa9vpGHVkb8IWaxIfv1g==" spinCount="100000" sheet="1" objects="1" scenarios="1"/>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3" customWidth="1"/>
    <col min="2" max="8" width="13.33203125" style="133" customWidth="1"/>
    <col min="9" max="16384" width="11.109375" style="133"/>
  </cols>
  <sheetData>
    <row r="1" spans="1:8" x14ac:dyDescent="0.2">
      <c r="A1" s="127"/>
      <c r="B1" s="128"/>
      <c r="C1" s="129"/>
      <c r="D1" s="130"/>
      <c r="E1" s="131"/>
      <c r="F1" s="131"/>
      <c r="G1" s="131"/>
      <c r="H1" s="132"/>
    </row>
    <row r="2" spans="1:8" x14ac:dyDescent="0.2">
      <c r="A2" s="134"/>
      <c r="B2" s="135"/>
      <c r="C2" s="136"/>
      <c r="D2" s="137" t="s">
        <v>50</v>
      </c>
      <c r="E2" s="138"/>
      <c r="F2" s="139" t="s">
        <v>532</v>
      </c>
      <c r="G2" s="140"/>
      <c r="H2" s="141"/>
    </row>
    <row r="3" spans="1:8" x14ac:dyDescent="0.2">
      <c r="A3" s="137" t="s">
        <v>525</v>
      </c>
      <c r="B3" s="142"/>
      <c r="C3" s="143"/>
      <c r="D3" s="144">
        <v>37566</v>
      </c>
      <c r="E3" s="145"/>
      <c r="F3" s="146">
        <v>51849</v>
      </c>
      <c r="G3" s="147"/>
      <c r="H3" s="148"/>
    </row>
    <row r="4" spans="1:8" x14ac:dyDescent="0.2">
      <c r="A4" s="149"/>
      <c r="B4" s="150"/>
      <c r="C4" s="151"/>
      <c r="D4" s="152">
        <v>17945</v>
      </c>
      <c r="E4" s="153"/>
      <c r="F4" s="154">
        <v>26326</v>
      </c>
      <c r="G4" s="155"/>
      <c r="H4" s="156"/>
    </row>
    <row r="5" spans="1:8" x14ac:dyDescent="0.2">
      <c r="A5" s="137" t="s">
        <v>527</v>
      </c>
      <c r="B5" s="142"/>
      <c r="C5" s="143"/>
      <c r="D5" s="144">
        <v>54938</v>
      </c>
      <c r="E5" s="145"/>
      <c r="F5" s="146">
        <v>52191</v>
      </c>
      <c r="G5" s="147"/>
      <c r="H5" s="148"/>
    </row>
    <row r="6" spans="1:8" x14ac:dyDescent="0.2">
      <c r="A6" s="149"/>
      <c r="B6" s="150"/>
      <c r="C6" s="151"/>
      <c r="D6" s="152">
        <v>28643</v>
      </c>
      <c r="E6" s="153"/>
      <c r="F6" s="154">
        <v>26807</v>
      </c>
      <c r="G6" s="155"/>
      <c r="H6" s="156"/>
    </row>
    <row r="7" spans="1:8" x14ac:dyDescent="0.2">
      <c r="A7" s="137" t="s">
        <v>528</v>
      </c>
      <c r="B7" s="142"/>
      <c r="C7" s="143"/>
      <c r="D7" s="144">
        <v>33198</v>
      </c>
      <c r="E7" s="145"/>
      <c r="F7" s="146">
        <v>48105</v>
      </c>
      <c r="G7" s="147"/>
      <c r="H7" s="148"/>
    </row>
    <row r="8" spans="1:8" x14ac:dyDescent="0.2">
      <c r="A8" s="149"/>
      <c r="B8" s="150"/>
      <c r="C8" s="151"/>
      <c r="D8" s="152">
        <v>17781</v>
      </c>
      <c r="E8" s="153"/>
      <c r="F8" s="154">
        <v>24072</v>
      </c>
      <c r="G8" s="155"/>
      <c r="H8" s="156"/>
    </row>
    <row r="9" spans="1:8" x14ac:dyDescent="0.2">
      <c r="A9" s="137" t="s">
        <v>529</v>
      </c>
      <c r="B9" s="142"/>
      <c r="C9" s="143"/>
      <c r="D9" s="144">
        <v>37343</v>
      </c>
      <c r="E9" s="145"/>
      <c r="F9" s="146">
        <v>47446</v>
      </c>
      <c r="G9" s="147"/>
      <c r="H9" s="148"/>
    </row>
    <row r="10" spans="1:8" x14ac:dyDescent="0.2">
      <c r="A10" s="149"/>
      <c r="B10" s="150"/>
      <c r="C10" s="151"/>
      <c r="D10" s="152">
        <v>16558</v>
      </c>
      <c r="E10" s="153"/>
      <c r="F10" s="154">
        <v>24371</v>
      </c>
      <c r="G10" s="155"/>
      <c r="H10" s="156"/>
    </row>
    <row r="11" spans="1:8" x14ac:dyDescent="0.2">
      <c r="A11" s="137" t="s">
        <v>530</v>
      </c>
      <c r="B11" s="142"/>
      <c r="C11" s="143"/>
      <c r="D11" s="144">
        <v>44056</v>
      </c>
      <c r="E11" s="145"/>
      <c r="F11" s="146">
        <v>48387</v>
      </c>
      <c r="G11" s="147"/>
      <c r="H11" s="148"/>
    </row>
    <row r="12" spans="1:8" x14ac:dyDescent="0.2">
      <c r="A12" s="149"/>
      <c r="B12" s="150"/>
      <c r="C12" s="157"/>
      <c r="D12" s="152">
        <v>16879</v>
      </c>
      <c r="E12" s="153"/>
      <c r="F12" s="154">
        <v>25592</v>
      </c>
      <c r="G12" s="155"/>
      <c r="H12" s="156"/>
    </row>
    <row r="13" spans="1:8" x14ac:dyDescent="0.2">
      <c r="A13" s="137"/>
      <c r="B13" s="142"/>
      <c r="C13" s="143"/>
      <c r="D13" s="144">
        <v>41420</v>
      </c>
      <c r="E13" s="145"/>
      <c r="F13" s="146">
        <v>49596</v>
      </c>
      <c r="G13" s="158"/>
      <c r="H13" s="148"/>
    </row>
    <row r="14" spans="1:8" x14ac:dyDescent="0.2">
      <c r="A14" s="149"/>
      <c r="B14" s="150"/>
      <c r="C14" s="151"/>
      <c r="D14" s="152">
        <v>19561</v>
      </c>
      <c r="E14" s="153"/>
      <c r="F14" s="154">
        <v>25434</v>
      </c>
      <c r="G14" s="155"/>
      <c r="H14" s="156"/>
    </row>
    <row r="17" spans="1:11" x14ac:dyDescent="0.2">
      <c r="A17" s="133" t="s">
        <v>51</v>
      </c>
    </row>
    <row r="18" spans="1:11" x14ac:dyDescent="0.2">
      <c r="A18" s="159"/>
      <c r="B18" s="159" t="str">
        <f>実質収支比率等に係る経年分析!F$46</f>
        <v>R01</v>
      </c>
      <c r="C18" s="159" t="str">
        <f>実質収支比率等に係る経年分析!G$46</f>
        <v>R02</v>
      </c>
      <c r="D18" s="159" t="str">
        <f>実質収支比率等に係る経年分析!H$46</f>
        <v>R03</v>
      </c>
      <c r="E18" s="159" t="str">
        <f>実質収支比率等に係る経年分析!I$46</f>
        <v>R04</v>
      </c>
      <c r="F18" s="159" t="str">
        <f>実質収支比率等に係る経年分析!J$46</f>
        <v>R05</v>
      </c>
    </row>
    <row r="19" spans="1:11" x14ac:dyDescent="0.2">
      <c r="A19" s="159" t="s">
        <v>52</v>
      </c>
      <c r="B19" s="159">
        <f>ROUND(VALUE(SUBSTITUTE(実質収支比率等に係る経年分析!F$48,"▲","-")),2)</f>
        <v>3.04</v>
      </c>
      <c r="C19" s="159">
        <f>ROUND(VALUE(SUBSTITUTE(実質収支比率等に係る経年分析!G$48,"▲","-")),2)</f>
        <v>3.56</v>
      </c>
      <c r="D19" s="159">
        <f>ROUND(VALUE(SUBSTITUTE(実質収支比率等に係る経年分析!H$48,"▲","-")),2)</f>
        <v>5.24</v>
      </c>
      <c r="E19" s="159">
        <f>ROUND(VALUE(SUBSTITUTE(実質収支比率等に係る経年分析!I$48,"▲","-")),2)</f>
        <v>4.22</v>
      </c>
      <c r="F19" s="159">
        <f>ROUND(VALUE(SUBSTITUTE(実質収支比率等に係る経年分析!J$48,"▲","-")),2)</f>
        <v>4.22</v>
      </c>
    </row>
    <row r="20" spans="1:11" x14ac:dyDescent="0.2">
      <c r="A20" s="159" t="s">
        <v>53</v>
      </c>
      <c r="B20" s="159">
        <f>ROUND(VALUE(SUBSTITUTE(実質収支比率等に係る経年分析!F$47,"▲","-")),2)</f>
        <v>11.39</v>
      </c>
      <c r="C20" s="159">
        <f>ROUND(VALUE(SUBSTITUTE(実質収支比率等に係る経年分析!G$47,"▲","-")),2)</f>
        <v>10.78</v>
      </c>
      <c r="D20" s="159">
        <f>ROUND(VALUE(SUBSTITUTE(実質収支比率等に係る経年分析!H$47,"▲","-")),2)</f>
        <v>12.41</v>
      </c>
      <c r="E20" s="159">
        <f>ROUND(VALUE(SUBSTITUTE(実質収支比率等に係る経年分析!I$47,"▲","-")),2)</f>
        <v>16.07</v>
      </c>
      <c r="F20" s="159">
        <f>ROUND(VALUE(SUBSTITUTE(実質収支比率等に係る経年分析!J$47,"▲","-")),2)</f>
        <v>15.46</v>
      </c>
    </row>
    <row r="21" spans="1:11" x14ac:dyDescent="0.2">
      <c r="A21" s="159" t="s">
        <v>54</v>
      </c>
      <c r="B21" s="159">
        <f>IF(ISNUMBER(VALUE(SUBSTITUTE(実質収支比率等に係る経年分析!F$49,"▲","-"))),ROUND(VALUE(SUBSTITUTE(実質収支比率等に係る経年分析!F$49,"▲","-")),2),NA())</f>
        <v>-4.1100000000000003</v>
      </c>
      <c r="C21" s="159">
        <f>IF(ISNUMBER(VALUE(SUBSTITUTE(実質収支比率等に係る経年分析!G$49,"▲","-"))),ROUND(VALUE(SUBSTITUTE(実質収支比率等に係る経年分析!G$49,"▲","-")),2),NA())</f>
        <v>-1.68</v>
      </c>
      <c r="D21" s="159">
        <f>IF(ISNUMBER(VALUE(SUBSTITUTE(実質収支比率等に係る経年分析!H$49,"▲","-"))),ROUND(VALUE(SUBSTITUTE(実質収支比率等に係る経年分析!H$49,"▲","-")),2),NA())</f>
        <v>2.08</v>
      </c>
      <c r="E21" s="159">
        <f>IF(ISNUMBER(VALUE(SUBSTITUTE(実質収支比率等に係る経年分析!I$49,"▲","-"))),ROUND(VALUE(SUBSTITUTE(実質収支比率等に係る経年分析!I$49,"▲","-")),2),NA())</f>
        <v>-1.04</v>
      </c>
      <c r="F21" s="159">
        <f>IF(ISNUMBER(VALUE(SUBSTITUTE(実質収支比率等に係る経年分析!J$49,"▲","-"))),ROUND(VALUE(SUBSTITUTE(実質収支比率等に係る経年分析!J$49,"▲","-")),2),NA())</f>
        <v>-2.52</v>
      </c>
    </row>
    <row r="24" spans="1:11" x14ac:dyDescent="0.2">
      <c r="A24" s="133" t="s">
        <v>55</v>
      </c>
    </row>
    <row r="25" spans="1:11" x14ac:dyDescent="0.2">
      <c r="A25" s="160"/>
      <c r="B25" s="160" t="str">
        <f>連結実質赤字比率に係る赤字・黒字の構成分析!F$33</f>
        <v>R01</v>
      </c>
      <c r="C25" s="160"/>
      <c r="D25" s="160" t="str">
        <f>連結実質赤字比率に係る赤字・黒字の構成分析!G$33</f>
        <v>R02</v>
      </c>
      <c r="E25" s="160"/>
      <c r="F25" s="160" t="str">
        <f>連結実質赤字比率に係る赤字・黒字の構成分析!H$33</f>
        <v>R03</v>
      </c>
      <c r="G25" s="160"/>
      <c r="H25" s="160" t="str">
        <f>連結実質赤字比率に係る赤字・黒字の構成分析!I$33</f>
        <v>R04</v>
      </c>
      <c r="I25" s="160"/>
      <c r="J25" s="160" t="str">
        <f>連結実質赤字比率に係る赤字・黒字の構成分析!J$33</f>
        <v>R05</v>
      </c>
      <c r="K25" s="160"/>
    </row>
    <row r="26" spans="1:11" x14ac:dyDescent="0.2">
      <c r="A26" s="160"/>
      <c r="B26" s="160" t="s">
        <v>56</v>
      </c>
      <c r="C26" s="160" t="s">
        <v>57</v>
      </c>
      <c r="D26" s="160" t="s">
        <v>56</v>
      </c>
      <c r="E26" s="160" t="s">
        <v>57</v>
      </c>
      <c r="F26" s="160" t="s">
        <v>56</v>
      </c>
      <c r="G26" s="160" t="s">
        <v>57</v>
      </c>
      <c r="H26" s="160" t="s">
        <v>56</v>
      </c>
      <c r="I26" s="160" t="s">
        <v>57</v>
      </c>
      <c r="J26" s="160" t="s">
        <v>56</v>
      </c>
      <c r="K26" s="160" t="s">
        <v>57</v>
      </c>
    </row>
    <row r="27" spans="1:11" x14ac:dyDescent="0.2">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0.03</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0.12</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0.04</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0.03</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0.09</v>
      </c>
    </row>
    <row r="28" spans="1:11" x14ac:dyDescent="0.2">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2">
      <c r="A29" s="160" t="str">
        <f>IF(連結実質赤字比率に係る赤字・黒字の構成分析!C$41="",NA(),連結実質赤字比率に係る赤字・黒字の構成分析!C$41)</f>
        <v>工業用水道事業会計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7.0000000000000007E-2</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0.05</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0.06</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7.0000000000000007E-2</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7.0000000000000007E-2</v>
      </c>
    </row>
    <row r="30" spans="1:11" x14ac:dyDescent="0.2">
      <c r="A30" s="160" t="str">
        <f>IF(連結実質赤字比率に係る赤字・黒字の構成分析!C$40="",NA(),連結実質赤字比率に係る赤字・黒字の構成分析!C$40)</f>
        <v>国民健康保険特別会計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0.11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0.12</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0.78</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0.52</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0.13</v>
      </c>
    </row>
    <row r="31" spans="1:11" x14ac:dyDescent="0.2">
      <c r="A31" s="160" t="str">
        <f>IF(連結実質赤字比率に係る赤字・黒字の構成分析!C$39="",NA(),連結実質赤字比率に係る赤字・黒字の構成分析!C$39)</f>
        <v>農業集落排水事業会計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0.24</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0.27</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0.28000000000000003</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0.32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0.33</v>
      </c>
    </row>
    <row r="32" spans="1:11" x14ac:dyDescent="0.2">
      <c r="A32" s="160" t="str">
        <f>IF(連結実質赤字比率に係る赤字・黒字の構成分析!C$38="",NA(),連結実質赤字比率に係る赤字・黒字の構成分析!C$38)</f>
        <v>田野病院事業会計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0.26</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0.31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0.53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0.6</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0.66</v>
      </c>
    </row>
    <row r="33" spans="1:16" x14ac:dyDescent="0.2">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0.36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0.72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2.21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0.83</v>
      </c>
    </row>
    <row r="34" spans="1:16" x14ac:dyDescent="0.2">
      <c r="A34" s="160" t="str">
        <f>IF(連結実質赤字比率に係る赤字・黒字の構成分析!C$36="",NA(),連結実質赤字比率に係る赤字・黒字の構成分析!C$36)</f>
        <v>公共下水道事業会計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3.37</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3.4</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3.13</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3.11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2.88</v>
      </c>
    </row>
    <row r="35" spans="1:16" x14ac:dyDescent="0.2">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3.03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3.45</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5.2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4.21</v>
      </c>
    </row>
    <row r="36" spans="1:16" x14ac:dyDescent="0.2">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7.79</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7.08</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6.28</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6.71</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7.96</v>
      </c>
    </row>
    <row r="39" spans="1:16" x14ac:dyDescent="0.2">
      <c r="A39" s="133" t="s">
        <v>58</v>
      </c>
    </row>
    <row r="40" spans="1:16" x14ac:dyDescent="0.2">
      <c r="A40" s="161"/>
      <c r="B40" s="161" t="str">
        <f>'実質公債費比率（分子）の構造'!K$44</f>
        <v>R01</v>
      </c>
      <c r="C40" s="161"/>
      <c r="D40" s="161"/>
      <c r="E40" s="161" t="str">
        <f>'実質公債費比率（分子）の構造'!L$44</f>
        <v>R02</v>
      </c>
      <c r="F40" s="161"/>
      <c r="G40" s="161"/>
      <c r="H40" s="161" t="str">
        <f>'実質公債費比率（分子）の構造'!M$44</f>
        <v>R03</v>
      </c>
      <c r="I40" s="161"/>
      <c r="J40" s="161"/>
      <c r="K40" s="161" t="str">
        <f>'実質公債費比率（分子）の構造'!N$44</f>
        <v>R04</v>
      </c>
      <c r="L40" s="161"/>
      <c r="M40" s="161"/>
      <c r="N40" s="161" t="str">
        <f>'実質公債費比率（分子）の構造'!O$44</f>
        <v>R05</v>
      </c>
      <c r="O40" s="161"/>
      <c r="P40" s="161"/>
    </row>
    <row r="41" spans="1:16" x14ac:dyDescent="0.2">
      <c r="A41" s="161"/>
      <c r="B41" s="161" t="s">
        <v>59</v>
      </c>
      <c r="C41" s="161"/>
      <c r="D41" s="161" t="s">
        <v>60</v>
      </c>
      <c r="E41" s="161" t="s">
        <v>59</v>
      </c>
      <c r="F41" s="161"/>
      <c r="G41" s="161" t="s">
        <v>60</v>
      </c>
      <c r="H41" s="161" t="s">
        <v>59</v>
      </c>
      <c r="I41" s="161"/>
      <c r="J41" s="161" t="s">
        <v>60</v>
      </c>
      <c r="K41" s="161" t="s">
        <v>59</v>
      </c>
      <c r="L41" s="161"/>
      <c r="M41" s="161" t="s">
        <v>60</v>
      </c>
      <c r="N41" s="161" t="s">
        <v>59</v>
      </c>
      <c r="O41" s="161"/>
      <c r="P41" s="161" t="s">
        <v>60</v>
      </c>
    </row>
    <row r="42" spans="1:16" x14ac:dyDescent="0.2">
      <c r="A42" s="161" t="s">
        <v>61</v>
      </c>
      <c r="B42" s="161"/>
      <c r="C42" s="161"/>
      <c r="D42" s="161">
        <f>'実質公債費比率（分子）の構造'!K$52</f>
        <v>15997</v>
      </c>
      <c r="E42" s="161"/>
      <c r="F42" s="161"/>
      <c r="G42" s="161">
        <f>'実質公債費比率（分子）の構造'!L$52</f>
        <v>15247</v>
      </c>
      <c r="H42" s="161"/>
      <c r="I42" s="161"/>
      <c r="J42" s="161">
        <f>'実質公債費比率（分子）の構造'!M$52</f>
        <v>14771</v>
      </c>
      <c r="K42" s="161"/>
      <c r="L42" s="161"/>
      <c r="M42" s="161">
        <f>'実質公債費比率（分子）の構造'!N$52</f>
        <v>14557</v>
      </c>
      <c r="N42" s="161"/>
      <c r="O42" s="161"/>
      <c r="P42" s="161">
        <f>'実質公債費比率（分子）の構造'!O$52</f>
        <v>14382</v>
      </c>
    </row>
    <row r="43" spans="1:16" x14ac:dyDescent="0.2">
      <c r="A43" s="161" t="s">
        <v>16</v>
      </c>
      <c r="B43" s="161">
        <f>'実質公債費比率（分子）の構造'!K$51</f>
        <v>0</v>
      </c>
      <c r="C43" s="161"/>
      <c r="D43" s="161"/>
      <c r="E43" s="161">
        <f>'実質公債費比率（分子）の構造'!L$51</f>
        <v>1</v>
      </c>
      <c r="F43" s="161"/>
      <c r="G43" s="161"/>
      <c r="H43" s="161">
        <f>'実質公債費比率（分子）の構造'!M$51</f>
        <v>1</v>
      </c>
      <c r="I43" s="161"/>
      <c r="J43" s="161"/>
      <c r="K43" s="161">
        <f>'実質公債費比率（分子）の構造'!N$51</f>
        <v>0</v>
      </c>
      <c r="L43" s="161"/>
      <c r="M43" s="161"/>
      <c r="N43" s="161">
        <f>'実質公債費比率（分子）の構造'!O$51</f>
        <v>0</v>
      </c>
      <c r="O43" s="161"/>
      <c r="P43" s="161"/>
    </row>
    <row r="44" spans="1:16" x14ac:dyDescent="0.2">
      <c r="A44" s="161" t="s">
        <v>62</v>
      </c>
      <c r="B44" s="161">
        <f>'実質公債費比率（分子）の構造'!K$50</f>
        <v>3</v>
      </c>
      <c r="C44" s="161"/>
      <c r="D44" s="161"/>
      <c r="E44" s="161">
        <f>'実質公債費比率（分子）の構造'!L$50</f>
        <v>7</v>
      </c>
      <c r="F44" s="161"/>
      <c r="G44" s="161"/>
      <c r="H44" s="161">
        <f>'実質公債費比率（分子）の構造'!M$50</f>
        <v>8</v>
      </c>
      <c r="I44" s="161"/>
      <c r="J44" s="161"/>
      <c r="K44" s="161">
        <f>'実質公債費比率（分子）の構造'!N$50</f>
        <v>7</v>
      </c>
      <c r="L44" s="161"/>
      <c r="M44" s="161"/>
      <c r="N44" s="161">
        <f>'実質公債費比率（分子）の構造'!O$50</f>
        <v>12</v>
      </c>
      <c r="O44" s="161"/>
      <c r="P44" s="161"/>
    </row>
    <row r="45" spans="1:16" x14ac:dyDescent="0.2">
      <c r="A45" s="161" t="s">
        <v>63</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x14ac:dyDescent="0.2">
      <c r="A46" s="161" t="s">
        <v>64</v>
      </c>
      <c r="B46" s="161">
        <f>'実質公債費比率（分子）の構造'!K$48</f>
        <v>3122</v>
      </c>
      <c r="C46" s="161"/>
      <c r="D46" s="161"/>
      <c r="E46" s="161">
        <f>'実質公債費比率（分子）の構造'!L$48</f>
        <v>2980</v>
      </c>
      <c r="F46" s="161"/>
      <c r="G46" s="161"/>
      <c r="H46" s="161">
        <f>'実質公債費比率（分子）の構造'!M$48</f>
        <v>2796</v>
      </c>
      <c r="I46" s="161"/>
      <c r="J46" s="161"/>
      <c r="K46" s="161">
        <f>'実質公債費比率（分子）の構造'!N$48</f>
        <v>3115</v>
      </c>
      <c r="L46" s="161"/>
      <c r="M46" s="161"/>
      <c r="N46" s="161">
        <f>'実質公債費比率（分子）の構造'!O$48</f>
        <v>3018</v>
      </c>
      <c r="O46" s="161"/>
      <c r="P46" s="161"/>
    </row>
    <row r="47" spans="1:16" x14ac:dyDescent="0.2">
      <c r="A47" s="161" t="s">
        <v>12</v>
      </c>
      <c r="B47" s="161">
        <f>'実質公債費比率（分子）の構造'!K$47</f>
        <v>143</v>
      </c>
      <c r="C47" s="161"/>
      <c r="D47" s="161"/>
      <c r="E47" s="161">
        <f>'実質公債費比率（分子）の構造'!L$47</f>
        <v>61</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2">
      <c r="A48" s="161" t="s">
        <v>65</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2">
      <c r="A49" s="161" t="s">
        <v>66</v>
      </c>
      <c r="B49" s="161">
        <f>'実質公債費比率（分子）の構造'!K$45</f>
        <v>18029</v>
      </c>
      <c r="C49" s="161"/>
      <c r="D49" s="161"/>
      <c r="E49" s="161">
        <f>'実質公債費比率（分子）の構造'!L$45</f>
        <v>16809</v>
      </c>
      <c r="F49" s="161"/>
      <c r="G49" s="161"/>
      <c r="H49" s="161">
        <f>'実質公債費比率（分子）の構造'!M$45</f>
        <v>17628</v>
      </c>
      <c r="I49" s="161"/>
      <c r="J49" s="161"/>
      <c r="K49" s="161">
        <f>'実質公債費比率（分子）の構造'!N$45</f>
        <v>17477</v>
      </c>
      <c r="L49" s="161"/>
      <c r="M49" s="161"/>
      <c r="N49" s="161">
        <f>'実質公債費比率（分子）の構造'!O$45</f>
        <v>17930</v>
      </c>
      <c r="O49" s="161"/>
      <c r="P49" s="161"/>
    </row>
    <row r="50" spans="1:16" x14ac:dyDescent="0.2">
      <c r="A50" s="161" t="s">
        <v>67</v>
      </c>
      <c r="B50" s="161" t="e">
        <f>NA()</f>
        <v>#N/A</v>
      </c>
      <c r="C50" s="161">
        <f>IF(ISNUMBER('実質公債費比率（分子）の構造'!K$53),'実質公債費比率（分子）の構造'!K$53,NA())</f>
        <v>5300</v>
      </c>
      <c r="D50" s="161" t="e">
        <f>NA()</f>
        <v>#N/A</v>
      </c>
      <c r="E50" s="161" t="e">
        <f>NA()</f>
        <v>#N/A</v>
      </c>
      <c r="F50" s="161">
        <f>IF(ISNUMBER('実質公債費比率（分子）の構造'!L$53),'実質公債費比率（分子）の構造'!L$53,NA())</f>
        <v>4611</v>
      </c>
      <c r="G50" s="161" t="e">
        <f>NA()</f>
        <v>#N/A</v>
      </c>
      <c r="H50" s="161" t="e">
        <f>NA()</f>
        <v>#N/A</v>
      </c>
      <c r="I50" s="161">
        <f>IF(ISNUMBER('実質公債費比率（分子）の構造'!M$53),'実質公債費比率（分子）の構造'!M$53,NA())</f>
        <v>5662</v>
      </c>
      <c r="J50" s="161" t="e">
        <f>NA()</f>
        <v>#N/A</v>
      </c>
      <c r="K50" s="161" t="e">
        <f>NA()</f>
        <v>#N/A</v>
      </c>
      <c r="L50" s="161">
        <f>IF(ISNUMBER('実質公債費比率（分子）の構造'!N$53),'実質公債費比率（分子）の構造'!N$53,NA())</f>
        <v>6042</v>
      </c>
      <c r="M50" s="161" t="e">
        <f>NA()</f>
        <v>#N/A</v>
      </c>
      <c r="N50" s="161" t="e">
        <f>NA()</f>
        <v>#N/A</v>
      </c>
      <c r="O50" s="161">
        <f>IF(ISNUMBER('実質公債費比率（分子）の構造'!O$53),'実質公債費比率（分子）の構造'!O$53,NA())</f>
        <v>6578</v>
      </c>
      <c r="P50" s="161" t="e">
        <f>NA()</f>
        <v>#N/A</v>
      </c>
    </row>
    <row r="53" spans="1:16" x14ac:dyDescent="0.2">
      <c r="A53" s="133" t="s">
        <v>68</v>
      </c>
    </row>
    <row r="54" spans="1:16" x14ac:dyDescent="0.2">
      <c r="A54" s="160"/>
      <c r="B54" s="160" t="str">
        <f>'将来負担比率（分子）の構造'!I$40</f>
        <v>R01</v>
      </c>
      <c r="C54" s="160"/>
      <c r="D54" s="160"/>
      <c r="E54" s="160" t="str">
        <f>'将来負担比率（分子）の構造'!J$40</f>
        <v>R02</v>
      </c>
      <c r="F54" s="160"/>
      <c r="G54" s="160"/>
      <c r="H54" s="160" t="str">
        <f>'将来負担比率（分子）の構造'!K$40</f>
        <v>R03</v>
      </c>
      <c r="I54" s="160"/>
      <c r="J54" s="160"/>
      <c r="K54" s="160" t="str">
        <f>'将来負担比率（分子）の構造'!L$40</f>
        <v>R04</v>
      </c>
      <c r="L54" s="160"/>
      <c r="M54" s="160"/>
      <c r="N54" s="160" t="str">
        <f>'将来負担比率（分子）の構造'!M$40</f>
        <v>R05</v>
      </c>
      <c r="O54" s="160"/>
      <c r="P54" s="160"/>
    </row>
    <row r="55" spans="1:16" x14ac:dyDescent="0.2">
      <c r="A55" s="160"/>
      <c r="B55" s="160" t="s">
        <v>69</v>
      </c>
      <c r="C55" s="160"/>
      <c r="D55" s="160" t="s">
        <v>70</v>
      </c>
      <c r="E55" s="160" t="s">
        <v>69</v>
      </c>
      <c r="F55" s="160"/>
      <c r="G55" s="160" t="s">
        <v>70</v>
      </c>
      <c r="H55" s="160" t="s">
        <v>69</v>
      </c>
      <c r="I55" s="160"/>
      <c r="J55" s="160" t="s">
        <v>70</v>
      </c>
      <c r="K55" s="160" t="s">
        <v>69</v>
      </c>
      <c r="L55" s="160"/>
      <c r="M55" s="160" t="s">
        <v>70</v>
      </c>
      <c r="N55" s="160" t="s">
        <v>69</v>
      </c>
      <c r="O55" s="160"/>
      <c r="P55" s="160" t="s">
        <v>70</v>
      </c>
    </row>
    <row r="56" spans="1:16" x14ac:dyDescent="0.2">
      <c r="A56" s="160" t="s">
        <v>43</v>
      </c>
      <c r="B56" s="160"/>
      <c r="C56" s="160"/>
      <c r="D56" s="160">
        <f>'将来負担比率（分子）の構造'!I$52</f>
        <v>140718</v>
      </c>
      <c r="E56" s="160"/>
      <c r="F56" s="160"/>
      <c r="G56" s="160">
        <f>'将来負担比率（分子）の構造'!J$52</f>
        <v>137792</v>
      </c>
      <c r="H56" s="160"/>
      <c r="I56" s="160"/>
      <c r="J56" s="160">
        <f>'将来負担比率（分子）の構造'!K$52</f>
        <v>134097</v>
      </c>
      <c r="K56" s="160"/>
      <c r="L56" s="160"/>
      <c r="M56" s="160">
        <f>'将来負担比率（分子）の構造'!L$52</f>
        <v>128839</v>
      </c>
      <c r="N56" s="160"/>
      <c r="O56" s="160"/>
      <c r="P56" s="160">
        <f>'将来負担比率（分子）の構造'!M$52</f>
        <v>124285</v>
      </c>
    </row>
    <row r="57" spans="1:16" x14ac:dyDescent="0.2">
      <c r="A57" s="160" t="s">
        <v>42</v>
      </c>
      <c r="B57" s="160"/>
      <c r="C57" s="160"/>
      <c r="D57" s="160">
        <f>'将来負担比率（分子）の構造'!I$51</f>
        <v>24531</v>
      </c>
      <c r="E57" s="160"/>
      <c r="F57" s="160"/>
      <c r="G57" s="160">
        <f>'将来負担比率（分子）の構造'!J$51</f>
        <v>24853</v>
      </c>
      <c r="H57" s="160"/>
      <c r="I57" s="160"/>
      <c r="J57" s="160">
        <f>'将来負担比率（分子）の構造'!K$51</f>
        <v>24900</v>
      </c>
      <c r="K57" s="160"/>
      <c r="L57" s="160"/>
      <c r="M57" s="160">
        <f>'将来負担比率（分子）の構造'!L$51</f>
        <v>24452</v>
      </c>
      <c r="N57" s="160"/>
      <c r="O57" s="160"/>
      <c r="P57" s="160">
        <f>'将来負担比率（分子）の構造'!M$51</f>
        <v>25136</v>
      </c>
    </row>
    <row r="58" spans="1:16" x14ac:dyDescent="0.2">
      <c r="A58" s="160" t="s">
        <v>41</v>
      </c>
      <c r="B58" s="160"/>
      <c r="C58" s="160"/>
      <c r="D58" s="160">
        <f>'将来負担比率（分子）の構造'!I$50</f>
        <v>35090</v>
      </c>
      <c r="E58" s="160"/>
      <c r="F58" s="160"/>
      <c r="G58" s="160">
        <f>'将来負担比率（分子）の構造'!J$50</f>
        <v>32631</v>
      </c>
      <c r="H58" s="160"/>
      <c r="I58" s="160"/>
      <c r="J58" s="160">
        <f>'将来負担比率（分子）の構造'!K$50</f>
        <v>33255</v>
      </c>
      <c r="K58" s="160"/>
      <c r="L58" s="160"/>
      <c r="M58" s="160">
        <f>'将来負担比率（分子）の構造'!L$50</f>
        <v>39561</v>
      </c>
      <c r="N58" s="160"/>
      <c r="O58" s="160"/>
      <c r="P58" s="160">
        <f>'将来負担比率（分子）の構造'!M$50</f>
        <v>46217</v>
      </c>
    </row>
    <row r="59" spans="1:16" x14ac:dyDescent="0.2">
      <c r="A59" s="160" t="s">
        <v>39</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2">
      <c r="A60" s="160" t="s">
        <v>38</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2">
      <c r="A61" s="160" t="s">
        <v>36</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2">
      <c r="A62" s="160" t="s">
        <v>35</v>
      </c>
      <c r="B62" s="160">
        <f>'将来負担比率（分子）の構造'!I$45</f>
        <v>14797</v>
      </c>
      <c r="C62" s="160"/>
      <c r="D62" s="160"/>
      <c r="E62" s="160">
        <f>'将来負担比率（分子）の構造'!J$45</f>
        <v>14692</v>
      </c>
      <c r="F62" s="160"/>
      <c r="G62" s="160"/>
      <c r="H62" s="160">
        <f>'将来負担比率（分子）の構造'!K$45</f>
        <v>14826</v>
      </c>
      <c r="I62" s="160"/>
      <c r="J62" s="160"/>
      <c r="K62" s="160">
        <f>'将来負担比率（分子）の構造'!L$45</f>
        <v>14774</v>
      </c>
      <c r="L62" s="160"/>
      <c r="M62" s="160"/>
      <c r="N62" s="160">
        <f>'将来負担比率（分子）の構造'!M$45</f>
        <v>15221</v>
      </c>
      <c r="O62" s="160"/>
      <c r="P62" s="160"/>
    </row>
    <row r="63" spans="1:16" x14ac:dyDescent="0.2">
      <c r="A63" s="160" t="s">
        <v>34</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x14ac:dyDescent="0.2">
      <c r="A64" s="160" t="s">
        <v>33</v>
      </c>
      <c r="B64" s="160">
        <f>'将来負担比率（分子）の構造'!I$43</f>
        <v>37626</v>
      </c>
      <c r="C64" s="160"/>
      <c r="D64" s="160"/>
      <c r="E64" s="160">
        <f>'将来負担比率（分子）の構造'!J$43</f>
        <v>36845</v>
      </c>
      <c r="F64" s="160"/>
      <c r="G64" s="160"/>
      <c r="H64" s="160">
        <f>'将来負担比率（分子）の構造'!K$43</f>
        <v>34446</v>
      </c>
      <c r="I64" s="160"/>
      <c r="J64" s="160"/>
      <c r="K64" s="160">
        <f>'将来負担比率（分子）の構造'!L$43</f>
        <v>30523</v>
      </c>
      <c r="L64" s="160"/>
      <c r="M64" s="160"/>
      <c r="N64" s="160">
        <f>'将来負担比率（分子）の構造'!M$43</f>
        <v>32022</v>
      </c>
      <c r="O64" s="160"/>
      <c r="P64" s="160"/>
    </row>
    <row r="65" spans="1:16" x14ac:dyDescent="0.2">
      <c r="A65" s="160" t="s">
        <v>32</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2">
      <c r="A66" s="160" t="s">
        <v>31</v>
      </c>
      <c r="B66" s="160">
        <f>'将来負担比率（分子）の構造'!I$41</f>
        <v>178314</v>
      </c>
      <c r="C66" s="160"/>
      <c r="D66" s="160"/>
      <c r="E66" s="160">
        <f>'将来負担比率（分子）の構造'!J$41</f>
        <v>179526</v>
      </c>
      <c r="F66" s="160"/>
      <c r="G66" s="160"/>
      <c r="H66" s="160">
        <f>'将来負担比率（分子）の構造'!K$41</f>
        <v>176670</v>
      </c>
      <c r="I66" s="160"/>
      <c r="J66" s="160"/>
      <c r="K66" s="160">
        <f>'将来負担比率（分子）の構造'!L$41</f>
        <v>171514</v>
      </c>
      <c r="L66" s="160"/>
      <c r="M66" s="160"/>
      <c r="N66" s="160">
        <f>'将来負担比率（分子）の構造'!M$41</f>
        <v>165351</v>
      </c>
      <c r="O66" s="160"/>
      <c r="P66" s="160"/>
    </row>
    <row r="67" spans="1:16" x14ac:dyDescent="0.2">
      <c r="A67" s="160" t="s">
        <v>71</v>
      </c>
      <c r="B67" s="160" t="e">
        <f>NA()</f>
        <v>#N/A</v>
      </c>
      <c r="C67" s="160">
        <f>IF(ISNUMBER('将来負担比率（分子）の構造'!I$53), IF('将来負担比率（分子）の構造'!I$53 &lt; 0, 0, '将来負担比率（分子）の構造'!I$53), NA())</f>
        <v>30397</v>
      </c>
      <c r="D67" s="160" t="e">
        <f>NA()</f>
        <v>#N/A</v>
      </c>
      <c r="E67" s="160" t="e">
        <f>NA()</f>
        <v>#N/A</v>
      </c>
      <c r="F67" s="160">
        <f>IF(ISNUMBER('将来負担比率（分子）の構造'!J$53), IF('将来負担比率（分子）の構造'!J$53 &lt; 0, 0, '将来負担比率（分子）の構造'!J$53), NA())</f>
        <v>35788</v>
      </c>
      <c r="G67" s="160" t="e">
        <f>NA()</f>
        <v>#N/A</v>
      </c>
      <c r="H67" s="160" t="e">
        <f>NA()</f>
        <v>#N/A</v>
      </c>
      <c r="I67" s="160">
        <f>IF(ISNUMBER('将来負担比率（分子）の構造'!K$53), IF('将来負担比率（分子）の構造'!K$53 &lt; 0, 0, '将来負担比率（分子）の構造'!K$53), NA())</f>
        <v>33690</v>
      </c>
      <c r="J67" s="160" t="e">
        <f>NA()</f>
        <v>#N/A</v>
      </c>
      <c r="K67" s="160" t="e">
        <f>NA()</f>
        <v>#N/A</v>
      </c>
      <c r="L67" s="160">
        <f>IF(ISNUMBER('将来負担比率（分子）の構造'!L$53), IF('将来負担比率（分子）の構造'!L$53 &lt; 0, 0, '将来負担比率（分子）の構造'!L$53), NA())</f>
        <v>23961</v>
      </c>
      <c r="M67" s="160" t="e">
        <f>NA()</f>
        <v>#N/A</v>
      </c>
      <c r="N67" s="160" t="e">
        <f>NA()</f>
        <v>#N/A</v>
      </c>
      <c r="O67" s="160">
        <f>IF(ISNUMBER('将来負担比率（分子）の構造'!M$53), IF('将来負担比率（分子）の構造'!M$53 &lt; 0, 0, '将来負担比率（分子）の構造'!M$53), NA())</f>
        <v>16956</v>
      </c>
      <c r="P67" s="160" t="e">
        <f>NA()</f>
        <v>#N/A</v>
      </c>
    </row>
    <row r="70" spans="1:16" x14ac:dyDescent="0.2">
      <c r="A70" s="162" t="s">
        <v>72</v>
      </c>
      <c r="B70" s="162"/>
      <c r="C70" s="162"/>
      <c r="D70" s="162"/>
      <c r="E70" s="162"/>
      <c r="F70" s="162"/>
    </row>
    <row r="71" spans="1:16" x14ac:dyDescent="0.2">
      <c r="A71" s="163"/>
      <c r="B71" s="163" t="str">
        <f>基金残高に係る経年分析!F54</f>
        <v>R03</v>
      </c>
      <c r="C71" s="163" t="str">
        <f>基金残高に係る経年分析!G54</f>
        <v>R04</v>
      </c>
      <c r="D71" s="163" t="str">
        <f>基金残高に係る経年分析!H54</f>
        <v>R05</v>
      </c>
    </row>
    <row r="72" spans="1:16" x14ac:dyDescent="0.2">
      <c r="A72" s="163" t="s">
        <v>73</v>
      </c>
      <c r="B72" s="164">
        <f>基金残高に係る経年分析!F55</f>
        <v>11541</v>
      </c>
      <c r="C72" s="164">
        <f>基金残高に係る経年分析!G55</f>
        <v>14703</v>
      </c>
      <c r="D72" s="164">
        <f>基金残高に係る経年分析!H55</f>
        <v>14320</v>
      </c>
    </row>
    <row r="73" spans="1:16" x14ac:dyDescent="0.2">
      <c r="A73" s="163" t="s">
        <v>74</v>
      </c>
      <c r="B73" s="164">
        <f>基金残高に係る経年分析!F56</f>
        <v>8096</v>
      </c>
      <c r="C73" s="164">
        <f>基金残高に係る経年分析!G56</f>
        <v>7607</v>
      </c>
      <c r="D73" s="164">
        <f>基金残高に係る経年分析!H56</f>
        <v>3396</v>
      </c>
    </row>
    <row r="74" spans="1:16" x14ac:dyDescent="0.2">
      <c r="A74" s="163" t="s">
        <v>75</v>
      </c>
      <c r="B74" s="164">
        <f>基金残高に係る経年分析!F57</f>
        <v>14674</v>
      </c>
      <c r="C74" s="164">
        <f>基金残高に係る経年分析!G57</f>
        <v>16374</v>
      </c>
      <c r="D74" s="164">
        <f>基金残高に係る経年分析!H57</f>
        <v>19561</v>
      </c>
    </row>
  </sheetData>
  <sheetProtection algorithmName="SHA-512" hashValue="jRB8y3P1+GMngUnh+OEUCH2n/6c+o2IbIiLxwWl85y/tME9fLYKWKHKk++RekXj8Ajrz0ysLATzem+vz0zHHhQ==" saltValue="PBqlSdo/d13cjVGBJaxVK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9" customWidth="1"/>
    <col min="2" max="2" width="2.33203125" style="199" customWidth="1"/>
    <col min="3" max="16" width="2.6640625" style="199" customWidth="1"/>
    <col min="17" max="17" width="2.33203125" style="199" customWidth="1"/>
    <col min="18" max="95" width="1.6640625" style="199" customWidth="1"/>
    <col min="96" max="133" width="1.6640625" style="211" customWidth="1"/>
    <col min="134" max="143" width="1.6640625" style="199" customWidth="1"/>
    <col min="144" max="16384" width="0" style="199" hidden="1"/>
  </cols>
  <sheetData>
    <row r="1" spans="2:143" ht="22.5" customHeight="1" thickBot="1" x14ac:dyDescent="0.25">
      <c r="B1" s="197"/>
      <c r="C1" s="198"/>
      <c r="D1" s="198"/>
      <c r="E1" s="198"/>
      <c r="F1" s="198"/>
      <c r="G1" s="198"/>
      <c r="H1" s="198"/>
      <c r="I1" s="198"/>
      <c r="J1" s="198"/>
      <c r="K1" s="198"/>
      <c r="L1" s="198"/>
      <c r="M1" s="198"/>
      <c r="N1" s="198"/>
      <c r="O1" s="198"/>
      <c r="P1" s="198"/>
      <c r="Q1" s="198"/>
      <c r="R1" s="198"/>
      <c r="S1" s="198"/>
      <c r="T1" s="198"/>
      <c r="U1" s="198"/>
      <c r="V1" s="198"/>
      <c r="W1" s="198"/>
      <c r="X1" s="198"/>
      <c r="Y1" s="198"/>
      <c r="Z1" s="198"/>
      <c r="AA1" s="198"/>
      <c r="AB1" s="198"/>
      <c r="AC1" s="198"/>
      <c r="AD1" s="198"/>
      <c r="AE1" s="198"/>
      <c r="AF1" s="198"/>
      <c r="AG1" s="198"/>
      <c r="AH1" s="198"/>
      <c r="AI1" s="198"/>
      <c r="AJ1" s="198"/>
      <c r="AK1" s="198"/>
      <c r="AL1" s="198"/>
      <c r="AM1" s="198"/>
      <c r="AN1" s="198"/>
      <c r="AO1" s="198"/>
      <c r="AP1" s="198"/>
      <c r="AQ1" s="198"/>
      <c r="AR1" s="198"/>
      <c r="AS1" s="198"/>
      <c r="AT1" s="198"/>
      <c r="AU1" s="198"/>
      <c r="AV1" s="198"/>
      <c r="AW1" s="198"/>
      <c r="AX1" s="198"/>
      <c r="AY1" s="198"/>
      <c r="AZ1" s="198"/>
      <c r="BA1" s="198"/>
      <c r="BB1" s="198"/>
      <c r="BC1" s="198"/>
      <c r="BD1" s="198"/>
      <c r="BE1" s="198"/>
      <c r="BF1" s="198"/>
      <c r="BG1" s="198"/>
      <c r="BH1" s="198"/>
      <c r="BI1" s="198"/>
      <c r="BJ1" s="198"/>
      <c r="BK1" s="198"/>
      <c r="BL1" s="198"/>
      <c r="BM1" s="198"/>
      <c r="BN1" s="198"/>
      <c r="BO1" s="198"/>
      <c r="BP1" s="198"/>
      <c r="BQ1" s="198"/>
      <c r="BR1" s="198"/>
      <c r="BS1" s="198"/>
      <c r="BT1" s="198"/>
      <c r="BU1" s="198"/>
      <c r="BV1" s="198"/>
      <c r="BW1" s="198"/>
      <c r="BX1" s="198"/>
      <c r="BY1" s="198"/>
      <c r="BZ1" s="198"/>
      <c r="CA1" s="198"/>
      <c r="CB1" s="198"/>
      <c r="CC1" s="198"/>
      <c r="CD1" s="198"/>
      <c r="CE1" s="198"/>
      <c r="CF1" s="198"/>
      <c r="CG1" s="198"/>
      <c r="CH1" s="198"/>
      <c r="CI1" s="198"/>
      <c r="CJ1" s="198"/>
      <c r="CK1" s="198"/>
      <c r="CL1" s="198"/>
      <c r="CM1" s="198"/>
      <c r="CN1" s="198"/>
      <c r="CO1" s="198"/>
      <c r="CP1" s="198"/>
      <c r="CQ1" s="198"/>
      <c r="CR1" s="198"/>
      <c r="CS1" s="198"/>
      <c r="CT1" s="198"/>
      <c r="CU1" s="198"/>
      <c r="CV1" s="198"/>
      <c r="CW1" s="198"/>
      <c r="CX1" s="198"/>
      <c r="CY1" s="198"/>
      <c r="CZ1" s="198"/>
      <c r="DA1" s="198"/>
      <c r="DB1" s="198"/>
      <c r="DC1" s="198"/>
      <c r="DD1" s="198"/>
      <c r="DE1" s="198"/>
      <c r="DF1" s="198"/>
      <c r="DG1" s="198"/>
      <c r="DH1" s="705" t="s">
        <v>202</v>
      </c>
      <c r="DI1" s="706"/>
      <c r="DJ1" s="706"/>
      <c r="DK1" s="706"/>
      <c r="DL1" s="706"/>
      <c r="DM1" s="706"/>
      <c r="DN1" s="707"/>
      <c r="DO1" s="199"/>
      <c r="DP1" s="705" t="s">
        <v>203</v>
      </c>
      <c r="DQ1" s="706"/>
      <c r="DR1" s="706"/>
      <c r="DS1" s="706"/>
      <c r="DT1" s="706"/>
      <c r="DU1" s="706"/>
      <c r="DV1" s="706"/>
      <c r="DW1" s="706"/>
      <c r="DX1" s="706"/>
      <c r="DY1" s="706"/>
      <c r="DZ1" s="706"/>
      <c r="EA1" s="706"/>
      <c r="EB1" s="706"/>
      <c r="EC1" s="707"/>
      <c r="ED1" s="198"/>
      <c r="EE1" s="198"/>
      <c r="EF1" s="198"/>
      <c r="EG1" s="198"/>
      <c r="EH1" s="198"/>
      <c r="EI1" s="198"/>
      <c r="EJ1" s="198"/>
      <c r="EK1" s="198"/>
      <c r="EL1" s="198"/>
      <c r="EM1" s="198"/>
    </row>
    <row r="2" spans="2:143" ht="22.5" customHeight="1" x14ac:dyDescent="0.2">
      <c r="B2" s="200" t="s">
        <v>204</v>
      </c>
      <c r="R2" s="201"/>
      <c r="S2" s="201"/>
      <c r="T2" s="201"/>
      <c r="U2" s="201"/>
      <c r="V2" s="201"/>
      <c r="W2" s="201"/>
      <c r="X2" s="201"/>
      <c r="Y2" s="201"/>
      <c r="Z2" s="201"/>
      <c r="AA2" s="201"/>
      <c r="AB2" s="201"/>
      <c r="AC2" s="201"/>
      <c r="AE2" s="202"/>
      <c r="AF2" s="202"/>
      <c r="AG2" s="202"/>
      <c r="AH2" s="202"/>
      <c r="AI2" s="202"/>
      <c r="AJ2" s="201"/>
      <c r="AK2" s="201"/>
      <c r="AL2" s="201"/>
      <c r="AM2" s="201"/>
      <c r="AN2" s="201"/>
      <c r="AO2" s="201"/>
      <c r="AP2" s="201"/>
      <c r="CD2" s="198"/>
      <c r="CE2" s="198"/>
      <c r="CF2" s="198"/>
      <c r="CG2" s="198"/>
      <c r="CH2" s="198"/>
      <c r="CI2" s="198"/>
      <c r="CJ2" s="198"/>
      <c r="CK2" s="198"/>
      <c r="CL2" s="198"/>
      <c r="CM2" s="198"/>
      <c r="CN2" s="198"/>
      <c r="CO2" s="198"/>
      <c r="CP2" s="198"/>
      <c r="CQ2" s="198"/>
      <c r="CR2" s="198"/>
      <c r="CS2" s="198"/>
      <c r="CT2" s="198"/>
      <c r="CU2" s="198"/>
      <c r="CV2" s="198"/>
      <c r="CW2" s="198"/>
      <c r="CX2" s="198"/>
      <c r="CY2" s="198"/>
      <c r="CZ2" s="198"/>
      <c r="DA2" s="198"/>
      <c r="DB2" s="198"/>
      <c r="DC2" s="198"/>
      <c r="DD2" s="198"/>
      <c r="DE2" s="198"/>
      <c r="DF2" s="198"/>
      <c r="DG2" s="198"/>
      <c r="DH2" s="198"/>
      <c r="DI2" s="198"/>
      <c r="DJ2" s="198"/>
      <c r="DK2" s="198"/>
      <c r="DL2" s="198"/>
      <c r="DM2" s="198"/>
      <c r="DN2" s="198"/>
      <c r="DO2" s="198"/>
      <c r="DP2" s="198"/>
      <c r="DQ2" s="198"/>
      <c r="DR2" s="198"/>
      <c r="DS2" s="198"/>
      <c r="DT2" s="198"/>
      <c r="DU2" s="198"/>
      <c r="DV2" s="198"/>
      <c r="DW2" s="198"/>
      <c r="DX2" s="198"/>
      <c r="DY2" s="198"/>
      <c r="DZ2" s="198"/>
      <c r="EA2" s="198"/>
      <c r="EB2" s="198"/>
      <c r="EC2" s="198"/>
    </row>
    <row r="3" spans="2:143" ht="11.25" customHeight="1" x14ac:dyDescent="0.2">
      <c r="B3" s="661" t="s">
        <v>205</v>
      </c>
      <c r="C3" s="662"/>
      <c r="D3" s="662"/>
      <c r="E3" s="662"/>
      <c r="F3" s="662"/>
      <c r="G3" s="662"/>
      <c r="H3" s="662"/>
      <c r="I3" s="662"/>
      <c r="J3" s="662"/>
      <c r="K3" s="662"/>
      <c r="L3" s="662"/>
      <c r="M3" s="662"/>
      <c r="N3" s="662"/>
      <c r="O3" s="662"/>
      <c r="P3" s="662"/>
      <c r="Q3" s="662"/>
      <c r="R3" s="662"/>
      <c r="S3" s="662"/>
      <c r="T3" s="662"/>
      <c r="U3" s="662"/>
      <c r="V3" s="662"/>
      <c r="W3" s="662"/>
      <c r="X3" s="662"/>
      <c r="Y3" s="662"/>
      <c r="Z3" s="662"/>
      <c r="AA3" s="662"/>
      <c r="AB3" s="662"/>
      <c r="AC3" s="662"/>
      <c r="AD3" s="662"/>
      <c r="AE3" s="662"/>
      <c r="AF3" s="662"/>
      <c r="AG3" s="662"/>
      <c r="AH3" s="662"/>
      <c r="AI3" s="662"/>
      <c r="AJ3" s="662"/>
      <c r="AK3" s="662"/>
      <c r="AL3" s="662"/>
      <c r="AM3" s="662"/>
      <c r="AN3" s="662"/>
      <c r="AO3" s="662"/>
      <c r="AP3" s="661" t="s">
        <v>206</v>
      </c>
      <c r="AQ3" s="662"/>
      <c r="AR3" s="662"/>
      <c r="AS3" s="662"/>
      <c r="AT3" s="662"/>
      <c r="AU3" s="662"/>
      <c r="AV3" s="662"/>
      <c r="AW3" s="662"/>
      <c r="AX3" s="662"/>
      <c r="AY3" s="662"/>
      <c r="AZ3" s="662"/>
      <c r="BA3" s="662"/>
      <c r="BB3" s="662"/>
      <c r="BC3" s="662"/>
      <c r="BD3" s="662"/>
      <c r="BE3" s="662"/>
      <c r="BF3" s="662"/>
      <c r="BG3" s="662"/>
      <c r="BH3" s="662"/>
      <c r="BI3" s="662"/>
      <c r="BJ3" s="662"/>
      <c r="BK3" s="662"/>
      <c r="BL3" s="662"/>
      <c r="BM3" s="662"/>
      <c r="BN3" s="662"/>
      <c r="BO3" s="662"/>
      <c r="BP3" s="662"/>
      <c r="BQ3" s="662"/>
      <c r="BR3" s="662"/>
      <c r="BS3" s="662"/>
      <c r="BT3" s="662"/>
      <c r="BU3" s="662"/>
      <c r="BV3" s="662"/>
      <c r="BW3" s="662"/>
      <c r="BX3" s="662"/>
      <c r="BY3" s="662"/>
      <c r="BZ3" s="662"/>
      <c r="CA3" s="662"/>
      <c r="CB3" s="663"/>
      <c r="CD3" s="661" t="s">
        <v>207</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2">
      <c r="B4" s="661" t="s">
        <v>1</v>
      </c>
      <c r="C4" s="662"/>
      <c r="D4" s="662"/>
      <c r="E4" s="662"/>
      <c r="F4" s="662"/>
      <c r="G4" s="662"/>
      <c r="H4" s="662"/>
      <c r="I4" s="662"/>
      <c r="J4" s="662"/>
      <c r="K4" s="662"/>
      <c r="L4" s="662"/>
      <c r="M4" s="662"/>
      <c r="N4" s="662"/>
      <c r="O4" s="662"/>
      <c r="P4" s="662"/>
      <c r="Q4" s="663"/>
      <c r="R4" s="661" t="s">
        <v>208</v>
      </c>
      <c r="S4" s="662"/>
      <c r="T4" s="662"/>
      <c r="U4" s="662"/>
      <c r="V4" s="662"/>
      <c r="W4" s="662"/>
      <c r="X4" s="662"/>
      <c r="Y4" s="663"/>
      <c r="Z4" s="661" t="s">
        <v>209</v>
      </c>
      <c r="AA4" s="662"/>
      <c r="AB4" s="662"/>
      <c r="AC4" s="663"/>
      <c r="AD4" s="661" t="s">
        <v>210</v>
      </c>
      <c r="AE4" s="662"/>
      <c r="AF4" s="662"/>
      <c r="AG4" s="662"/>
      <c r="AH4" s="662"/>
      <c r="AI4" s="662"/>
      <c r="AJ4" s="662"/>
      <c r="AK4" s="663"/>
      <c r="AL4" s="661" t="s">
        <v>209</v>
      </c>
      <c r="AM4" s="662"/>
      <c r="AN4" s="662"/>
      <c r="AO4" s="663"/>
      <c r="AP4" s="708" t="s">
        <v>211</v>
      </c>
      <c r="AQ4" s="708"/>
      <c r="AR4" s="708"/>
      <c r="AS4" s="708"/>
      <c r="AT4" s="708"/>
      <c r="AU4" s="708"/>
      <c r="AV4" s="708"/>
      <c r="AW4" s="708"/>
      <c r="AX4" s="708"/>
      <c r="AY4" s="708"/>
      <c r="AZ4" s="708"/>
      <c r="BA4" s="708"/>
      <c r="BB4" s="708"/>
      <c r="BC4" s="708"/>
      <c r="BD4" s="708"/>
      <c r="BE4" s="708"/>
      <c r="BF4" s="708"/>
      <c r="BG4" s="708" t="s">
        <v>212</v>
      </c>
      <c r="BH4" s="708"/>
      <c r="BI4" s="708"/>
      <c r="BJ4" s="708"/>
      <c r="BK4" s="708"/>
      <c r="BL4" s="708"/>
      <c r="BM4" s="708"/>
      <c r="BN4" s="708"/>
      <c r="BO4" s="708" t="s">
        <v>209</v>
      </c>
      <c r="BP4" s="708"/>
      <c r="BQ4" s="708"/>
      <c r="BR4" s="708"/>
      <c r="BS4" s="708" t="s">
        <v>213</v>
      </c>
      <c r="BT4" s="708"/>
      <c r="BU4" s="708"/>
      <c r="BV4" s="708"/>
      <c r="BW4" s="708"/>
      <c r="BX4" s="708"/>
      <c r="BY4" s="708"/>
      <c r="BZ4" s="708"/>
      <c r="CA4" s="708"/>
      <c r="CB4" s="708"/>
      <c r="CD4" s="661" t="s">
        <v>214</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ht="11.25" customHeight="1" x14ac:dyDescent="0.2">
      <c r="B5" s="667" t="s">
        <v>215</v>
      </c>
      <c r="C5" s="668"/>
      <c r="D5" s="668"/>
      <c r="E5" s="668"/>
      <c r="F5" s="668"/>
      <c r="G5" s="668"/>
      <c r="H5" s="668"/>
      <c r="I5" s="668"/>
      <c r="J5" s="668"/>
      <c r="K5" s="668"/>
      <c r="L5" s="668"/>
      <c r="M5" s="668"/>
      <c r="N5" s="668"/>
      <c r="O5" s="668"/>
      <c r="P5" s="668"/>
      <c r="Q5" s="669"/>
      <c r="R5" s="664">
        <v>56587480</v>
      </c>
      <c r="S5" s="665"/>
      <c r="T5" s="665"/>
      <c r="U5" s="665"/>
      <c r="V5" s="665"/>
      <c r="W5" s="665"/>
      <c r="X5" s="665"/>
      <c r="Y5" s="690"/>
      <c r="Z5" s="703">
        <v>27.9</v>
      </c>
      <c r="AA5" s="703"/>
      <c r="AB5" s="703"/>
      <c r="AC5" s="703"/>
      <c r="AD5" s="704">
        <v>53937569</v>
      </c>
      <c r="AE5" s="704"/>
      <c r="AF5" s="704"/>
      <c r="AG5" s="704"/>
      <c r="AH5" s="704"/>
      <c r="AI5" s="704"/>
      <c r="AJ5" s="704"/>
      <c r="AK5" s="704"/>
      <c r="AL5" s="691">
        <v>59.3</v>
      </c>
      <c r="AM5" s="673"/>
      <c r="AN5" s="673"/>
      <c r="AO5" s="692"/>
      <c r="AP5" s="667" t="s">
        <v>216</v>
      </c>
      <c r="AQ5" s="668"/>
      <c r="AR5" s="668"/>
      <c r="AS5" s="668"/>
      <c r="AT5" s="668"/>
      <c r="AU5" s="668"/>
      <c r="AV5" s="668"/>
      <c r="AW5" s="668"/>
      <c r="AX5" s="668"/>
      <c r="AY5" s="668"/>
      <c r="AZ5" s="668"/>
      <c r="BA5" s="668"/>
      <c r="BB5" s="668"/>
      <c r="BC5" s="668"/>
      <c r="BD5" s="668"/>
      <c r="BE5" s="668"/>
      <c r="BF5" s="669"/>
      <c r="BG5" s="609">
        <v>52260695</v>
      </c>
      <c r="BH5" s="610"/>
      <c r="BI5" s="610"/>
      <c r="BJ5" s="610"/>
      <c r="BK5" s="610"/>
      <c r="BL5" s="610"/>
      <c r="BM5" s="610"/>
      <c r="BN5" s="611"/>
      <c r="BO5" s="647">
        <v>92.4</v>
      </c>
      <c r="BP5" s="647"/>
      <c r="BQ5" s="647"/>
      <c r="BR5" s="647"/>
      <c r="BS5" s="648">
        <v>650243</v>
      </c>
      <c r="BT5" s="648"/>
      <c r="BU5" s="648"/>
      <c r="BV5" s="648"/>
      <c r="BW5" s="648"/>
      <c r="BX5" s="648"/>
      <c r="BY5" s="648"/>
      <c r="BZ5" s="648"/>
      <c r="CA5" s="648"/>
      <c r="CB5" s="688"/>
      <c r="CD5" s="661" t="s">
        <v>211</v>
      </c>
      <c r="CE5" s="662"/>
      <c r="CF5" s="662"/>
      <c r="CG5" s="662"/>
      <c r="CH5" s="662"/>
      <c r="CI5" s="662"/>
      <c r="CJ5" s="662"/>
      <c r="CK5" s="662"/>
      <c r="CL5" s="662"/>
      <c r="CM5" s="662"/>
      <c r="CN5" s="662"/>
      <c r="CO5" s="662"/>
      <c r="CP5" s="662"/>
      <c r="CQ5" s="663"/>
      <c r="CR5" s="661" t="s">
        <v>217</v>
      </c>
      <c r="CS5" s="662"/>
      <c r="CT5" s="662"/>
      <c r="CU5" s="662"/>
      <c r="CV5" s="662"/>
      <c r="CW5" s="662"/>
      <c r="CX5" s="662"/>
      <c r="CY5" s="663"/>
      <c r="CZ5" s="661" t="s">
        <v>209</v>
      </c>
      <c r="DA5" s="662"/>
      <c r="DB5" s="662"/>
      <c r="DC5" s="663"/>
      <c r="DD5" s="661" t="s">
        <v>218</v>
      </c>
      <c r="DE5" s="662"/>
      <c r="DF5" s="662"/>
      <c r="DG5" s="662"/>
      <c r="DH5" s="662"/>
      <c r="DI5" s="662"/>
      <c r="DJ5" s="662"/>
      <c r="DK5" s="662"/>
      <c r="DL5" s="662"/>
      <c r="DM5" s="662"/>
      <c r="DN5" s="662"/>
      <c r="DO5" s="662"/>
      <c r="DP5" s="663"/>
      <c r="DQ5" s="661" t="s">
        <v>219</v>
      </c>
      <c r="DR5" s="662"/>
      <c r="DS5" s="662"/>
      <c r="DT5" s="662"/>
      <c r="DU5" s="662"/>
      <c r="DV5" s="662"/>
      <c r="DW5" s="662"/>
      <c r="DX5" s="662"/>
      <c r="DY5" s="662"/>
      <c r="DZ5" s="662"/>
      <c r="EA5" s="662"/>
      <c r="EB5" s="662"/>
      <c r="EC5" s="663"/>
    </row>
    <row r="6" spans="2:143" ht="11.25" customHeight="1" x14ac:dyDescent="0.2">
      <c r="B6" s="606" t="s">
        <v>220</v>
      </c>
      <c r="C6" s="607"/>
      <c r="D6" s="607"/>
      <c r="E6" s="607"/>
      <c r="F6" s="607"/>
      <c r="G6" s="607"/>
      <c r="H6" s="607"/>
      <c r="I6" s="607"/>
      <c r="J6" s="607"/>
      <c r="K6" s="607"/>
      <c r="L6" s="607"/>
      <c r="M6" s="607"/>
      <c r="N6" s="607"/>
      <c r="O6" s="607"/>
      <c r="P6" s="607"/>
      <c r="Q6" s="608"/>
      <c r="R6" s="609">
        <v>1706638</v>
      </c>
      <c r="S6" s="610"/>
      <c r="T6" s="610"/>
      <c r="U6" s="610"/>
      <c r="V6" s="610"/>
      <c r="W6" s="610"/>
      <c r="X6" s="610"/>
      <c r="Y6" s="611"/>
      <c r="Z6" s="647">
        <v>0.8</v>
      </c>
      <c r="AA6" s="647"/>
      <c r="AB6" s="647"/>
      <c r="AC6" s="647"/>
      <c r="AD6" s="648">
        <v>1706638</v>
      </c>
      <c r="AE6" s="648"/>
      <c r="AF6" s="648"/>
      <c r="AG6" s="648"/>
      <c r="AH6" s="648"/>
      <c r="AI6" s="648"/>
      <c r="AJ6" s="648"/>
      <c r="AK6" s="648"/>
      <c r="AL6" s="612">
        <v>1.9</v>
      </c>
      <c r="AM6" s="613"/>
      <c r="AN6" s="613"/>
      <c r="AO6" s="649"/>
      <c r="AP6" s="606" t="s">
        <v>221</v>
      </c>
      <c r="AQ6" s="607"/>
      <c r="AR6" s="607"/>
      <c r="AS6" s="607"/>
      <c r="AT6" s="607"/>
      <c r="AU6" s="607"/>
      <c r="AV6" s="607"/>
      <c r="AW6" s="607"/>
      <c r="AX6" s="607"/>
      <c r="AY6" s="607"/>
      <c r="AZ6" s="607"/>
      <c r="BA6" s="607"/>
      <c r="BB6" s="607"/>
      <c r="BC6" s="607"/>
      <c r="BD6" s="607"/>
      <c r="BE6" s="607"/>
      <c r="BF6" s="608"/>
      <c r="BG6" s="609">
        <v>52260695</v>
      </c>
      <c r="BH6" s="610"/>
      <c r="BI6" s="610"/>
      <c r="BJ6" s="610"/>
      <c r="BK6" s="610"/>
      <c r="BL6" s="610"/>
      <c r="BM6" s="610"/>
      <c r="BN6" s="611"/>
      <c r="BO6" s="647">
        <v>92.4</v>
      </c>
      <c r="BP6" s="647"/>
      <c r="BQ6" s="647"/>
      <c r="BR6" s="647"/>
      <c r="BS6" s="648">
        <v>650243</v>
      </c>
      <c r="BT6" s="648"/>
      <c r="BU6" s="648"/>
      <c r="BV6" s="648"/>
      <c r="BW6" s="648"/>
      <c r="BX6" s="648"/>
      <c r="BY6" s="648"/>
      <c r="BZ6" s="648"/>
      <c r="CA6" s="648"/>
      <c r="CB6" s="688"/>
      <c r="CD6" s="667" t="s">
        <v>222</v>
      </c>
      <c r="CE6" s="668"/>
      <c r="CF6" s="668"/>
      <c r="CG6" s="668"/>
      <c r="CH6" s="668"/>
      <c r="CI6" s="668"/>
      <c r="CJ6" s="668"/>
      <c r="CK6" s="668"/>
      <c r="CL6" s="668"/>
      <c r="CM6" s="668"/>
      <c r="CN6" s="668"/>
      <c r="CO6" s="668"/>
      <c r="CP6" s="668"/>
      <c r="CQ6" s="669"/>
      <c r="CR6" s="609">
        <v>681649</v>
      </c>
      <c r="CS6" s="610"/>
      <c r="CT6" s="610"/>
      <c r="CU6" s="610"/>
      <c r="CV6" s="610"/>
      <c r="CW6" s="610"/>
      <c r="CX6" s="610"/>
      <c r="CY6" s="611"/>
      <c r="CZ6" s="691">
        <v>0.3</v>
      </c>
      <c r="DA6" s="673"/>
      <c r="DB6" s="673"/>
      <c r="DC6" s="693"/>
      <c r="DD6" s="615" t="s">
        <v>121</v>
      </c>
      <c r="DE6" s="610"/>
      <c r="DF6" s="610"/>
      <c r="DG6" s="610"/>
      <c r="DH6" s="610"/>
      <c r="DI6" s="610"/>
      <c r="DJ6" s="610"/>
      <c r="DK6" s="610"/>
      <c r="DL6" s="610"/>
      <c r="DM6" s="610"/>
      <c r="DN6" s="610"/>
      <c r="DO6" s="610"/>
      <c r="DP6" s="611"/>
      <c r="DQ6" s="615">
        <v>681645</v>
      </c>
      <c r="DR6" s="610"/>
      <c r="DS6" s="610"/>
      <c r="DT6" s="610"/>
      <c r="DU6" s="610"/>
      <c r="DV6" s="610"/>
      <c r="DW6" s="610"/>
      <c r="DX6" s="610"/>
      <c r="DY6" s="610"/>
      <c r="DZ6" s="610"/>
      <c r="EA6" s="610"/>
      <c r="EB6" s="610"/>
      <c r="EC6" s="646"/>
    </row>
    <row r="7" spans="2:143" ht="11.25" customHeight="1" x14ac:dyDescent="0.2">
      <c r="B7" s="606" t="s">
        <v>223</v>
      </c>
      <c r="C7" s="607"/>
      <c r="D7" s="607"/>
      <c r="E7" s="607"/>
      <c r="F7" s="607"/>
      <c r="G7" s="607"/>
      <c r="H7" s="607"/>
      <c r="I7" s="607"/>
      <c r="J7" s="607"/>
      <c r="K7" s="607"/>
      <c r="L7" s="607"/>
      <c r="M7" s="607"/>
      <c r="N7" s="607"/>
      <c r="O7" s="607"/>
      <c r="P7" s="607"/>
      <c r="Q7" s="608"/>
      <c r="R7" s="609">
        <v>8890</v>
      </c>
      <c r="S7" s="610"/>
      <c r="T7" s="610"/>
      <c r="U7" s="610"/>
      <c r="V7" s="610"/>
      <c r="W7" s="610"/>
      <c r="X7" s="610"/>
      <c r="Y7" s="611"/>
      <c r="Z7" s="647">
        <v>0</v>
      </c>
      <c r="AA7" s="647"/>
      <c r="AB7" s="647"/>
      <c r="AC7" s="647"/>
      <c r="AD7" s="648">
        <v>8890</v>
      </c>
      <c r="AE7" s="648"/>
      <c r="AF7" s="648"/>
      <c r="AG7" s="648"/>
      <c r="AH7" s="648"/>
      <c r="AI7" s="648"/>
      <c r="AJ7" s="648"/>
      <c r="AK7" s="648"/>
      <c r="AL7" s="612">
        <v>0</v>
      </c>
      <c r="AM7" s="613"/>
      <c r="AN7" s="613"/>
      <c r="AO7" s="649"/>
      <c r="AP7" s="606" t="s">
        <v>224</v>
      </c>
      <c r="AQ7" s="607"/>
      <c r="AR7" s="607"/>
      <c r="AS7" s="607"/>
      <c r="AT7" s="607"/>
      <c r="AU7" s="607"/>
      <c r="AV7" s="607"/>
      <c r="AW7" s="607"/>
      <c r="AX7" s="607"/>
      <c r="AY7" s="607"/>
      <c r="AZ7" s="607"/>
      <c r="BA7" s="607"/>
      <c r="BB7" s="607"/>
      <c r="BC7" s="607"/>
      <c r="BD7" s="607"/>
      <c r="BE7" s="607"/>
      <c r="BF7" s="608"/>
      <c r="BG7" s="609">
        <v>23488556</v>
      </c>
      <c r="BH7" s="610"/>
      <c r="BI7" s="610"/>
      <c r="BJ7" s="610"/>
      <c r="BK7" s="610"/>
      <c r="BL7" s="610"/>
      <c r="BM7" s="610"/>
      <c r="BN7" s="611"/>
      <c r="BO7" s="647">
        <v>41.5</v>
      </c>
      <c r="BP7" s="647"/>
      <c r="BQ7" s="647"/>
      <c r="BR7" s="647"/>
      <c r="BS7" s="648">
        <v>650243</v>
      </c>
      <c r="BT7" s="648"/>
      <c r="BU7" s="648"/>
      <c r="BV7" s="648"/>
      <c r="BW7" s="648"/>
      <c r="BX7" s="648"/>
      <c r="BY7" s="648"/>
      <c r="BZ7" s="648"/>
      <c r="CA7" s="648"/>
      <c r="CB7" s="688"/>
      <c r="CD7" s="606" t="s">
        <v>225</v>
      </c>
      <c r="CE7" s="607"/>
      <c r="CF7" s="607"/>
      <c r="CG7" s="607"/>
      <c r="CH7" s="607"/>
      <c r="CI7" s="607"/>
      <c r="CJ7" s="607"/>
      <c r="CK7" s="607"/>
      <c r="CL7" s="607"/>
      <c r="CM7" s="607"/>
      <c r="CN7" s="607"/>
      <c r="CO7" s="607"/>
      <c r="CP7" s="607"/>
      <c r="CQ7" s="608"/>
      <c r="CR7" s="609">
        <v>26263652</v>
      </c>
      <c r="CS7" s="610"/>
      <c r="CT7" s="610"/>
      <c r="CU7" s="610"/>
      <c r="CV7" s="610"/>
      <c r="CW7" s="610"/>
      <c r="CX7" s="610"/>
      <c r="CY7" s="611"/>
      <c r="CZ7" s="647">
        <v>13.4</v>
      </c>
      <c r="DA7" s="647"/>
      <c r="DB7" s="647"/>
      <c r="DC7" s="647"/>
      <c r="DD7" s="615">
        <v>351182</v>
      </c>
      <c r="DE7" s="610"/>
      <c r="DF7" s="610"/>
      <c r="DG7" s="610"/>
      <c r="DH7" s="610"/>
      <c r="DI7" s="610"/>
      <c r="DJ7" s="610"/>
      <c r="DK7" s="610"/>
      <c r="DL7" s="610"/>
      <c r="DM7" s="610"/>
      <c r="DN7" s="610"/>
      <c r="DO7" s="610"/>
      <c r="DP7" s="611"/>
      <c r="DQ7" s="615">
        <v>16123343</v>
      </c>
      <c r="DR7" s="610"/>
      <c r="DS7" s="610"/>
      <c r="DT7" s="610"/>
      <c r="DU7" s="610"/>
      <c r="DV7" s="610"/>
      <c r="DW7" s="610"/>
      <c r="DX7" s="610"/>
      <c r="DY7" s="610"/>
      <c r="DZ7" s="610"/>
      <c r="EA7" s="610"/>
      <c r="EB7" s="610"/>
      <c r="EC7" s="646"/>
    </row>
    <row r="8" spans="2:143" ht="11.25" customHeight="1" x14ac:dyDescent="0.2">
      <c r="B8" s="606" t="s">
        <v>226</v>
      </c>
      <c r="C8" s="607"/>
      <c r="D8" s="607"/>
      <c r="E8" s="607"/>
      <c r="F8" s="607"/>
      <c r="G8" s="607"/>
      <c r="H8" s="607"/>
      <c r="I8" s="607"/>
      <c r="J8" s="607"/>
      <c r="K8" s="607"/>
      <c r="L8" s="607"/>
      <c r="M8" s="607"/>
      <c r="N8" s="607"/>
      <c r="O8" s="607"/>
      <c r="P8" s="607"/>
      <c r="Q8" s="608"/>
      <c r="R8" s="609">
        <v>191165</v>
      </c>
      <c r="S8" s="610"/>
      <c r="T8" s="610"/>
      <c r="U8" s="610"/>
      <c r="V8" s="610"/>
      <c r="W8" s="610"/>
      <c r="X8" s="610"/>
      <c r="Y8" s="611"/>
      <c r="Z8" s="647">
        <v>0.1</v>
      </c>
      <c r="AA8" s="647"/>
      <c r="AB8" s="647"/>
      <c r="AC8" s="647"/>
      <c r="AD8" s="648">
        <v>191165</v>
      </c>
      <c r="AE8" s="648"/>
      <c r="AF8" s="648"/>
      <c r="AG8" s="648"/>
      <c r="AH8" s="648"/>
      <c r="AI8" s="648"/>
      <c r="AJ8" s="648"/>
      <c r="AK8" s="648"/>
      <c r="AL8" s="612">
        <v>0.2</v>
      </c>
      <c r="AM8" s="613"/>
      <c r="AN8" s="613"/>
      <c r="AO8" s="649"/>
      <c r="AP8" s="606" t="s">
        <v>227</v>
      </c>
      <c r="AQ8" s="607"/>
      <c r="AR8" s="607"/>
      <c r="AS8" s="607"/>
      <c r="AT8" s="607"/>
      <c r="AU8" s="607"/>
      <c r="AV8" s="607"/>
      <c r="AW8" s="607"/>
      <c r="AX8" s="607"/>
      <c r="AY8" s="607"/>
      <c r="AZ8" s="607"/>
      <c r="BA8" s="607"/>
      <c r="BB8" s="607"/>
      <c r="BC8" s="607"/>
      <c r="BD8" s="607"/>
      <c r="BE8" s="607"/>
      <c r="BF8" s="608"/>
      <c r="BG8" s="609">
        <v>679227</v>
      </c>
      <c r="BH8" s="610"/>
      <c r="BI8" s="610"/>
      <c r="BJ8" s="610"/>
      <c r="BK8" s="610"/>
      <c r="BL8" s="610"/>
      <c r="BM8" s="610"/>
      <c r="BN8" s="611"/>
      <c r="BO8" s="647">
        <v>1.2</v>
      </c>
      <c r="BP8" s="647"/>
      <c r="BQ8" s="647"/>
      <c r="BR8" s="647"/>
      <c r="BS8" s="648" t="s">
        <v>121</v>
      </c>
      <c r="BT8" s="648"/>
      <c r="BU8" s="648"/>
      <c r="BV8" s="648"/>
      <c r="BW8" s="648"/>
      <c r="BX8" s="648"/>
      <c r="BY8" s="648"/>
      <c r="BZ8" s="648"/>
      <c r="CA8" s="648"/>
      <c r="CB8" s="688"/>
      <c r="CD8" s="606" t="s">
        <v>228</v>
      </c>
      <c r="CE8" s="607"/>
      <c r="CF8" s="607"/>
      <c r="CG8" s="607"/>
      <c r="CH8" s="607"/>
      <c r="CI8" s="607"/>
      <c r="CJ8" s="607"/>
      <c r="CK8" s="607"/>
      <c r="CL8" s="607"/>
      <c r="CM8" s="607"/>
      <c r="CN8" s="607"/>
      <c r="CO8" s="607"/>
      <c r="CP8" s="607"/>
      <c r="CQ8" s="608"/>
      <c r="CR8" s="609">
        <v>88768140</v>
      </c>
      <c r="CS8" s="610"/>
      <c r="CT8" s="610"/>
      <c r="CU8" s="610"/>
      <c r="CV8" s="610"/>
      <c r="CW8" s="610"/>
      <c r="CX8" s="610"/>
      <c r="CY8" s="611"/>
      <c r="CZ8" s="647">
        <v>45.2</v>
      </c>
      <c r="DA8" s="647"/>
      <c r="DB8" s="647"/>
      <c r="DC8" s="647"/>
      <c r="DD8" s="615">
        <v>722229</v>
      </c>
      <c r="DE8" s="610"/>
      <c r="DF8" s="610"/>
      <c r="DG8" s="610"/>
      <c r="DH8" s="610"/>
      <c r="DI8" s="610"/>
      <c r="DJ8" s="610"/>
      <c r="DK8" s="610"/>
      <c r="DL8" s="610"/>
      <c r="DM8" s="610"/>
      <c r="DN8" s="610"/>
      <c r="DO8" s="610"/>
      <c r="DP8" s="611"/>
      <c r="DQ8" s="615">
        <v>41304139</v>
      </c>
      <c r="DR8" s="610"/>
      <c r="DS8" s="610"/>
      <c r="DT8" s="610"/>
      <c r="DU8" s="610"/>
      <c r="DV8" s="610"/>
      <c r="DW8" s="610"/>
      <c r="DX8" s="610"/>
      <c r="DY8" s="610"/>
      <c r="DZ8" s="610"/>
      <c r="EA8" s="610"/>
      <c r="EB8" s="610"/>
      <c r="EC8" s="646"/>
    </row>
    <row r="9" spans="2:143" ht="11.25" customHeight="1" x14ac:dyDescent="0.2">
      <c r="B9" s="606" t="s">
        <v>229</v>
      </c>
      <c r="C9" s="607"/>
      <c r="D9" s="607"/>
      <c r="E9" s="607"/>
      <c r="F9" s="607"/>
      <c r="G9" s="607"/>
      <c r="H9" s="607"/>
      <c r="I9" s="607"/>
      <c r="J9" s="607"/>
      <c r="K9" s="607"/>
      <c r="L9" s="607"/>
      <c r="M9" s="607"/>
      <c r="N9" s="607"/>
      <c r="O9" s="607"/>
      <c r="P9" s="607"/>
      <c r="Q9" s="608"/>
      <c r="R9" s="609">
        <v>209041</v>
      </c>
      <c r="S9" s="610"/>
      <c r="T9" s="610"/>
      <c r="U9" s="610"/>
      <c r="V9" s="610"/>
      <c r="W9" s="610"/>
      <c r="X9" s="610"/>
      <c r="Y9" s="611"/>
      <c r="Z9" s="647">
        <v>0.1</v>
      </c>
      <c r="AA9" s="647"/>
      <c r="AB9" s="647"/>
      <c r="AC9" s="647"/>
      <c r="AD9" s="648">
        <v>209041</v>
      </c>
      <c r="AE9" s="648"/>
      <c r="AF9" s="648"/>
      <c r="AG9" s="648"/>
      <c r="AH9" s="648"/>
      <c r="AI9" s="648"/>
      <c r="AJ9" s="648"/>
      <c r="AK9" s="648"/>
      <c r="AL9" s="612">
        <v>0.2</v>
      </c>
      <c r="AM9" s="613"/>
      <c r="AN9" s="613"/>
      <c r="AO9" s="649"/>
      <c r="AP9" s="606" t="s">
        <v>230</v>
      </c>
      <c r="AQ9" s="607"/>
      <c r="AR9" s="607"/>
      <c r="AS9" s="607"/>
      <c r="AT9" s="607"/>
      <c r="AU9" s="607"/>
      <c r="AV9" s="607"/>
      <c r="AW9" s="607"/>
      <c r="AX9" s="607"/>
      <c r="AY9" s="607"/>
      <c r="AZ9" s="607"/>
      <c r="BA9" s="607"/>
      <c r="BB9" s="607"/>
      <c r="BC9" s="607"/>
      <c r="BD9" s="607"/>
      <c r="BE9" s="607"/>
      <c r="BF9" s="608"/>
      <c r="BG9" s="609">
        <v>19315682</v>
      </c>
      <c r="BH9" s="610"/>
      <c r="BI9" s="610"/>
      <c r="BJ9" s="610"/>
      <c r="BK9" s="610"/>
      <c r="BL9" s="610"/>
      <c r="BM9" s="610"/>
      <c r="BN9" s="611"/>
      <c r="BO9" s="647">
        <v>34.1</v>
      </c>
      <c r="BP9" s="647"/>
      <c r="BQ9" s="647"/>
      <c r="BR9" s="647"/>
      <c r="BS9" s="648" t="s">
        <v>121</v>
      </c>
      <c r="BT9" s="648"/>
      <c r="BU9" s="648"/>
      <c r="BV9" s="648"/>
      <c r="BW9" s="648"/>
      <c r="BX9" s="648"/>
      <c r="BY9" s="648"/>
      <c r="BZ9" s="648"/>
      <c r="CA9" s="648"/>
      <c r="CB9" s="688"/>
      <c r="CD9" s="606" t="s">
        <v>231</v>
      </c>
      <c r="CE9" s="607"/>
      <c r="CF9" s="607"/>
      <c r="CG9" s="607"/>
      <c r="CH9" s="607"/>
      <c r="CI9" s="607"/>
      <c r="CJ9" s="607"/>
      <c r="CK9" s="607"/>
      <c r="CL9" s="607"/>
      <c r="CM9" s="607"/>
      <c r="CN9" s="607"/>
      <c r="CO9" s="607"/>
      <c r="CP9" s="607"/>
      <c r="CQ9" s="608"/>
      <c r="CR9" s="609">
        <v>16670540</v>
      </c>
      <c r="CS9" s="610"/>
      <c r="CT9" s="610"/>
      <c r="CU9" s="610"/>
      <c r="CV9" s="610"/>
      <c r="CW9" s="610"/>
      <c r="CX9" s="610"/>
      <c r="CY9" s="611"/>
      <c r="CZ9" s="647">
        <v>8.5</v>
      </c>
      <c r="DA9" s="647"/>
      <c r="DB9" s="647"/>
      <c r="DC9" s="647"/>
      <c r="DD9" s="615">
        <v>3484070</v>
      </c>
      <c r="DE9" s="610"/>
      <c r="DF9" s="610"/>
      <c r="DG9" s="610"/>
      <c r="DH9" s="610"/>
      <c r="DI9" s="610"/>
      <c r="DJ9" s="610"/>
      <c r="DK9" s="610"/>
      <c r="DL9" s="610"/>
      <c r="DM9" s="610"/>
      <c r="DN9" s="610"/>
      <c r="DO9" s="610"/>
      <c r="DP9" s="611"/>
      <c r="DQ9" s="615">
        <v>8613068</v>
      </c>
      <c r="DR9" s="610"/>
      <c r="DS9" s="610"/>
      <c r="DT9" s="610"/>
      <c r="DU9" s="610"/>
      <c r="DV9" s="610"/>
      <c r="DW9" s="610"/>
      <c r="DX9" s="610"/>
      <c r="DY9" s="610"/>
      <c r="DZ9" s="610"/>
      <c r="EA9" s="610"/>
      <c r="EB9" s="610"/>
      <c r="EC9" s="646"/>
    </row>
    <row r="10" spans="2:143" ht="11.25" customHeight="1" x14ac:dyDescent="0.2">
      <c r="B10" s="606" t="s">
        <v>232</v>
      </c>
      <c r="C10" s="607"/>
      <c r="D10" s="607"/>
      <c r="E10" s="607"/>
      <c r="F10" s="607"/>
      <c r="G10" s="607"/>
      <c r="H10" s="607"/>
      <c r="I10" s="607"/>
      <c r="J10" s="607"/>
      <c r="K10" s="607"/>
      <c r="L10" s="607"/>
      <c r="M10" s="607"/>
      <c r="N10" s="607"/>
      <c r="O10" s="607"/>
      <c r="P10" s="607"/>
      <c r="Q10" s="608"/>
      <c r="R10" s="609" t="s">
        <v>121</v>
      </c>
      <c r="S10" s="610"/>
      <c r="T10" s="610"/>
      <c r="U10" s="610"/>
      <c r="V10" s="610"/>
      <c r="W10" s="610"/>
      <c r="X10" s="610"/>
      <c r="Y10" s="611"/>
      <c r="Z10" s="647" t="s">
        <v>121</v>
      </c>
      <c r="AA10" s="647"/>
      <c r="AB10" s="647"/>
      <c r="AC10" s="647"/>
      <c r="AD10" s="648" t="s">
        <v>121</v>
      </c>
      <c r="AE10" s="648"/>
      <c r="AF10" s="648"/>
      <c r="AG10" s="648"/>
      <c r="AH10" s="648"/>
      <c r="AI10" s="648"/>
      <c r="AJ10" s="648"/>
      <c r="AK10" s="648"/>
      <c r="AL10" s="612" t="s">
        <v>121</v>
      </c>
      <c r="AM10" s="613"/>
      <c r="AN10" s="613"/>
      <c r="AO10" s="649"/>
      <c r="AP10" s="606" t="s">
        <v>233</v>
      </c>
      <c r="AQ10" s="607"/>
      <c r="AR10" s="607"/>
      <c r="AS10" s="607"/>
      <c r="AT10" s="607"/>
      <c r="AU10" s="607"/>
      <c r="AV10" s="607"/>
      <c r="AW10" s="607"/>
      <c r="AX10" s="607"/>
      <c r="AY10" s="607"/>
      <c r="AZ10" s="607"/>
      <c r="BA10" s="607"/>
      <c r="BB10" s="607"/>
      <c r="BC10" s="607"/>
      <c r="BD10" s="607"/>
      <c r="BE10" s="607"/>
      <c r="BF10" s="608"/>
      <c r="BG10" s="609">
        <v>1209606</v>
      </c>
      <c r="BH10" s="610"/>
      <c r="BI10" s="610"/>
      <c r="BJ10" s="610"/>
      <c r="BK10" s="610"/>
      <c r="BL10" s="610"/>
      <c r="BM10" s="610"/>
      <c r="BN10" s="611"/>
      <c r="BO10" s="647">
        <v>2.1</v>
      </c>
      <c r="BP10" s="647"/>
      <c r="BQ10" s="647"/>
      <c r="BR10" s="647"/>
      <c r="BS10" s="648" t="s">
        <v>121</v>
      </c>
      <c r="BT10" s="648"/>
      <c r="BU10" s="648"/>
      <c r="BV10" s="648"/>
      <c r="BW10" s="648"/>
      <c r="BX10" s="648"/>
      <c r="BY10" s="648"/>
      <c r="BZ10" s="648"/>
      <c r="CA10" s="648"/>
      <c r="CB10" s="688"/>
      <c r="CD10" s="606" t="s">
        <v>234</v>
      </c>
      <c r="CE10" s="607"/>
      <c r="CF10" s="607"/>
      <c r="CG10" s="607"/>
      <c r="CH10" s="607"/>
      <c r="CI10" s="607"/>
      <c r="CJ10" s="607"/>
      <c r="CK10" s="607"/>
      <c r="CL10" s="607"/>
      <c r="CM10" s="607"/>
      <c r="CN10" s="607"/>
      <c r="CO10" s="607"/>
      <c r="CP10" s="607"/>
      <c r="CQ10" s="608"/>
      <c r="CR10" s="609">
        <v>117713</v>
      </c>
      <c r="CS10" s="610"/>
      <c r="CT10" s="610"/>
      <c r="CU10" s="610"/>
      <c r="CV10" s="610"/>
      <c r="CW10" s="610"/>
      <c r="CX10" s="610"/>
      <c r="CY10" s="611"/>
      <c r="CZ10" s="647">
        <v>0.1</v>
      </c>
      <c r="DA10" s="647"/>
      <c r="DB10" s="647"/>
      <c r="DC10" s="647"/>
      <c r="DD10" s="615">
        <v>45663</v>
      </c>
      <c r="DE10" s="610"/>
      <c r="DF10" s="610"/>
      <c r="DG10" s="610"/>
      <c r="DH10" s="610"/>
      <c r="DI10" s="610"/>
      <c r="DJ10" s="610"/>
      <c r="DK10" s="610"/>
      <c r="DL10" s="610"/>
      <c r="DM10" s="610"/>
      <c r="DN10" s="610"/>
      <c r="DO10" s="610"/>
      <c r="DP10" s="611"/>
      <c r="DQ10" s="615">
        <v>78685</v>
      </c>
      <c r="DR10" s="610"/>
      <c r="DS10" s="610"/>
      <c r="DT10" s="610"/>
      <c r="DU10" s="610"/>
      <c r="DV10" s="610"/>
      <c r="DW10" s="610"/>
      <c r="DX10" s="610"/>
      <c r="DY10" s="610"/>
      <c r="DZ10" s="610"/>
      <c r="EA10" s="610"/>
      <c r="EB10" s="610"/>
      <c r="EC10" s="646"/>
    </row>
    <row r="11" spans="2:143" ht="11.25" customHeight="1" x14ac:dyDescent="0.2">
      <c r="B11" s="606" t="s">
        <v>235</v>
      </c>
      <c r="C11" s="607"/>
      <c r="D11" s="607"/>
      <c r="E11" s="607"/>
      <c r="F11" s="607"/>
      <c r="G11" s="607"/>
      <c r="H11" s="607"/>
      <c r="I11" s="607"/>
      <c r="J11" s="607"/>
      <c r="K11" s="607"/>
      <c r="L11" s="607"/>
      <c r="M11" s="607"/>
      <c r="N11" s="607"/>
      <c r="O11" s="607"/>
      <c r="P11" s="607"/>
      <c r="Q11" s="608"/>
      <c r="R11" s="609">
        <v>10334215</v>
      </c>
      <c r="S11" s="610"/>
      <c r="T11" s="610"/>
      <c r="U11" s="610"/>
      <c r="V11" s="610"/>
      <c r="W11" s="610"/>
      <c r="X11" s="610"/>
      <c r="Y11" s="611"/>
      <c r="Z11" s="612">
        <v>5.0999999999999996</v>
      </c>
      <c r="AA11" s="613"/>
      <c r="AB11" s="613"/>
      <c r="AC11" s="614"/>
      <c r="AD11" s="615">
        <v>10334215</v>
      </c>
      <c r="AE11" s="610"/>
      <c r="AF11" s="610"/>
      <c r="AG11" s="610"/>
      <c r="AH11" s="610"/>
      <c r="AI11" s="610"/>
      <c r="AJ11" s="610"/>
      <c r="AK11" s="611"/>
      <c r="AL11" s="612">
        <v>11.4</v>
      </c>
      <c r="AM11" s="613"/>
      <c r="AN11" s="613"/>
      <c r="AO11" s="649"/>
      <c r="AP11" s="606" t="s">
        <v>236</v>
      </c>
      <c r="AQ11" s="607"/>
      <c r="AR11" s="607"/>
      <c r="AS11" s="607"/>
      <c r="AT11" s="607"/>
      <c r="AU11" s="607"/>
      <c r="AV11" s="607"/>
      <c r="AW11" s="607"/>
      <c r="AX11" s="607"/>
      <c r="AY11" s="607"/>
      <c r="AZ11" s="607"/>
      <c r="BA11" s="607"/>
      <c r="BB11" s="607"/>
      <c r="BC11" s="607"/>
      <c r="BD11" s="607"/>
      <c r="BE11" s="607"/>
      <c r="BF11" s="608"/>
      <c r="BG11" s="609">
        <v>2284041</v>
      </c>
      <c r="BH11" s="610"/>
      <c r="BI11" s="610"/>
      <c r="BJ11" s="610"/>
      <c r="BK11" s="610"/>
      <c r="BL11" s="610"/>
      <c r="BM11" s="610"/>
      <c r="BN11" s="611"/>
      <c r="BO11" s="647">
        <v>4</v>
      </c>
      <c r="BP11" s="647"/>
      <c r="BQ11" s="647"/>
      <c r="BR11" s="647"/>
      <c r="BS11" s="648">
        <v>650243</v>
      </c>
      <c r="BT11" s="648"/>
      <c r="BU11" s="648"/>
      <c r="BV11" s="648"/>
      <c r="BW11" s="648"/>
      <c r="BX11" s="648"/>
      <c r="BY11" s="648"/>
      <c r="BZ11" s="648"/>
      <c r="CA11" s="648"/>
      <c r="CB11" s="688"/>
      <c r="CD11" s="606" t="s">
        <v>237</v>
      </c>
      <c r="CE11" s="607"/>
      <c r="CF11" s="607"/>
      <c r="CG11" s="607"/>
      <c r="CH11" s="607"/>
      <c r="CI11" s="607"/>
      <c r="CJ11" s="607"/>
      <c r="CK11" s="607"/>
      <c r="CL11" s="607"/>
      <c r="CM11" s="607"/>
      <c r="CN11" s="607"/>
      <c r="CO11" s="607"/>
      <c r="CP11" s="607"/>
      <c r="CQ11" s="608"/>
      <c r="CR11" s="609">
        <v>5030587</v>
      </c>
      <c r="CS11" s="610"/>
      <c r="CT11" s="610"/>
      <c r="CU11" s="610"/>
      <c r="CV11" s="610"/>
      <c r="CW11" s="610"/>
      <c r="CX11" s="610"/>
      <c r="CY11" s="611"/>
      <c r="CZ11" s="647">
        <v>2.6</v>
      </c>
      <c r="DA11" s="647"/>
      <c r="DB11" s="647"/>
      <c r="DC11" s="647"/>
      <c r="DD11" s="615">
        <v>946270</v>
      </c>
      <c r="DE11" s="610"/>
      <c r="DF11" s="610"/>
      <c r="DG11" s="610"/>
      <c r="DH11" s="610"/>
      <c r="DI11" s="610"/>
      <c r="DJ11" s="610"/>
      <c r="DK11" s="610"/>
      <c r="DL11" s="610"/>
      <c r="DM11" s="610"/>
      <c r="DN11" s="610"/>
      <c r="DO11" s="610"/>
      <c r="DP11" s="611"/>
      <c r="DQ11" s="615">
        <v>3145657</v>
      </c>
      <c r="DR11" s="610"/>
      <c r="DS11" s="610"/>
      <c r="DT11" s="610"/>
      <c r="DU11" s="610"/>
      <c r="DV11" s="610"/>
      <c r="DW11" s="610"/>
      <c r="DX11" s="610"/>
      <c r="DY11" s="610"/>
      <c r="DZ11" s="610"/>
      <c r="EA11" s="610"/>
      <c r="EB11" s="610"/>
      <c r="EC11" s="646"/>
    </row>
    <row r="12" spans="2:143" ht="11.25" customHeight="1" x14ac:dyDescent="0.2">
      <c r="B12" s="606" t="s">
        <v>238</v>
      </c>
      <c r="C12" s="607"/>
      <c r="D12" s="607"/>
      <c r="E12" s="607"/>
      <c r="F12" s="607"/>
      <c r="G12" s="607"/>
      <c r="H12" s="607"/>
      <c r="I12" s="607"/>
      <c r="J12" s="607"/>
      <c r="K12" s="607"/>
      <c r="L12" s="607"/>
      <c r="M12" s="607"/>
      <c r="N12" s="607"/>
      <c r="O12" s="607"/>
      <c r="P12" s="607"/>
      <c r="Q12" s="608"/>
      <c r="R12" s="609">
        <v>190666</v>
      </c>
      <c r="S12" s="610"/>
      <c r="T12" s="610"/>
      <c r="U12" s="610"/>
      <c r="V12" s="610"/>
      <c r="W12" s="610"/>
      <c r="X12" s="610"/>
      <c r="Y12" s="611"/>
      <c r="Z12" s="647">
        <v>0.1</v>
      </c>
      <c r="AA12" s="647"/>
      <c r="AB12" s="647"/>
      <c r="AC12" s="647"/>
      <c r="AD12" s="648">
        <v>190666</v>
      </c>
      <c r="AE12" s="648"/>
      <c r="AF12" s="648"/>
      <c r="AG12" s="648"/>
      <c r="AH12" s="648"/>
      <c r="AI12" s="648"/>
      <c r="AJ12" s="648"/>
      <c r="AK12" s="648"/>
      <c r="AL12" s="612">
        <v>0.2</v>
      </c>
      <c r="AM12" s="613"/>
      <c r="AN12" s="613"/>
      <c r="AO12" s="649"/>
      <c r="AP12" s="606" t="s">
        <v>239</v>
      </c>
      <c r="AQ12" s="607"/>
      <c r="AR12" s="607"/>
      <c r="AS12" s="607"/>
      <c r="AT12" s="607"/>
      <c r="AU12" s="607"/>
      <c r="AV12" s="607"/>
      <c r="AW12" s="607"/>
      <c r="AX12" s="607"/>
      <c r="AY12" s="607"/>
      <c r="AZ12" s="607"/>
      <c r="BA12" s="607"/>
      <c r="BB12" s="607"/>
      <c r="BC12" s="607"/>
      <c r="BD12" s="607"/>
      <c r="BE12" s="607"/>
      <c r="BF12" s="608"/>
      <c r="BG12" s="609">
        <v>24329995</v>
      </c>
      <c r="BH12" s="610"/>
      <c r="BI12" s="610"/>
      <c r="BJ12" s="610"/>
      <c r="BK12" s="610"/>
      <c r="BL12" s="610"/>
      <c r="BM12" s="610"/>
      <c r="BN12" s="611"/>
      <c r="BO12" s="647">
        <v>43</v>
      </c>
      <c r="BP12" s="647"/>
      <c r="BQ12" s="647"/>
      <c r="BR12" s="647"/>
      <c r="BS12" s="648" t="s">
        <v>121</v>
      </c>
      <c r="BT12" s="648"/>
      <c r="BU12" s="648"/>
      <c r="BV12" s="648"/>
      <c r="BW12" s="648"/>
      <c r="BX12" s="648"/>
      <c r="BY12" s="648"/>
      <c r="BZ12" s="648"/>
      <c r="CA12" s="648"/>
      <c r="CB12" s="688"/>
      <c r="CD12" s="606" t="s">
        <v>240</v>
      </c>
      <c r="CE12" s="607"/>
      <c r="CF12" s="607"/>
      <c r="CG12" s="607"/>
      <c r="CH12" s="607"/>
      <c r="CI12" s="607"/>
      <c r="CJ12" s="607"/>
      <c r="CK12" s="607"/>
      <c r="CL12" s="607"/>
      <c r="CM12" s="607"/>
      <c r="CN12" s="607"/>
      <c r="CO12" s="607"/>
      <c r="CP12" s="607"/>
      <c r="CQ12" s="608"/>
      <c r="CR12" s="609">
        <v>2814767</v>
      </c>
      <c r="CS12" s="610"/>
      <c r="CT12" s="610"/>
      <c r="CU12" s="610"/>
      <c r="CV12" s="610"/>
      <c r="CW12" s="610"/>
      <c r="CX12" s="610"/>
      <c r="CY12" s="611"/>
      <c r="CZ12" s="647">
        <v>1.4</v>
      </c>
      <c r="DA12" s="647"/>
      <c r="DB12" s="647"/>
      <c r="DC12" s="647"/>
      <c r="DD12" s="615">
        <v>13023</v>
      </c>
      <c r="DE12" s="610"/>
      <c r="DF12" s="610"/>
      <c r="DG12" s="610"/>
      <c r="DH12" s="610"/>
      <c r="DI12" s="610"/>
      <c r="DJ12" s="610"/>
      <c r="DK12" s="610"/>
      <c r="DL12" s="610"/>
      <c r="DM12" s="610"/>
      <c r="DN12" s="610"/>
      <c r="DO12" s="610"/>
      <c r="DP12" s="611"/>
      <c r="DQ12" s="615">
        <v>1911761</v>
      </c>
      <c r="DR12" s="610"/>
      <c r="DS12" s="610"/>
      <c r="DT12" s="610"/>
      <c r="DU12" s="610"/>
      <c r="DV12" s="610"/>
      <c r="DW12" s="610"/>
      <c r="DX12" s="610"/>
      <c r="DY12" s="610"/>
      <c r="DZ12" s="610"/>
      <c r="EA12" s="610"/>
      <c r="EB12" s="610"/>
      <c r="EC12" s="646"/>
    </row>
    <row r="13" spans="2:143" ht="11.25" customHeight="1" x14ac:dyDescent="0.2">
      <c r="B13" s="606" t="s">
        <v>241</v>
      </c>
      <c r="C13" s="607"/>
      <c r="D13" s="607"/>
      <c r="E13" s="607"/>
      <c r="F13" s="607"/>
      <c r="G13" s="607"/>
      <c r="H13" s="607"/>
      <c r="I13" s="607"/>
      <c r="J13" s="607"/>
      <c r="K13" s="607"/>
      <c r="L13" s="607"/>
      <c r="M13" s="607"/>
      <c r="N13" s="607"/>
      <c r="O13" s="607"/>
      <c r="P13" s="607"/>
      <c r="Q13" s="608"/>
      <c r="R13" s="609" t="s">
        <v>121</v>
      </c>
      <c r="S13" s="610"/>
      <c r="T13" s="610"/>
      <c r="U13" s="610"/>
      <c r="V13" s="610"/>
      <c r="W13" s="610"/>
      <c r="X13" s="610"/>
      <c r="Y13" s="611"/>
      <c r="Z13" s="647" t="s">
        <v>121</v>
      </c>
      <c r="AA13" s="647"/>
      <c r="AB13" s="647"/>
      <c r="AC13" s="647"/>
      <c r="AD13" s="648" t="s">
        <v>121</v>
      </c>
      <c r="AE13" s="648"/>
      <c r="AF13" s="648"/>
      <c r="AG13" s="648"/>
      <c r="AH13" s="648"/>
      <c r="AI13" s="648"/>
      <c r="AJ13" s="648"/>
      <c r="AK13" s="648"/>
      <c r="AL13" s="612" t="s">
        <v>121</v>
      </c>
      <c r="AM13" s="613"/>
      <c r="AN13" s="613"/>
      <c r="AO13" s="649"/>
      <c r="AP13" s="606" t="s">
        <v>242</v>
      </c>
      <c r="AQ13" s="607"/>
      <c r="AR13" s="607"/>
      <c r="AS13" s="607"/>
      <c r="AT13" s="607"/>
      <c r="AU13" s="607"/>
      <c r="AV13" s="607"/>
      <c r="AW13" s="607"/>
      <c r="AX13" s="607"/>
      <c r="AY13" s="607"/>
      <c r="AZ13" s="607"/>
      <c r="BA13" s="607"/>
      <c r="BB13" s="607"/>
      <c r="BC13" s="607"/>
      <c r="BD13" s="607"/>
      <c r="BE13" s="607"/>
      <c r="BF13" s="608"/>
      <c r="BG13" s="609">
        <v>23952921</v>
      </c>
      <c r="BH13" s="610"/>
      <c r="BI13" s="610"/>
      <c r="BJ13" s="610"/>
      <c r="BK13" s="610"/>
      <c r="BL13" s="610"/>
      <c r="BM13" s="610"/>
      <c r="BN13" s="611"/>
      <c r="BO13" s="647">
        <v>42.3</v>
      </c>
      <c r="BP13" s="647"/>
      <c r="BQ13" s="647"/>
      <c r="BR13" s="647"/>
      <c r="BS13" s="648" t="s">
        <v>121</v>
      </c>
      <c r="BT13" s="648"/>
      <c r="BU13" s="648"/>
      <c r="BV13" s="648"/>
      <c r="BW13" s="648"/>
      <c r="BX13" s="648"/>
      <c r="BY13" s="648"/>
      <c r="BZ13" s="648"/>
      <c r="CA13" s="648"/>
      <c r="CB13" s="688"/>
      <c r="CD13" s="606" t="s">
        <v>243</v>
      </c>
      <c r="CE13" s="607"/>
      <c r="CF13" s="607"/>
      <c r="CG13" s="607"/>
      <c r="CH13" s="607"/>
      <c r="CI13" s="607"/>
      <c r="CJ13" s="607"/>
      <c r="CK13" s="607"/>
      <c r="CL13" s="607"/>
      <c r="CM13" s="607"/>
      <c r="CN13" s="607"/>
      <c r="CO13" s="607"/>
      <c r="CP13" s="607"/>
      <c r="CQ13" s="608"/>
      <c r="CR13" s="609">
        <v>15993254</v>
      </c>
      <c r="CS13" s="610"/>
      <c r="CT13" s="610"/>
      <c r="CU13" s="610"/>
      <c r="CV13" s="610"/>
      <c r="CW13" s="610"/>
      <c r="CX13" s="610"/>
      <c r="CY13" s="611"/>
      <c r="CZ13" s="647">
        <v>8.1</v>
      </c>
      <c r="DA13" s="647"/>
      <c r="DB13" s="647"/>
      <c r="DC13" s="647"/>
      <c r="DD13" s="615">
        <v>7730281</v>
      </c>
      <c r="DE13" s="610"/>
      <c r="DF13" s="610"/>
      <c r="DG13" s="610"/>
      <c r="DH13" s="610"/>
      <c r="DI13" s="610"/>
      <c r="DJ13" s="610"/>
      <c r="DK13" s="610"/>
      <c r="DL13" s="610"/>
      <c r="DM13" s="610"/>
      <c r="DN13" s="610"/>
      <c r="DO13" s="610"/>
      <c r="DP13" s="611"/>
      <c r="DQ13" s="615">
        <v>8089829</v>
      </c>
      <c r="DR13" s="610"/>
      <c r="DS13" s="610"/>
      <c r="DT13" s="610"/>
      <c r="DU13" s="610"/>
      <c r="DV13" s="610"/>
      <c r="DW13" s="610"/>
      <c r="DX13" s="610"/>
      <c r="DY13" s="610"/>
      <c r="DZ13" s="610"/>
      <c r="EA13" s="610"/>
      <c r="EB13" s="610"/>
      <c r="EC13" s="646"/>
    </row>
    <row r="14" spans="2:143" ht="11.25" customHeight="1" x14ac:dyDescent="0.2">
      <c r="B14" s="606" t="s">
        <v>244</v>
      </c>
      <c r="C14" s="607"/>
      <c r="D14" s="607"/>
      <c r="E14" s="607"/>
      <c r="F14" s="607"/>
      <c r="G14" s="607"/>
      <c r="H14" s="607"/>
      <c r="I14" s="607"/>
      <c r="J14" s="607"/>
      <c r="K14" s="607"/>
      <c r="L14" s="607"/>
      <c r="M14" s="607"/>
      <c r="N14" s="607"/>
      <c r="O14" s="607"/>
      <c r="P14" s="607"/>
      <c r="Q14" s="608"/>
      <c r="R14" s="609">
        <v>5683</v>
      </c>
      <c r="S14" s="610"/>
      <c r="T14" s="610"/>
      <c r="U14" s="610"/>
      <c r="V14" s="610"/>
      <c r="W14" s="610"/>
      <c r="X14" s="610"/>
      <c r="Y14" s="611"/>
      <c r="Z14" s="647">
        <v>0</v>
      </c>
      <c r="AA14" s="647"/>
      <c r="AB14" s="647"/>
      <c r="AC14" s="647"/>
      <c r="AD14" s="648">
        <v>5683</v>
      </c>
      <c r="AE14" s="648"/>
      <c r="AF14" s="648"/>
      <c r="AG14" s="648"/>
      <c r="AH14" s="648"/>
      <c r="AI14" s="648"/>
      <c r="AJ14" s="648"/>
      <c r="AK14" s="648"/>
      <c r="AL14" s="612">
        <v>0</v>
      </c>
      <c r="AM14" s="613"/>
      <c r="AN14" s="613"/>
      <c r="AO14" s="649"/>
      <c r="AP14" s="606" t="s">
        <v>245</v>
      </c>
      <c r="AQ14" s="607"/>
      <c r="AR14" s="607"/>
      <c r="AS14" s="607"/>
      <c r="AT14" s="607"/>
      <c r="AU14" s="607"/>
      <c r="AV14" s="607"/>
      <c r="AW14" s="607"/>
      <c r="AX14" s="607"/>
      <c r="AY14" s="607"/>
      <c r="AZ14" s="607"/>
      <c r="BA14" s="607"/>
      <c r="BB14" s="607"/>
      <c r="BC14" s="607"/>
      <c r="BD14" s="607"/>
      <c r="BE14" s="607"/>
      <c r="BF14" s="608"/>
      <c r="BG14" s="609">
        <v>1396538</v>
      </c>
      <c r="BH14" s="610"/>
      <c r="BI14" s="610"/>
      <c r="BJ14" s="610"/>
      <c r="BK14" s="610"/>
      <c r="BL14" s="610"/>
      <c r="BM14" s="610"/>
      <c r="BN14" s="611"/>
      <c r="BO14" s="647">
        <v>2.5</v>
      </c>
      <c r="BP14" s="647"/>
      <c r="BQ14" s="647"/>
      <c r="BR14" s="647"/>
      <c r="BS14" s="648" t="s">
        <v>121</v>
      </c>
      <c r="BT14" s="648"/>
      <c r="BU14" s="648"/>
      <c r="BV14" s="648"/>
      <c r="BW14" s="648"/>
      <c r="BX14" s="648"/>
      <c r="BY14" s="648"/>
      <c r="BZ14" s="648"/>
      <c r="CA14" s="648"/>
      <c r="CB14" s="688"/>
      <c r="CD14" s="606" t="s">
        <v>246</v>
      </c>
      <c r="CE14" s="607"/>
      <c r="CF14" s="607"/>
      <c r="CG14" s="607"/>
      <c r="CH14" s="607"/>
      <c r="CI14" s="607"/>
      <c r="CJ14" s="607"/>
      <c r="CK14" s="607"/>
      <c r="CL14" s="607"/>
      <c r="CM14" s="607"/>
      <c r="CN14" s="607"/>
      <c r="CO14" s="607"/>
      <c r="CP14" s="607"/>
      <c r="CQ14" s="608"/>
      <c r="CR14" s="609">
        <v>4072930</v>
      </c>
      <c r="CS14" s="610"/>
      <c r="CT14" s="610"/>
      <c r="CU14" s="610"/>
      <c r="CV14" s="610"/>
      <c r="CW14" s="610"/>
      <c r="CX14" s="610"/>
      <c r="CY14" s="611"/>
      <c r="CZ14" s="647">
        <v>2.1</v>
      </c>
      <c r="DA14" s="647"/>
      <c r="DB14" s="647"/>
      <c r="DC14" s="647"/>
      <c r="DD14" s="615">
        <v>534374</v>
      </c>
      <c r="DE14" s="610"/>
      <c r="DF14" s="610"/>
      <c r="DG14" s="610"/>
      <c r="DH14" s="610"/>
      <c r="DI14" s="610"/>
      <c r="DJ14" s="610"/>
      <c r="DK14" s="610"/>
      <c r="DL14" s="610"/>
      <c r="DM14" s="610"/>
      <c r="DN14" s="610"/>
      <c r="DO14" s="610"/>
      <c r="DP14" s="611"/>
      <c r="DQ14" s="615">
        <v>2943328</v>
      </c>
      <c r="DR14" s="610"/>
      <c r="DS14" s="610"/>
      <c r="DT14" s="610"/>
      <c r="DU14" s="610"/>
      <c r="DV14" s="610"/>
      <c r="DW14" s="610"/>
      <c r="DX14" s="610"/>
      <c r="DY14" s="610"/>
      <c r="DZ14" s="610"/>
      <c r="EA14" s="610"/>
      <c r="EB14" s="610"/>
      <c r="EC14" s="646"/>
    </row>
    <row r="15" spans="2:143" ht="11.25" customHeight="1" x14ac:dyDescent="0.2">
      <c r="B15" s="606" t="s">
        <v>247</v>
      </c>
      <c r="C15" s="607"/>
      <c r="D15" s="607"/>
      <c r="E15" s="607"/>
      <c r="F15" s="607"/>
      <c r="G15" s="607"/>
      <c r="H15" s="607"/>
      <c r="I15" s="607"/>
      <c r="J15" s="607"/>
      <c r="K15" s="607"/>
      <c r="L15" s="607"/>
      <c r="M15" s="607"/>
      <c r="N15" s="607"/>
      <c r="O15" s="607"/>
      <c r="P15" s="607"/>
      <c r="Q15" s="608"/>
      <c r="R15" s="609" t="s">
        <v>121</v>
      </c>
      <c r="S15" s="610"/>
      <c r="T15" s="610"/>
      <c r="U15" s="610"/>
      <c r="V15" s="610"/>
      <c r="W15" s="610"/>
      <c r="X15" s="610"/>
      <c r="Y15" s="611"/>
      <c r="Z15" s="647" t="s">
        <v>121</v>
      </c>
      <c r="AA15" s="647"/>
      <c r="AB15" s="647"/>
      <c r="AC15" s="647"/>
      <c r="AD15" s="648" t="s">
        <v>121</v>
      </c>
      <c r="AE15" s="648"/>
      <c r="AF15" s="648"/>
      <c r="AG15" s="648"/>
      <c r="AH15" s="648"/>
      <c r="AI15" s="648"/>
      <c r="AJ15" s="648"/>
      <c r="AK15" s="648"/>
      <c r="AL15" s="612" t="s">
        <v>121</v>
      </c>
      <c r="AM15" s="613"/>
      <c r="AN15" s="613"/>
      <c r="AO15" s="649"/>
      <c r="AP15" s="606" t="s">
        <v>248</v>
      </c>
      <c r="AQ15" s="607"/>
      <c r="AR15" s="607"/>
      <c r="AS15" s="607"/>
      <c r="AT15" s="607"/>
      <c r="AU15" s="607"/>
      <c r="AV15" s="607"/>
      <c r="AW15" s="607"/>
      <c r="AX15" s="607"/>
      <c r="AY15" s="607"/>
      <c r="AZ15" s="607"/>
      <c r="BA15" s="607"/>
      <c r="BB15" s="607"/>
      <c r="BC15" s="607"/>
      <c r="BD15" s="607"/>
      <c r="BE15" s="607"/>
      <c r="BF15" s="608"/>
      <c r="BG15" s="609">
        <v>3045606</v>
      </c>
      <c r="BH15" s="610"/>
      <c r="BI15" s="610"/>
      <c r="BJ15" s="610"/>
      <c r="BK15" s="610"/>
      <c r="BL15" s="610"/>
      <c r="BM15" s="610"/>
      <c r="BN15" s="611"/>
      <c r="BO15" s="647">
        <v>5.4</v>
      </c>
      <c r="BP15" s="647"/>
      <c r="BQ15" s="647"/>
      <c r="BR15" s="647"/>
      <c r="BS15" s="648" t="s">
        <v>121</v>
      </c>
      <c r="BT15" s="648"/>
      <c r="BU15" s="648"/>
      <c r="BV15" s="648"/>
      <c r="BW15" s="648"/>
      <c r="BX15" s="648"/>
      <c r="BY15" s="648"/>
      <c r="BZ15" s="648"/>
      <c r="CA15" s="648"/>
      <c r="CB15" s="688"/>
      <c r="CD15" s="606" t="s">
        <v>249</v>
      </c>
      <c r="CE15" s="607"/>
      <c r="CF15" s="607"/>
      <c r="CG15" s="607"/>
      <c r="CH15" s="607"/>
      <c r="CI15" s="607"/>
      <c r="CJ15" s="607"/>
      <c r="CK15" s="607"/>
      <c r="CL15" s="607"/>
      <c r="CM15" s="607"/>
      <c r="CN15" s="607"/>
      <c r="CO15" s="607"/>
      <c r="CP15" s="607"/>
      <c r="CQ15" s="608"/>
      <c r="CR15" s="609">
        <v>17531103</v>
      </c>
      <c r="CS15" s="610"/>
      <c r="CT15" s="610"/>
      <c r="CU15" s="610"/>
      <c r="CV15" s="610"/>
      <c r="CW15" s="610"/>
      <c r="CX15" s="610"/>
      <c r="CY15" s="611"/>
      <c r="CZ15" s="647">
        <v>8.9</v>
      </c>
      <c r="DA15" s="647"/>
      <c r="DB15" s="647"/>
      <c r="DC15" s="647"/>
      <c r="DD15" s="615">
        <v>3681189</v>
      </c>
      <c r="DE15" s="610"/>
      <c r="DF15" s="610"/>
      <c r="DG15" s="610"/>
      <c r="DH15" s="610"/>
      <c r="DI15" s="610"/>
      <c r="DJ15" s="610"/>
      <c r="DK15" s="610"/>
      <c r="DL15" s="610"/>
      <c r="DM15" s="610"/>
      <c r="DN15" s="610"/>
      <c r="DO15" s="610"/>
      <c r="DP15" s="611"/>
      <c r="DQ15" s="615">
        <v>10790297</v>
      </c>
      <c r="DR15" s="610"/>
      <c r="DS15" s="610"/>
      <c r="DT15" s="610"/>
      <c r="DU15" s="610"/>
      <c r="DV15" s="610"/>
      <c r="DW15" s="610"/>
      <c r="DX15" s="610"/>
      <c r="DY15" s="610"/>
      <c r="DZ15" s="610"/>
      <c r="EA15" s="610"/>
      <c r="EB15" s="610"/>
      <c r="EC15" s="646"/>
    </row>
    <row r="16" spans="2:143" ht="11.25" customHeight="1" x14ac:dyDescent="0.2">
      <c r="B16" s="606" t="s">
        <v>250</v>
      </c>
      <c r="C16" s="607"/>
      <c r="D16" s="607"/>
      <c r="E16" s="607"/>
      <c r="F16" s="607"/>
      <c r="G16" s="607"/>
      <c r="H16" s="607"/>
      <c r="I16" s="607"/>
      <c r="J16" s="607"/>
      <c r="K16" s="607"/>
      <c r="L16" s="607"/>
      <c r="M16" s="607"/>
      <c r="N16" s="607"/>
      <c r="O16" s="607"/>
      <c r="P16" s="607"/>
      <c r="Q16" s="608"/>
      <c r="R16" s="609">
        <v>80584</v>
      </c>
      <c r="S16" s="610"/>
      <c r="T16" s="610"/>
      <c r="U16" s="610"/>
      <c r="V16" s="610"/>
      <c r="W16" s="610"/>
      <c r="X16" s="610"/>
      <c r="Y16" s="611"/>
      <c r="Z16" s="647">
        <v>0</v>
      </c>
      <c r="AA16" s="647"/>
      <c r="AB16" s="647"/>
      <c r="AC16" s="647"/>
      <c r="AD16" s="648">
        <v>80584</v>
      </c>
      <c r="AE16" s="648"/>
      <c r="AF16" s="648"/>
      <c r="AG16" s="648"/>
      <c r="AH16" s="648"/>
      <c r="AI16" s="648"/>
      <c r="AJ16" s="648"/>
      <c r="AK16" s="648"/>
      <c r="AL16" s="612">
        <v>0.1</v>
      </c>
      <c r="AM16" s="613"/>
      <c r="AN16" s="613"/>
      <c r="AO16" s="649"/>
      <c r="AP16" s="606" t="s">
        <v>251</v>
      </c>
      <c r="AQ16" s="607"/>
      <c r="AR16" s="607"/>
      <c r="AS16" s="607"/>
      <c r="AT16" s="607"/>
      <c r="AU16" s="607"/>
      <c r="AV16" s="607"/>
      <c r="AW16" s="607"/>
      <c r="AX16" s="607"/>
      <c r="AY16" s="607"/>
      <c r="AZ16" s="607"/>
      <c r="BA16" s="607"/>
      <c r="BB16" s="607"/>
      <c r="BC16" s="607"/>
      <c r="BD16" s="607"/>
      <c r="BE16" s="607"/>
      <c r="BF16" s="608"/>
      <c r="BG16" s="609" t="s">
        <v>121</v>
      </c>
      <c r="BH16" s="610"/>
      <c r="BI16" s="610"/>
      <c r="BJ16" s="610"/>
      <c r="BK16" s="610"/>
      <c r="BL16" s="610"/>
      <c r="BM16" s="610"/>
      <c r="BN16" s="611"/>
      <c r="BO16" s="647" t="s">
        <v>121</v>
      </c>
      <c r="BP16" s="647"/>
      <c r="BQ16" s="647"/>
      <c r="BR16" s="647"/>
      <c r="BS16" s="648" t="s">
        <v>121</v>
      </c>
      <c r="BT16" s="648"/>
      <c r="BU16" s="648"/>
      <c r="BV16" s="648"/>
      <c r="BW16" s="648"/>
      <c r="BX16" s="648"/>
      <c r="BY16" s="648"/>
      <c r="BZ16" s="648"/>
      <c r="CA16" s="648"/>
      <c r="CB16" s="688"/>
      <c r="CD16" s="606" t="s">
        <v>252</v>
      </c>
      <c r="CE16" s="607"/>
      <c r="CF16" s="607"/>
      <c r="CG16" s="607"/>
      <c r="CH16" s="607"/>
      <c r="CI16" s="607"/>
      <c r="CJ16" s="607"/>
      <c r="CK16" s="607"/>
      <c r="CL16" s="607"/>
      <c r="CM16" s="607"/>
      <c r="CN16" s="607"/>
      <c r="CO16" s="607"/>
      <c r="CP16" s="607"/>
      <c r="CQ16" s="608"/>
      <c r="CR16" s="609">
        <v>373376</v>
      </c>
      <c r="CS16" s="610"/>
      <c r="CT16" s="610"/>
      <c r="CU16" s="610"/>
      <c r="CV16" s="610"/>
      <c r="CW16" s="610"/>
      <c r="CX16" s="610"/>
      <c r="CY16" s="611"/>
      <c r="CZ16" s="647">
        <v>0.2</v>
      </c>
      <c r="DA16" s="647"/>
      <c r="DB16" s="647"/>
      <c r="DC16" s="647"/>
      <c r="DD16" s="615" t="s">
        <v>121</v>
      </c>
      <c r="DE16" s="610"/>
      <c r="DF16" s="610"/>
      <c r="DG16" s="610"/>
      <c r="DH16" s="610"/>
      <c r="DI16" s="610"/>
      <c r="DJ16" s="610"/>
      <c r="DK16" s="610"/>
      <c r="DL16" s="610"/>
      <c r="DM16" s="610"/>
      <c r="DN16" s="610"/>
      <c r="DO16" s="610"/>
      <c r="DP16" s="611"/>
      <c r="DQ16" s="615">
        <v>34928</v>
      </c>
      <c r="DR16" s="610"/>
      <c r="DS16" s="610"/>
      <c r="DT16" s="610"/>
      <c r="DU16" s="610"/>
      <c r="DV16" s="610"/>
      <c r="DW16" s="610"/>
      <c r="DX16" s="610"/>
      <c r="DY16" s="610"/>
      <c r="DZ16" s="610"/>
      <c r="EA16" s="610"/>
      <c r="EB16" s="610"/>
      <c r="EC16" s="646"/>
    </row>
    <row r="17" spans="2:133" ht="11.25" customHeight="1" x14ac:dyDescent="0.2">
      <c r="B17" s="606" t="s">
        <v>253</v>
      </c>
      <c r="C17" s="607"/>
      <c r="D17" s="607"/>
      <c r="E17" s="607"/>
      <c r="F17" s="607"/>
      <c r="G17" s="607"/>
      <c r="H17" s="607"/>
      <c r="I17" s="607"/>
      <c r="J17" s="607"/>
      <c r="K17" s="607"/>
      <c r="L17" s="607"/>
      <c r="M17" s="607"/>
      <c r="N17" s="607"/>
      <c r="O17" s="607"/>
      <c r="P17" s="607"/>
      <c r="Q17" s="608"/>
      <c r="R17" s="609">
        <v>688932</v>
      </c>
      <c r="S17" s="610"/>
      <c r="T17" s="610"/>
      <c r="U17" s="610"/>
      <c r="V17" s="610"/>
      <c r="W17" s="610"/>
      <c r="X17" s="610"/>
      <c r="Y17" s="611"/>
      <c r="Z17" s="647">
        <v>0.3</v>
      </c>
      <c r="AA17" s="647"/>
      <c r="AB17" s="647"/>
      <c r="AC17" s="647"/>
      <c r="AD17" s="648">
        <v>688932</v>
      </c>
      <c r="AE17" s="648"/>
      <c r="AF17" s="648"/>
      <c r="AG17" s="648"/>
      <c r="AH17" s="648"/>
      <c r="AI17" s="648"/>
      <c r="AJ17" s="648"/>
      <c r="AK17" s="648"/>
      <c r="AL17" s="612">
        <v>0.8</v>
      </c>
      <c r="AM17" s="613"/>
      <c r="AN17" s="613"/>
      <c r="AO17" s="649"/>
      <c r="AP17" s="606" t="s">
        <v>254</v>
      </c>
      <c r="AQ17" s="607"/>
      <c r="AR17" s="607"/>
      <c r="AS17" s="607"/>
      <c r="AT17" s="607"/>
      <c r="AU17" s="607"/>
      <c r="AV17" s="607"/>
      <c r="AW17" s="607"/>
      <c r="AX17" s="607"/>
      <c r="AY17" s="607"/>
      <c r="AZ17" s="607"/>
      <c r="BA17" s="607"/>
      <c r="BB17" s="607"/>
      <c r="BC17" s="607"/>
      <c r="BD17" s="607"/>
      <c r="BE17" s="607"/>
      <c r="BF17" s="608"/>
      <c r="BG17" s="609" t="s">
        <v>121</v>
      </c>
      <c r="BH17" s="610"/>
      <c r="BI17" s="610"/>
      <c r="BJ17" s="610"/>
      <c r="BK17" s="610"/>
      <c r="BL17" s="610"/>
      <c r="BM17" s="610"/>
      <c r="BN17" s="611"/>
      <c r="BO17" s="647" t="s">
        <v>121</v>
      </c>
      <c r="BP17" s="647"/>
      <c r="BQ17" s="647"/>
      <c r="BR17" s="647"/>
      <c r="BS17" s="648" t="s">
        <v>121</v>
      </c>
      <c r="BT17" s="648"/>
      <c r="BU17" s="648"/>
      <c r="BV17" s="648"/>
      <c r="BW17" s="648"/>
      <c r="BX17" s="648"/>
      <c r="BY17" s="648"/>
      <c r="BZ17" s="648"/>
      <c r="CA17" s="648"/>
      <c r="CB17" s="688"/>
      <c r="CD17" s="606" t="s">
        <v>255</v>
      </c>
      <c r="CE17" s="607"/>
      <c r="CF17" s="607"/>
      <c r="CG17" s="607"/>
      <c r="CH17" s="607"/>
      <c r="CI17" s="607"/>
      <c r="CJ17" s="607"/>
      <c r="CK17" s="607"/>
      <c r="CL17" s="607"/>
      <c r="CM17" s="607"/>
      <c r="CN17" s="607"/>
      <c r="CO17" s="607"/>
      <c r="CP17" s="607"/>
      <c r="CQ17" s="608"/>
      <c r="CR17" s="609">
        <v>17929834</v>
      </c>
      <c r="CS17" s="610"/>
      <c r="CT17" s="610"/>
      <c r="CU17" s="610"/>
      <c r="CV17" s="610"/>
      <c r="CW17" s="610"/>
      <c r="CX17" s="610"/>
      <c r="CY17" s="611"/>
      <c r="CZ17" s="647">
        <v>9.1</v>
      </c>
      <c r="DA17" s="647"/>
      <c r="DB17" s="647"/>
      <c r="DC17" s="647"/>
      <c r="DD17" s="615" t="s">
        <v>121</v>
      </c>
      <c r="DE17" s="610"/>
      <c r="DF17" s="610"/>
      <c r="DG17" s="610"/>
      <c r="DH17" s="610"/>
      <c r="DI17" s="610"/>
      <c r="DJ17" s="610"/>
      <c r="DK17" s="610"/>
      <c r="DL17" s="610"/>
      <c r="DM17" s="610"/>
      <c r="DN17" s="610"/>
      <c r="DO17" s="610"/>
      <c r="DP17" s="611"/>
      <c r="DQ17" s="615">
        <v>17418844</v>
      </c>
      <c r="DR17" s="610"/>
      <c r="DS17" s="610"/>
      <c r="DT17" s="610"/>
      <c r="DU17" s="610"/>
      <c r="DV17" s="610"/>
      <c r="DW17" s="610"/>
      <c r="DX17" s="610"/>
      <c r="DY17" s="610"/>
      <c r="DZ17" s="610"/>
      <c r="EA17" s="610"/>
      <c r="EB17" s="610"/>
      <c r="EC17" s="646"/>
    </row>
    <row r="18" spans="2:133" ht="11.25" customHeight="1" x14ac:dyDescent="0.2">
      <c r="B18" s="606" t="s">
        <v>256</v>
      </c>
      <c r="C18" s="607"/>
      <c r="D18" s="607"/>
      <c r="E18" s="607"/>
      <c r="F18" s="607"/>
      <c r="G18" s="607"/>
      <c r="H18" s="607"/>
      <c r="I18" s="607"/>
      <c r="J18" s="607"/>
      <c r="K18" s="607"/>
      <c r="L18" s="607"/>
      <c r="M18" s="607"/>
      <c r="N18" s="607"/>
      <c r="O18" s="607"/>
      <c r="P18" s="607"/>
      <c r="Q18" s="608"/>
      <c r="R18" s="609">
        <v>448019</v>
      </c>
      <c r="S18" s="610"/>
      <c r="T18" s="610"/>
      <c r="U18" s="610"/>
      <c r="V18" s="610"/>
      <c r="W18" s="610"/>
      <c r="X18" s="610"/>
      <c r="Y18" s="611"/>
      <c r="Z18" s="647">
        <v>0.2</v>
      </c>
      <c r="AA18" s="647"/>
      <c r="AB18" s="647"/>
      <c r="AC18" s="647"/>
      <c r="AD18" s="648">
        <v>448019</v>
      </c>
      <c r="AE18" s="648"/>
      <c r="AF18" s="648"/>
      <c r="AG18" s="648"/>
      <c r="AH18" s="648"/>
      <c r="AI18" s="648"/>
      <c r="AJ18" s="648"/>
      <c r="AK18" s="648"/>
      <c r="AL18" s="612">
        <v>0.5</v>
      </c>
      <c r="AM18" s="613"/>
      <c r="AN18" s="613"/>
      <c r="AO18" s="649"/>
      <c r="AP18" s="606" t="s">
        <v>257</v>
      </c>
      <c r="AQ18" s="607"/>
      <c r="AR18" s="607"/>
      <c r="AS18" s="607"/>
      <c r="AT18" s="607"/>
      <c r="AU18" s="607"/>
      <c r="AV18" s="607"/>
      <c r="AW18" s="607"/>
      <c r="AX18" s="607"/>
      <c r="AY18" s="607"/>
      <c r="AZ18" s="607"/>
      <c r="BA18" s="607"/>
      <c r="BB18" s="607"/>
      <c r="BC18" s="607"/>
      <c r="BD18" s="607"/>
      <c r="BE18" s="607"/>
      <c r="BF18" s="608"/>
      <c r="BG18" s="609" t="s">
        <v>121</v>
      </c>
      <c r="BH18" s="610"/>
      <c r="BI18" s="610"/>
      <c r="BJ18" s="610"/>
      <c r="BK18" s="610"/>
      <c r="BL18" s="610"/>
      <c r="BM18" s="610"/>
      <c r="BN18" s="611"/>
      <c r="BO18" s="647" t="s">
        <v>121</v>
      </c>
      <c r="BP18" s="647"/>
      <c r="BQ18" s="647"/>
      <c r="BR18" s="647"/>
      <c r="BS18" s="648" t="s">
        <v>121</v>
      </c>
      <c r="BT18" s="648"/>
      <c r="BU18" s="648"/>
      <c r="BV18" s="648"/>
      <c r="BW18" s="648"/>
      <c r="BX18" s="648"/>
      <c r="BY18" s="648"/>
      <c r="BZ18" s="648"/>
      <c r="CA18" s="648"/>
      <c r="CB18" s="688"/>
      <c r="CD18" s="606" t="s">
        <v>258</v>
      </c>
      <c r="CE18" s="607"/>
      <c r="CF18" s="607"/>
      <c r="CG18" s="607"/>
      <c r="CH18" s="607"/>
      <c r="CI18" s="607"/>
      <c r="CJ18" s="607"/>
      <c r="CK18" s="607"/>
      <c r="CL18" s="607"/>
      <c r="CM18" s="607"/>
      <c r="CN18" s="607"/>
      <c r="CO18" s="607"/>
      <c r="CP18" s="607"/>
      <c r="CQ18" s="608"/>
      <c r="CR18" s="609" t="s">
        <v>121</v>
      </c>
      <c r="CS18" s="610"/>
      <c r="CT18" s="610"/>
      <c r="CU18" s="610"/>
      <c r="CV18" s="610"/>
      <c r="CW18" s="610"/>
      <c r="CX18" s="610"/>
      <c r="CY18" s="611"/>
      <c r="CZ18" s="647" t="s">
        <v>121</v>
      </c>
      <c r="DA18" s="647"/>
      <c r="DB18" s="647"/>
      <c r="DC18" s="647"/>
      <c r="DD18" s="615" t="s">
        <v>121</v>
      </c>
      <c r="DE18" s="610"/>
      <c r="DF18" s="610"/>
      <c r="DG18" s="610"/>
      <c r="DH18" s="610"/>
      <c r="DI18" s="610"/>
      <c r="DJ18" s="610"/>
      <c r="DK18" s="610"/>
      <c r="DL18" s="610"/>
      <c r="DM18" s="610"/>
      <c r="DN18" s="610"/>
      <c r="DO18" s="610"/>
      <c r="DP18" s="611"/>
      <c r="DQ18" s="615" t="s">
        <v>121</v>
      </c>
      <c r="DR18" s="610"/>
      <c r="DS18" s="610"/>
      <c r="DT18" s="610"/>
      <c r="DU18" s="610"/>
      <c r="DV18" s="610"/>
      <c r="DW18" s="610"/>
      <c r="DX18" s="610"/>
      <c r="DY18" s="610"/>
      <c r="DZ18" s="610"/>
      <c r="EA18" s="610"/>
      <c r="EB18" s="610"/>
      <c r="EC18" s="646"/>
    </row>
    <row r="19" spans="2:133" ht="11.25" customHeight="1" x14ac:dyDescent="0.2">
      <c r="B19" s="606" t="s">
        <v>259</v>
      </c>
      <c r="C19" s="607"/>
      <c r="D19" s="607"/>
      <c r="E19" s="607"/>
      <c r="F19" s="607"/>
      <c r="G19" s="607"/>
      <c r="H19" s="607"/>
      <c r="I19" s="607"/>
      <c r="J19" s="607"/>
      <c r="K19" s="607"/>
      <c r="L19" s="607"/>
      <c r="M19" s="607"/>
      <c r="N19" s="607"/>
      <c r="O19" s="607"/>
      <c r="P19" s="607"/>
      <c r="Q19" s="608"/>
      <c r="R19" s="609">
        <v>428565</v>
      </c>
      <c r="S19" s="610"/>
      <c r="T19" s="610"/>
      <c r="U19" s="610"/>
      <c r="V19" s="610"/>
      <c r="W19" s="610"/>
      <c r="X19" s="610"/>
      <c r="Y19" s="611"/>
      <c r="Z19" s="647">
        <v>0.2</v>
      </c>
      <c r="AA19" s="647"/>
      <c r="AB19" s="647"/>
      <c r="AC19" s="647"/>
      <c r="AD19" s="648">
        <v>428565</v>
      </c>
      <c r="AE19" s="648"/>
      <c r="AF19" s="648"/>
      <c r="AG19" s="648"/>
      <c r="AH19" s="648"/>
      <c r="AI19" s="648"/>
      <c r="AJ19" s="648"/>
      <c r="AK19" s="648"/>
      <c r="AL19" s="612">
        <v>0.5</v>
      </c>
      <c r="AM19" s="613"/>
      <c r="AN19" s="613"/>
      <c r="AO19" s="649"/>
      <c r="AP19" s="606" t="s">
        <v>260</v>
      </c>
      <c r="AQ19" s="607"/>
      <c r="AR19" s="607"/>
      <c r="AS19" s="607"/>
      <c r="AT19" s="607"/>
      <c r="AU19" s="607"/>
      <c r="AV19" s="607"/>
      <c r="AW19" s="607"/>
      <c r="AX19" s="607"/>
      <c r="AY19" s="607"/>
      <c r="AZ19" s="607"/>
      <c r="BA19" s="607"/>
      <c r="BB19" s="607"/>
      <c r="BC19" s="607"/>
      <c r="BD19" s="607"/>
      <c r="BE19" s="607"/>
      <c r="BF19" s="608"/>
      <c r="BG19" s="609">
        <v>4326785</v>
      </c>
      <c r="BH19" s="610"/>
      <c r="BI19" s="610"/>
      <c r="BJ19" s="610"/>
      <c r="BK19" s="610"/>
      <c r="BL19" s="610"/>
      <c r="BM19" s="610"/>
      <c r="BN19" s="611"/>
      <c r="BO19" s="647">
        <v>7.6</v>
      </c>
      <c r="BP19" s="647"/>
      <c r="BQ19" s="647"/>
      <c r="BR19" s="647"/>
      <c r="BS19" s="648" t="s">
        <v>121</v>
      </c>
      <c r="BT19" s="648"/>
      <c r="BU19" s="648"/>
      <c r="BV19" s="648"/>
      <c r="BW19" s="648"/>
      <c r="BX19" s="648"/>
      <c r="BY19" s="648"/>
      <c r="BZ19" s="648"/>
      <c r="CA19" s="648"/>
      <c r="CB19" s="688"/>
      <c r="CD19" s="606" t="s">
        <v>261</v>
      </c>
      <c r="CE19" s="607"/>
      <c r="CF19" s="607"/>
      <c r="CG19" s="607"/>
      <c r="CH19" s="607"/>
      <c r="CI19" s="607"/>
      <c r="CJ19" s="607"/>
      <c r="CK19" s="607"/>
      <c r="CL19" s="607"/>
      <c r="CM19" s="607"/>
      <c r="CN19" s="607"/>
      <c r="CO19" s="607"/>
      <c r="CP19" s="607"/>
      <c r="CQ19" s="608"/>
      <c r="CR19" s="609" t="s">
        <v>121</v>
      </c>
      <c r="CS19" s="610"/>
      <c r="CT19" s="610"/>
      <c r="CU19" s="610"/>
      <c r="CV19" s="610"/>
      <c r="CW19" s="610"/>
      <c r="CX19" s="610"/>
      <c r="CY19" s="611"/>
      <c r="CZ19" s="647" t="s">
        <v>121</v>
      </c>
      <c r="DA19" s="647"/>
      <c r="DB19" s="647"/>
      <c r="DC19" s="647"/>
      <c r="DD19" s="615" t="s">
        <v>121</v>
      </c>
      <c r="DE19" s="610"/>
      <c r="DF19" s="610"/>
      <c r="DG19" s="610"/>
      <c r="DH19" s="610"/>
      <c r="DI19" s="610"/>
      <c r="DJ19" s="610"/>
      <c r="DK19" s="610"/>
      <c r="DL19" s="610"/>
      <c r="DM19" s="610"/>
      <c r="DN19" s="610"/>
      <c r="DO19" s="610"/>
      <c r="DP19" s="611"/>
      <c r="DQ19" s="615" t="s">
        <v>121</v>
      </c>
      <c r="DR19" s="610"/>
      <c r="DS19" s="610"/>
      <c r="DT19" s="610"/>
      <c r="DU19" s="610"/>
      <c r="DV19" s="610"/>
      <c r="DW19" s="610"/>
      <c r="DX19" s="610"/>
      <c r="DY19" s="610"/>
      <c r="DZ19" s="610"/>
      <c r="EA19" s="610"/>
      <c r="EB19" s="610"/>
      <c r="EC19" s="646"/>
    </row>
    <row r="20" spans="2:133" ht="11.25" customHeight="1" x14ac:dyDescent="0.2">
      <c r="B20" s="676" t="s">
        <v>262</v>
      </c>
      <c r="C20" s="677"/>
      <c r="D20" s="677"/>
      <c r="E20" s="677"/>
      <c r="F20" s="677"/>
      <c r="G20" s="677"/>
      <c r="H20" s="677"/>
      <c r="I20" s="677"/>
      <c r="J20" s="677"/>
      <c r="K20" s="677"/>
      <c r="L20" s="677"/>
      <c r="M20" s="677"/>
      <c r="N20" s="677"/>
      <c r="O20" s="677"/>
      <c r="P20" s="677"/>
      <c r="Q20" s="678"/>
      <c r="R20" s="609">
        <v>19454</v>
      </c>
      <c r="S20" s="610"/>
      <c r="T20" s="610"/>
      <c r="U20" s="610"/>
      <c r="V20" s="610"/>
      <c r="W20" s="610"/>
      <c r="X20" s="610"/>
      <c r="Y20" s="611"/>
      <c r="Z20" s="647">
        <v>0</v>
      </c>
      <c r="AA20" s="647"/>
      <c r="AB20" s="647"/>
      <c r="AC20" s="647"/>
      <c r="AD20" s="648">
        <v>19454</v>
      </c>
      <c r="AE20" s="648"/>
      <c r="AF20" s="648"/>
      <c r="AG20" s="648"/>
      <c r="AH20" s="648"/>
      <c r="AI20" s="648"/>
      <c r="AJ20" s="648"/>
      <c r="AK20" s="648"/>
      <c r="AL20" s="612">
        <v>0</v>
      </c>
      <c r="AM20" s="613"/>
      <c r="AN20" s="613"/>
      <c r="AO20" s="649"/>
      <c r="AP20" s="606" t="s">
        <v>263</v>
      </c>
      <c r="AQ20" s="607"/>
      <c r="AR20" s="607"/>
      <c r="AS20" s="607"/>
      <c r="AT20" s="607"/>
      <c r="AU20" s="607"/>
      <c r="AV20" s="607"/>
      <c r="AW20" s="607"/>
      <c r="AX20" s="607"/>
      <c r="AY20" s="607"/>
      <c r="AZ20" s="607"/>
      <c r="BA20" s="607"/>
      <c r="BB20" s="607"/>
      <c r="BC20" s="607"/>
      <c r="BD20" s="607"/>
      <c r="BE20" s="607"/>
      <c r="BF20" s="608"/>
      <c r="BG20" s="609">
        <v>4326785</v>
      </c>
      <c r="BH20" s="610"/>
      <c r="BI20" s="610"/>
      <c r="BJ20" s="610"/>
      <c r="BK20" s="610"/>
      <c r="BL20" s="610"/>
      <c r="BM20" s="610"/>
      <c r="BN20" s="611"/>
      <c r="BO20" s="647">
        <v>7.6</v>
      </c>
      <c r="BP20" s="647"/>
      <c r="BQ20" s="647"/>
      <c r="BR20" s="647"/>
      <c r="BS20" s="648" t="s">
        <v>121</v>
      </c>
      <c r="BT20" s="648"/>
      <c r="BU20" s="648"/>
      <c r="BV20" s="648"/>
      <c r="BW20" s="648"/>
      <c r="BX20" s="648"/>
      <c r="BY20" s="648"/>
      <c r="BZ20" s="648"/>
      <c r="CA20" s="648"/>
      <c r="CB20" s="688"/>
      <c r="CD20" s="606" t="s">
        <v>264</v>
      </c>
      <c r="CE20" s="607"/>
      <c r="CF20" s="607"/>
      <c r="CG20" s="607"/>
      <c r="CH20" s="607"/>
      <c r="CI20" s="607"/>
      <c r="CJ20" s="607"/>
      <c r="CK20" s="607"/>
      <c r="CL20" s="607"/>
      <c r="CM20" s="607"/>
      <c r="CN20" s="607"/>
      <c r="CO20" s="607"/>
      <c r="CP20" s="607"/>
      <c r="CQ20" s="608"/>
      <c r="CR20" s="609">
        <v>196247545</v>
      </c>
      <c r="CS20" s="610"/>
      <c r="CT20" s="610"/>
      <c r="CU20" s="610"/>
      <c r="CV20" s="610"/>
      <c r="CW20" s="610"/>
      <c r="CX20" s="610"/>
      <c r="CY20" s="611"/>
      <c r="CZ20" s="647">
        <v>100</v>
      </c>
      <c r="DA20" s="647"/>
      <c r="DB20" s="647"/>
      <c r="DC20" s="647"/>
      <c r="DD20" s="615">
        <v>17508281</v>
      </c>
      <c r="DE20" s="610"/>
      <c r="DF20" s="610"/>
      <c r="DG20" s="610"/>
      <c r="DH20" s="610"/>
      <c r="DI20" s="610"/>
      <c r="DJ20" s="610"/>
      <c r="DK20" s="610"/>
      <c r="DL20" s="610"/>
      <c r="DM20" s="610"/>
      <c r="DN20" s="610"/>
      <c r="DO20" s="610"/>
      <c r="DP20" s="611"/>
      <c r="DQ20" s="615">
        <v>111135524</v>
      </c>
      <c r="DR20" s="610"/>
      <c r="DS20" s="610"/>
      <c r="DT20" s="610"/>
      <c r="DU20" s="610"/>
      <c r="DV20" s="610"/>
      <c r="DW20" s="610"/>
      <c r="DX20" s="610"/>
      <c r="DY20" s="610"/>
      <c r="DZ20" s="610"/>
      <c r="EA20" s="610"/>
      <c r="EB20" s="610"/>
      <c r="EC20" s="646"/>
    </row>
    <row r="21" spans="2:133" ht="11.25" customHeight="1" x14ac:dyDescent="0.2">
      <c r="B21" s="606" t="s">
        <v>265</v>
      </c>
      <c r="C21" s="607"/>
      <c r="D21" s="607"/>
      <c r="E21" s="607"/>
      <c r="F21" s="607"/>
      <c r="G21" s="607"/>
      <c r="H21" s="607"/>
      <c r="I21" s="607"/>
      <c r="J21" s="607"/>
      <c r="K21" s="607"/>
      <c r="L21" s="607"/>
      <c r="M21" s="607"/>
      <c r="N21" s="607"/>
      <c r="O21" s="607"/>
      <c r="P21" s="607"/>
      <c r="Q21" s="608"/>
      <c r="R21" s="609">
        <v>24607560</v>
      </c>
      <c r="S21" s="610"/>
      <c r="T21" s="610"/>
      <c r="U21" s="610"/>
      <c r="V21" s="610"/>
      <c r="W21" s="610"/>
      <c r="X21" s="610"/>
      <c r="Y21" s="611"/>
      <c r="Z21" s="647">
        <v>12.1</v>
      </c>
      <c r="AA21" s="647"/>
      <c r="AB21" s="647"/>
      <c r="AC21" s="647"/>
      <c r="AD21" s="648">
        <v>22958374</v>
      </c>
      <c r="AE21" s="648"/>
      <c r="AF21" s="648"/>
      <c r="AG21" s="648"/>
      <c r="AH21" s="648"/>
      <c r="AI21" s="648"/>
      <c r="AJ21" s="648"/>
      <c r="AK21" s="648"/>
      <c r="AL21" s="612">
        <v>25.2</v>
      </c>
      <c r="AM21" s="613"/>
      <c r="AN21" s="613"/>
      <c r="AO21" s="649"/>
      <c r="AP21" s="606" t="s">
        <v>266</v>
      </c>
      <c r="AQ21" s="686"/>
      <c r="AR21" s="686"/>
      <c r="AS21" s="686"/>
      <c r="AT21" s="686"/>
      <c r="AU21" s="686"/>
      <c r="AV21" s="686"/>
      <c r="AW21" s="686"/>
      <c r="AX21" s="686"/>
      <c r="AY21" s="686"/>
      <c r="AZ21" s="686"/>
      <c r="BA21" s="686"/>
      <c r="BB21" s="686"/>
      <c r="BC21" s="686"/>
      <c r="BD21" s="686"/>
      <c r="BE21" s="686"/>
      <c r="BF21" s="687"/>
      <c r="BG21" s="609">
        <v>91252</v>
      </c>
      <c r="BH21" s="610"/>
      <c r="BI21" s="610"/>
      <c r="BJ21" s="610"/>
      <c r="BK21" s="610"/>
      <c r="BL21" s="610"/>
      <c r="BM21" s="610"/>
      <c r="BN21" s="611"/>
      <c r="BO21" s="647">
        <v>0.2</v>
      </c>
      <c r="BP21" s="647"/>
      <c r="BQ21" s="647"/>
      <c r="BR21" s="647"/>
      <c r="BS21" s="648" t="s">
        <v>121</v>
      </c>
      <c r="BT21" s="648"/>
      <c r="BU21" s="648"/>
      <c r="BV21" s="648"/>
      <c r="BW21" s="648"/>
      <c r="BX21" s="648"/>
      <c r="BY21" s="648"/>
      <c r="BZ21" s="648"/>
      <c r="CA21" s="648"/>
      <c r="CB21" s="688"/>
      <c r="CD21" s="590"/>
      <c r="CE21" s="591"/>
      <c r="CF21" s="591"/>
      <c r="CG21" s="591"/>
      <c r="CH21" s="591"/>
      <c r="CI21" s="591"/>
      <c r="CJ21" s="591"/>
      <c r="CK21" s="591"/>
      <c r="CL21" s="591"/>
      <c r="CM21" s="591"/>
      <c r="CN21" s="591"/>
      <c r="CO21" s="591"/>
      <c r="CP21" s="591"/>
      <c r="CQ21" s="592"/>
      <c r="CR21" s="694"/>
      <c r="CS21" s="695"/>
      <c r="CT21" s="695"/>
      <c r="CU21" s="695"/>
      <c r="CV21" s="695"/>
      <c r="CW21" s="695"/>
      <c r="CX21" s="695"/>
      <c r="CY21" s="696"/>
      <c r="CZ21" s="697"/>
      <c r="DA21" s="697"/>
      <c r="DB21" s="697"/>
      <c r="DC21" s="697"/>
      <c r="DD21" s="698"/>
      <c r="DE21" s="695"/>
      <c r="DF21" s="695"/>
      <c r="DG21" s="695"/>
      <c r="DH21" s="695"/>
      <c r="DI21" s="695"/>
      <c r="DJ21" s="695"/>
      <c r="DK21" s="695"/>
      <c r="DL21" s="695"/>
      <c r="DM21" s="695"/>
      <c r="DN21" s="695"/>
      <c r="DO21" s="695"/>
      <c r="DP21" s="696"/>
      <c r="DQ21" s="698"/>
      <c r="DR21" s="695"/>
      <c r="DS21" s="695"/>
      <c r="DT21" s="695"/>
      <c r="DU21" s="695"/>
      <c r="DV21" s="695"/>
      <c r="DW21" s="695"/>
      <c r="DX21" s="695"/>
      <c r="DY21" s="695"/>
      <c r="DZ21" s="695"/>
      <c r="EA21" s="695"/>
      <c r="EB21" s="695"/>
      <c r="EC21" s="702"/>
    </row>
    <row r="22" spans="2:133" ht="11.25" customHeight="1" x14ac:dyDescent="0.2">
      <c r="B22" s="606" t="s">
        <v>267</v>
      </c>
      <c r="C22" s="607"/>
      <c r="D22" s="607"/>
      <c r="E22" s="607"/>
      <c r="F22" s="607"/>
      <c r="G22" s="607"/>
      <c r="H22" s="607"/>
      <c r="I22" s="607"/>
      <c r="J22" s="607"/>
      <c r="K22" s="607"/>
      <c r="L22" s="607"/>
      <c r="M22" s="607"/>
      <c r="N22" s="607"/>
      <c r="O22" s="607"/>
      <c r="P22" s="607"/>
      <c r="Q22" s="608"/>
      <c r="R22" s="609">
        <v>22958374</v>
      </c>
      <c r="S22" s="610"/>
      <c r="T22" s="610"/>
      <c r="U22" s="610"/>
      <c r="V22" s="610"/>
      <c r="W22" s="610"/>
      <c r="X22" s="610"/>
      <c r="Y22" s="611"/>
      <c r="Z22" s="647">
        <v>11.3</v>
      </c>
      <c r="AA22" s="647"/>
      <c r="AB22" s="647"/>
      <c r="AC22" s="647"/>
      <c r="AD22" s="648">
        <v>22958374</v>
      </c>
      <c r="AE22" s="648"/>
      <c r="AF22" s="648"/>
      <c r="AG22" s="648"/>
      <c r="AH22" s="648"/>
      <c r="AI22" s="648"/>
      <c r="AJ22" s="648"/>
      <c r="AK22" s="648"/>
      <c r="AL22" s="612">
        <v>25.2</v>
      </c>
      <c r="AM22" s="613"/>
      <c r="AN22" s="613"/>
      <c r="AO22" s="649"/>
      <c r="AP22" s="606" t="s">
        <v>268</v>
      </c>
      <c r="AQ22" s="686"/>
      <c r="AR22" s="686"/>
      <c r="AS22" s="686"/>
      <c r="AT22" s="686"/>
      <c r="AU22" s="686"/>
      <c r="AV22" s="686"/>
      <c r="AW22" s="686"/>
      <c r="AX22" s="686"/>
      <c r="AY22" s="686"/>
      <c r="AZ22" s="686"/>
      <c r="BA22" s="686"/>
      <c r="BB22" s="686"/>
      <c r="BC22" s="686"/>
      <c r="BD22" s="686"/>
      <c r="BE22" s="686"/>
      <c r="BF22" s="687"/>
      <c r="BG22" s="609">
        <v>1585622</v>
      </c>
      <c r="BH22" s="610"/>
      <c r="BI22" s="610"/>
      <c r="BJ22" s="610"/>
      <c r="BK22" s="610"/>
      <c r="BL22" s="610"/>
      <c r="BM22" s="610"/>
      <c r="BN22" s="611"/>
      <c r="BO22" s="647">
        <v>2.8</v>
      </c>
      <c r="BP22" s="647"/>
      <c r="BQ22" s="647"/>
      <c r="BR22" s="647"/>
      <c r="BS22" s="648" t="s">
        <v>121</v>
      </c>
      <c r="BT22" s="648"/>
      <c r="BU22" s="648"/>
      <c r="BV22" s="648"/>
      <c r="BW22" s="648"/>
      <c r="BX22" s="648"/>
      <c r="BY22" s="648"/>
      <c r="BZ22" s="648"/>
      <c r="CA22" s="648"/>
      <c r="CB22" s="688"/>
      <c r="CD22" s="661" t="s">
        <v>269</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2">
      <c r="B23" s="606" t="s">
        <v>270</v>
      </c>
      <c r="C23" s="607"/>
      <c r="D23" s="607"/>
      <c r="E23" s="607"/>
      <c r="F23" s="607"/>
      <c r="G23" s="607"/>
      <c r="H23" s="607"/>
      <c r="I23" s="607"/>
      <c r="J23" s="607"/>
      <c r="K23" s="607"/>
      <c r="L23" s="607"/>
      <c r="M23" s="607"/>
      <c r="N23" s="607"/>
      <c r="O23" s="607"/>
      <c r="P23" s="607"/>
      <c r="Q23" s="608"/>
      <c r="R23" s="609">
        <v>1649186</v>
      </c>
      <c r="S23" s="610"/>
      <c r="T23" s="610"/>
      <c r="U23" s="610"/>
      <c r="V23" s="610"/>
      <c r="W23" s="610"/>
      <c r="X23" s="610"/>
      <c r="Y23" s="611"/>
      <c r="Z23" s="647">
        <v>0.8</v>
      </c>
      <c r="AA23" s="647"/>
      <c r="AB23" s="647"/>
      <c r="AC23" s="647"/>
      <c r="AD23" s="648" t="s">
        <v>121</v>
      </c>
      <c r="AE23" s="648"/>
      <c r="AF23" s="648"/>
      <c r="AG23" s="648"/>
      <c r="AH23" s="648"/>
      <c r="AI23" s="648"/>
      <c r="AJ23" s="648"/>
      <c r="AK23" s="648"/>
      <c r="AL23" s="612" t="s">
        <v>121</v>
      </c>
      <c r="AM23" s="613"/>
      <c r="AN23" s="613"/>
      <c r="AO23" s="649"/>
      <c r="AP23" s="606" t="s">
        <v>271</v>
      </c>
      <c r="AQ23" s="686"/>
      <c r="AR23" s="686"/>
      <c r="AS23" s="686"/>
      <c r="AT23" s="686"/>
      <c r="AU23" s="686"/>
      <c r="AV23" s="686"/>
      <c r="AW23" s="686"/>
      <c r="AX23" s="686"/>
      <c r="AY23" s="686"/>
      <c r="AZ23" s="686"/>
      <c r="BA23" s="686"/>
      <c r="BB23" s="686"/>
      <c r="BC23" s="686"/>
      <c r="BD23" s="686"/>
      <c r="BE23" s="686"/>
      <c r="BF23" s="687"/>
      <c r="BG23" s="609">
        <v>2649911</v>
      </c>
      <c r="BH23" s="610"/>
      <c r="BI23" s="610"/>
      <c r="BJ23" s="610"/>
      <c r="BK23" s="610"/>
      <c r="BL23" s="610"/>
      <c r="BM23" s="610"/>
      <c r="BN23" s="611"/>
      <c r="BO23" s="647">
        <v>4.7</v>
      </c>
      <c r="BP23" s="647"/>
      <c r="BQ23" s="647"/>
      <c r="BR23" s="647"/>
      <c r="BS23" s="648" t="s">
        <v>121</v>
      </c>
      <c r="BT23" s="648"/>
      <c r="BU23" s="648"/>
      <c r="BV23" s="648"/>
      <c r="BW23" s="648"/>
      <c r="BX23" s="648"/>
      <c r="BY23" s="648"/>
      <c r="BZ23" s="648"/>
      <c r="CA23" s="648"/>
      <c r="CB23" s="688"/>
      <c r="CD23" s="661" t="s">
        <v>211</v>
      </c>
      <c r="CE23" s="662"/>
      <c r="CF23" s="662"/>
      <c r="CG23" s="662"/>
      <c r="CH23" s="662"/>
      <c r="CI23" s="662"/>
      <c r="CJ23" s="662"/>
      <c r="CK23" s="662"/>
      <c r="CL23" s="662"/>
      <c r="CM23" s="662"/>
      <c r="CN23" s="662"/>
      <c r="CO23" s="662"/>
      <c r="CP23" s="662"/>
      <c r="CQ23" s="663"/>
      <c r="CR23" s="661" t="s">
        <v>272</v>
      </c>
      <c r="CS23" s="662"/>
      <c r="CT23" s="662"/>
      <c r="CU23" s="662"/>
      <c r="CV23" s="662"/>
      <c r="CW23" s="662"/>
      <c r="CX23" s="662"/>
      <c r="CY23" s="663"/>
      <c r="CZ23" s="661" t="s">
        <v>273</v>
      </c>
      <c r="DA23" s="662"/>
      <c r="DB23" s="662"/>
      <c r="DC23" s="663"/>
      <c r="DD23" s="661" t="s">
        <v>274</v>
      </c>
      <c r="DE23" s="662"/>
      <c r="DF23" s="662"/>
      <c r="DG23" s="662"/>
      <c r="DH23" s="662"/>
      <c r="DI23" s="662"/>
      <c r="DJ23" s="662"/>
      <c r="DK23" s="663"/>
      <c r="DL23" s="699" t="s">
        <v>275</v>
      </c>
      <c r="DM23" s="700"/>
      <c r="DN23" s="700"/>
      <c r="DO23" s="700"/>
      <c r="DP23" s="700"/>
      <c r="DQ23" s="700"/>
      <c r="DR23" s="700"/>
      <c r="DS23" s="700"/>
      <c r="DT23" s="700"/>
      <c r="DU23" s="700"/>
      <c r="DV23" s="701"/>
      <c r="DW23" s="661" t="s">
        <v>276</v>
      </c>
      <c r="DX23" s="662"/>
      <c r="DY23" s="662"/>
      <c r="DZ23" s="662"/>
      <c r="EA23" s="662"/>
      <c r="EB23" s="662"/>
      <c r="EC23" s="663"/>
    </row>
    <row r="24" spans="2:133" ht="11.25" customHeight="1" x14ac:dyDescent="0.2">
      <c r="B24" s="606" t="s">
        <v>277</v>
      </c>
      <c r="C24" s="607"/>
      <c r="D24" s="607"/>
      <c r="E24" s="607"/>
      <c r="F24" s="607"/>
      <c r="G24" s="607"/>
      <c r="H24" s="607"/>
      <c r="I24" s="607"/>
      <c r="J24" s="607"/>
      <c r="K24" s="607"/>
      <c r="L24" s="607"/>
      <c r="M24" s="607"/>
      <c r="N24" s="607"/>
      <c r="O24" s="607"/>
      <c r="P24" s="607"/>
      <c r="Q24" s="608"/>
      <c r="R24" s="609" t="s">
        <v>121</v>
      </c>
      <c r="S24" s="610"/>
      <c r="T24" s="610"/>
      <c r="U24" s="610"/>
      <c r="V24" s="610"/>
      <c r="W24" s="610"/>
      <c r="X24" s="610"/>
      <c r="Y24" s="611"/>
      <c r="Z24" s="647" t="s">
        <v>121</v>
      </c>
      <c r="AA24" s="647"/>
      <c r="AB24" s="647"/>
      <c r="AC24" s="647"/>
      <c r="AD24" s="648" t="s">
        <v>121</v>
      </c>
      <c r="AE24" s="648"/>
      <c r="AF24" s="648"/>
      <c r="AG24" s="648"/>
      <c r="AH24" s="648"/>
      <c r="AI24" s="648"/>
      <c r="AJ24" s="648"/>
      <c r="AK24" s="648"/>
      <c r="AL24" s="612" t="s">
        <v>121</v>
      </c>
      <c r="AM24" s="613"/>
      <c r="AN24" s="613"/>
      <c r="AO24" s="649"/>
      <c r="AP24" s="606" t="s">
        <v>278</v>
      </c>
      <c r="AQ24" s="686"/>
      <c r="AR24" s="686"/>
      <c r="AS24" s="686"/>
      <c r="AT24" s="686"/>
      <c r="AU24" s="686"/>
      <c r="AV24" s="686"/>
      <c r="AW24" s="686"/>
      <c r="AX24" s="686"/>
      <c r="AY24" s="686"/>
      <c r="AZ24" s="686"/>
      <c r="BA24" s="686"/>
      <c r="BB24" s="686"/>
      <c r="BC24" s="686"/>
      <c r="BD24" s="686"/>
      <c r="BE24" s="686"/>
      <c r="BF24" s="687"/>
      <c r="BG24" s="609" t="s">
        <v>121</v>
      </c>
      <c r="BH24" s="610"/>
      <c r="BI24" s="610"/>
      <c r="BJ24" s="610"/>
      <c r="BK24" s="610"/>
      <c r="BL24" s="610"/>
      <c r="BM24" s="610"/>
      <c r="BN24" s="611"/>
      <c r="BO24" s="647" t="s">
        <v>121</v>
      </c>
      <c r="BP24" s="647"/>
      <c r="BQ24" s="647"/>
      <c r="BR24" s="647"/>
      <c r="BS24" s="648" t="s">
        <v>121</v>
      </c>
      <c r="BT24" s="648"/>
      <c r="BU24" s="648"/>
      <c r="BV24" s="648"/>
      <c r="BW24" s="648"/>
      <c r="BX24" s="648"/>
      <c r="BY24" s="648"/>
      <c r="BZ24" s="648"/>
      <c r="CA24" s="648"/>
      <c r="CB24" s="688"/>
      <c r="CD24" s="667" t="s">
        <v>279</v>
      </c>
      <c r="CE24" s="668"/>
      <c r="CF24" s="668"/>
      <c r="CG24" s="668"/>
      <c r="CH24" s="668"/>
      <c r="CI24" s="668"/>
      <c r="CJ24" s="668"/>
      <c r="CK24" s="668"/>
      <c r="CL24" s="668"/>
      <c r="CM24" s="668"/>
      <c r="CN24" s="668"/>
      <c r="CO24" s="668"/>
      <c r="CP24" s="668"/>
      <c r="CQ24" s="669"/>
      <c r="CR24" s="664">
        <v>108581721</v>
      </c>
      <c r="CS24" s="665"/>
      <c r="CT24" s="665"/>
      <c r="CU24" s="665"/>
      <c r="CV24" s="665"/>
      <c r="CW24" s="665"/>
      <c r="CX24" s="665"/>
      <c r="CY24" s="690"/>
      <c r="CZ24" s="691">
        <v>55.3</v>
      </c>
      <c r="DA24" s="673"/>
      <c r="DB24" s="673"/>
      <c r="DC24" s="693"/>
      <c r="DD24" s="689">
        <v>61203434</v>
      </c>
      <c r="DE24" s="665"/>
      <c r="DF24" s="665"/>
      <c r="DG24" s="665"/>
      <c r="DH24" s="665"/>
      <c r="DI24" s="665"/>
      <c r="DJ24" s="665"/>
      <c r="DK24" s="690"/>
      <c r="DL24" s="689">
        <v>53919219</v>
      </c>
      <c r="DM24" s="665"/>
      <c r="DN24" s="665"/>
      <c r="DO24" s="665"/>
      <c r="DP24" s="665"/>
      <c r="DQ24" s="665"/>
      <c r="DR24" s="665"/>
      <c r="DS24" s="665"/>
      <c r="DT24" s="665"/>
      <c r="DU24" s="665"/>
      <c r="DV24" s="690"/>
      <c r="DW24" s="691">
        <v>58</v>
      </c>
      <c r="DX24" s="673"/>
      <c r="DY24" s="673"/>
      <c r="DZ24" s="673"/>
      <c r="EA24" s="673"/>
      <c r="EB24" s="673"/>
      <c r="EC24" s="692"/>
    </row>
    <row r="25" spans="2:133" ht="11.25" customHeight="1" x14ac:dyDescent="0.2">
      <c r="B25" s="606" t="s">
        <v>280</v>
      </c>
      <c r="C25" s="607"/>
      <c r="D25" s="607"/>
      <c r="E25" s="607"/>
      <c r="F25" s="607"/>
      <c r="G25" s="607"/>
      <c r="H25" s="607"/>
      <c r="I25" s="607"/>
      <c r="J25" s="607"/>
      <c r="K25" s="607"/>
      <c r="L25" s="607"/>
      <c r="M25" s="607"/>
      <c r="N25" s="607"/>
      <c r="O25" s="607"/>
      <c r="P25" s="607"/>
      <c r="Q25" s="608"/>
      <c r="R25" s="609">
        <v>95058873</v>
      </c>
      <c r="S25" s="610"/>
      <c r="T25" s="610"/>
      <c r="U25" s="610"/>
      <c r="V25" s="610"/>
      <c r="W25" s="610"/>
      <c r="X25" s="610"/>
      <c r="Y25" s="611"/>
      <c r="Z25" s="647">
        <v>46.8</v>
      </c>
      <c r="AA25" s="647"/>
      <c r="AB25" s="647"/>
      <c r="AC25" s="647"/>
      <c r="AD25" s="648">
        <v>90759776</v>
      </c>
      <c r="AE25" s="648"/>
      <c r="AF25" s="648"/>
      <c r="AG25" s="648"/>
      <c r="AH25" s="648"/>
      <c r="AI25" s="648"/>
      <c r="AJ25" s="648"/>
      <c r="AK25" s="648"/>
      <c r="AL25" s="612">
        <v>99.8</v>
      </c>
      <c r="AM25" s="613"/>
      <c r="AN25" s="613"/>
      <c r="AO25" s="649"/>
      <c r="AP25" s="606" t="s">
        <v>281</v>
      </c>
      <c r="AQ25" s="686"/>
      <c r="AR25" s="686"/>
      <c r="AS25" s="686"/>
      <c r="AT25" s="686"/>
      <c r="AU25" s="686"/>
      <c r="AV25" s="686"/>
      <c r="AW25" s="686"/>
      <c r="AX25" s="686"/>
      <c r="AY25" s="686"/>
      <c r="AZ25" s="686"/>
      <c r="BA25" s="686"/>
      <c r="BB25" s="686"/>
      <c r="BC25" s="686"/>
      <c r="BD25" s="686"/>
      <c r="BE25" s="686"/>
      <c r="BF25" s="687"/>
      <c r="BG25" s="609" t="s">
        <v>121</v>
      </c>
      <c r="BH25" s="610"/>
      <c r="BI25" s="610"/>
      <c r="BJ25" s="610"/>
      <c r="BK25" s="610"/>
      <c r="BL25" s="610"/>
      <c r="BM25" s="610"/>
      <c r="BN25" s="611"/>
      <c r="BO25" s="647" t="s">
        <v>121</v>
      </c>
      <c r="BP25" s="647"/>
      <c r="BQ25" s="647"/>
      <c r="BR25" s="647"/>
      <c r="BS25" s="648" t="s">
        <v>121</v>
      </c>
      <c r="BT25" s="648"/>
      <c r="BU25" s="648"/>
      <c r="BV25" s="648"/>
      <c r="BW25" s="648"/>
      <c r="BX25" s="648"/>
      <c r="BY25" s="648"/>
      <c r="BZ25" s="648"/>
      <c r="CA25" s="648"/>
      <c r="CB25" s="688"/>
      <c r="CD25" s="606" t="s">
        <v>282</v>
      </c>
      <c r="CE25" s="607"/>
      <c r="CF25" s="607"/>
      <c r="CG25" s="607"/>
      <c r="CH25" s="607"/>
      <c r="CI25" s="607"/>
      <c r="CJ25" s="607"/>
      <c r="CK25" s="607"/>
      <c r="CL25" s="607"/>
      <c r="CM25" s="607"/>
      <c r="CN25" s="607"/>
      <c r="CO25" s="607"/>
      <c r="CP25" s="607"/>
      <c r="CQ25" s="608"/>
      <c r="CR25" s="609">
        <v>21388792</v>
      </c>
      <c r="CS25" s="622"/>
      <c r="CT25" s="622"/>
      <c r="CU25" s="622"/>
      <c r="CV25" s="622"/>
      <c r="CW25" s="622"/>
      <c r="CX25" s="622"/>
      <c r="CY25" s="623"/>
      <c r="CZ25" s="612">
        <v>10.9</v>
      </c>
      <c r="DA25" s="624"/>
      <c r="DB25" s="624"/>
      <c r="DC25" s="625"/>
      <c r="DD25" s="615">
        <v>19525862</v>
      </c>
      <c r="DE25" s="622"/>
      <c r="DF25" s="622"/>
      <c r="DG25" s="622"/>
      <c r="DH25" s="622"/>
      <c r="DI25" s="622"/>
      <c r="DJ25" s="622"/>
      <c r="DK25" s="623"/>
      <c r="DL25" s="615">
        <v>18803396</v>
      </c>
      <c r="DM25" s="622"/>
      <c r="DN25" s="622"/>
      <c r="DO25" s="622"/>
      <c r="DP25" s="622"/>
      <c r="DQ25" s="622"/>
      <c r="DR25" s="622"/>
      <c r="DS25" s="622"/>
      <c r="DT25" s="622"/>
      <c r="DU25" s="622"/>
      <c r="DV25" s="623"/>
      <c r="DW25" s="612">
        <v>20.2</v>
      </c>
      <c r="DX25" s="624"/>
      <c r="DY25" s="624"/>
      <c r="DZ25" s="624"/>
      <c r="EA25" s="624"/>
      <c r="EB25" s="624"/>
      <c r="EC25" s="636"/>
    </row>
    <row r="26" spans="2:133" ht="11.25" customHeight="1" x14ac:dyDescent="0.2">
      <c r="B26" s="606" t="s">
        <v>283</v>
      </c>
      <c r="C26" s="607"/>
      <c r="D26" s="607"/>
      <c r="E26" s="607"/>
      <c r="F26" s="607"/>
      <c r="G26" s="607"/>
      <c r="H26" s="607"/>
      <c r="I26" s="607"/>
      <c r="J26" s="607"/>
      <c r="K26" s="607"/>
      <c r="L26" s="607"/>
      <c r="M26" s="607"/>
      <c r="N26" s="607"/>
      <c r="O26" s="607"/>
      <c r="P26" s="607"/>
      <c r="Q26" s="608"/>
      <c r="R26" s="609">
        <v>67248</v>
      </c>
      <c r="S26" s="610"/>
      <c r="T26" s="610"/>
      <c r="U26" s="610"/>
      <c r="V26" s="610"/>
      <c r="W26" s="610"/>
      <c r="X26" s="610"/>
      <c r="Y26" s="611"/>
      <c r="Z26" s="647">
        <v>0</v>
      </c>
      <c r="AA26" s="647"/>
      <c r="AB26" s="647"/>
      <c r="AC26" s="647"/>
      <c r="AD26" s="648">
        <v>67248</v>
      </c>
      <c r="AE26" s="648"/>
      <c r="AF26" s="648"/>
      <c r="AG26" s="648"/>
      <c r="AH26" s="648"/>
      <c r="AI26" s="648"/>
      <c r="AJ26" s="648"/>
      <c r="AK26" s="648"/>
      <c r="AL26" s="612">
        <v>0.1</v>
      </c>
      <c r="AM26" s="613"/>
      <c r="AN26" s="613"/>
      <c r="AO26" s="649"/>
      <c r="AP26" s="606" t="s">
        <v>284</v>
      </c>
      <c r="AQ26" s="686"/>
      <c r="AR26" s="686"/>
      <c r="AS26" s="686"/>
      <c r="AT26" s="686"/>
      <c r="AU26" s="686"/>
      <c r="AV26" s="686"/>
      <c r="AW26" s="686"/>
      <c r="AX26" s="686"/>
      <c r="AY26" s="686"/>
      <c r="AZ26" s="686"/>
      <c r="BA26" s="686"/>
      <c r="BB26" s="686"/>
      <c r="BC26" s="686"/>
      <c r="BD26" s="686"/>
      <c r="BE26" s="686"/>
      <c r="BF26" s="687"/>
      <c r="BG26" s="609" t="s">
        <v>121</v>
      </c>
      <c r="BH26" s="610"/>
      <c r="BI26" s="610"/>
      <c r="BJ26" s="610"/>
      <c r="BK26" s="610"/>
      <c r="BL26" s="610"/>
      <c r="BM26" s="610"/>
      <c r="BN26" s="611"/>
      <c r="BO26" s="647" t="s">
        <v>121</v>
      </c>
      <c r="BP26" s="647"/>
      <c r="BQ26" s="647"/>
      <c r="BR26" s="647"/>
      <c r="BS26" s="648" t="s">
        <v>121</v>
      </c>
      <c r="BT26" s="648"/>
      <c r="BU26" s="648"/>
      <c r="BV26" s="648"/>
      <c r="BW26" s="648"/>
      <c r="BX26" s="648"/>
      <c r="BY26" s="648"/>
      <c r="BZ26" s="648"/>
      <c r="CA26" s="648"/>
      <c r="CB26" s="688"/>
      <c r="CD26" s="606" t="s">
        <v>285</v>
      </c>
      <c r="CE26" s="607"/>
      <c r="CF26" s="607"/>
      <c r="CG26" s="607"/>
      <c r="CH26" s="607"/>
      <c r="CI26" s="607"/>
      <c r="CJ26" s="607"/>
      <c r="CK26" s="607"/>
      <c r="CL26" s="607"/>
      <c r="CM26" s="607"/>
      <c r="CN26" s="607"/>
      <c r="CO26" s="607"/>
      <c r="CP26" s="607"/>
      <c r="CQ26" s="608"/>
      <c r="CR26" s="609">
        <v>13508130</v>
      </c>
      <c r="CS26" s="610"/>
      <c r="CT26" s="610"/>
      <c r="CU26" s="610"/>
      <c r="CV26" s="610"/>
      <c r="CW26" s="610"/>
      <c r="CX26" s="610"/>
      <c r="CY26" s="611"/>
      <c r="CZ26" s="612">
        <v>6.9</v>
      </c>
      <c r="DA26" s="624"/>
      <c r="DB26" s="624"/>
      <c r="DC26" s="625"/>
      <c r="DD26" s="615">
        <v>12165170</v>
      </c>
      <c r="DE26" s="610"/>
      <c r="DF26" s="610"/>
      <c r="DG26" s="610"/>
      <c r="DH26" s="610"/>
      <c r="DI26" s="610"/>
      <c r="DJ26" s="610"/>
      <c r="DK26" s="611"/>
      <c r="DL26" s="615" t="s">
        <v>121</v>
      </c>
      <c r="DM26" s="610"/>
      <c r="DN26" s="610"/>
      <c r="DO26" s="610"/>
      <c r="DP26" s="610"/>
      <c r="DQ26" s="610"/>
      <c r="DR26" s="610"/>
      <c r="DS26" s="610"/>
      <c r="DT26" s="610"/>
      <c r="DU26" s="610"/>
      <c r="DV26" s="611"/>
      <c r="DW26" s="612" t="s">
        <v>121</v>
      </c>
      <c r="DX26" s="624"/>
      <c r="DY26" s="624"/>
      <c r="DZ26" s="624"/>
      <c r="EA26" s="624"/>
      <c r="EB26" s="624"/>
      <c r="EC26" s="636"/>
    </row>
    <row r="27" spans="2:133" ht="11.25" customHeight="1" x14ac:dyDescent="0.2">
      <c r="B27" s="606" t="s">
        <v>286</v>
      </c>
      <c r="C27" s="607"/>
      <c r="D27" s="607"/>
      <c r="E27" s="607"/>
      <c r="F27" s="607"/>
      <c r="G27" s="607"/>
      <c r="H27" s="607"/>
      <c r="I27" s="607"/>
      <c r="J27" s="607"/>
      <c r="K27" s="607"/>
      <c r="L27" s="607"/>
      <c r="M27" s="607"/>
      <c r="N27" s="607"/>
      <c r="O27" s="607"/>
      <c r="P27" s="607"/>
      <c r="Q27" s="608"/>
      <c r="R27" s="609">
        <v>1913677</v>
      </c>
      <c r="S27" s="610"/>
      <c r="T27" s="610"/>
      <c r="U27" s="610"/>
      <c r="V27" s="610"/>
      <c r="W27" s="610"/>
      <c r="X27" s="610"/>
      <c r="Y27" s="611"/>
      <c r="Z27" s="647">
        <v>0.9</v>
      </c>
      <c r="AA27" s="647"/>
      <c r="AB27" s="647"/>
      <c r="AC27" s="647"/>
      <c r="AD27" s="648" t="s">
        <v>121</v>
      </c>
      <c r="AE27" s="648"/>
      <c r="AF27" s="648"/>
      <c r="AG27" s="648"/>
      <c r="AH27" s="648"/>
      <c r="AI27" s="648"/>
      <c r="AJ27" s="648"/>
      <c r="AK27" s="648"/>
      <c r="AL27" s="612" t="s">
        <v>121</v>
      </c>
      <c r="AM27" s="613"/>
      <c r="AN27" s="613"/>
      <c r="AO27" s="649"/>
      <c r="AP27" s="606" t="s">
        <v>287</v>
      </c>
      <c r="AQ27" s="607"/>
      <c r="AR27" s="607"/>
      <c r="AS27" s="607"/>
      <c r="AT27" s="607"/>
      <c r="AU27" s="607"/>
      <c r="AV27" s="607"/>
      <c r="AW27" s="607"/>
      <c r="AX27" s="607"/>
      <c r="AY27" s="607"/>
      <c r="AZ27" s="607"/>
      <c r="BA27" s="607"/>
      <c r="BB27" s="607"/>
      <c r="BC27" s="607"/>
      <c r="BD27" s="607"/>
      <c r="BE27" s="607"/>
      <c r="BF27" s="608"/>
      <c r="BG27" s="609">
        <v>56587480</v>
      </c>
      <c r="BH27" s="610"/>
      <c r="BI27" s="610"/>
      <c r="BJ27" s="610"/>
      <c r="BK27" s="610"/>
      <c r="BL27" s="610"/>
      <c r="BM27" s="610"/>
      <c r="BN27" s="611"/>
      <c r="BO27" s="647">
        <v>100</v>
      </c>
      <c r="BP27" s="647"/>
      <c r="BQ27" s="647"/>
      <c r="BR27" s="647"/>
      <c r="BS27" s="648">
        <v>650243</v>
      </c>
      <c r="BT27" s="648"/>
      <c r="BU27" s="648"/>
      <c r="BV27" s="648"/>
      <c r="BW27" s="648"/>
      <c r="BX27" s="648"/>
      <c r="BY27" s="648"/>
      <c r="BZ27" s="648"/>
      <c r="CA27" s="648"/>
      <c r="CB27" s="688"/>
      <c r="CD27" s="606" t="s">
        <v>288</v>
      </c>
      <c r="CE27" s="607"/>
      <c r="CF27" s="607"/>
      <c r="CG27" s="607"/>
      <c r="CH27" s="607"/>
      <c r="CI27" s="607"/>
      <c r="CJ27" s="607"/>
      <c r="CK27" s="607"/>
      <c r="CL27" s="607"/>
      <c r="CM27" s="607"/>
      <c r="CN27" s="607"/>
      <c r="CO27" s="607"/>
      <c r="CP27" s="607"/>
      <c r="CQ27" s="608"/>
      <c r="CR27" s="609">
        <v>69263095</v>
      </c>
      <c r="CS27" s="622"/>
      <c r="CT27" s="622"/>
      <c r="CU27" s="622"/>
      <c r="CV27" s="622"/>
      <c r="CW27" s="622"/>
      <c r="CX27" s="622"/>
      <c r="CY27" s="623"/>
      <c r="CZ27" s="612">
        <v>35.299999999999997</v>
      </c>
      <c r="DA27" s="624"/>
      <c r="DB27" s="624"/>
      <c r="DC27" s="625"/>
      <c r="DD27" s="615">
        <v>24258728</v>
      </c>
      <c r="DE27" s="622"/>
      <c r="DF27" s="622"/>
      <c r="DG27" s="622"/>
      <c r="DH27" s="622"/>
      <c r="DI27" s="622"/>
      <c r="DJ27" s="622"/>
      <c r="DK27" s="623"/>
      <c r="DL27" s="615">
        <v>17696979</v>
      </c>
      <c r="DM27" s="622"/>
      <c r="DN27" s="622"/>
      <c r="DO27" s="622"/>
      <c r="DP27" s="622"/>
      <c r="DQ27" s="622"/>
      <c r="DR27" s="622"/>
      <c r="DS27" s="622"/>
      <c r="DT27" s="622"/>
      <c r="DU27" s="622"/>
      <c r="DV27" s="623"/>
      <c r="DW27" s="612">
        <v>19</v>
      </c>
      <c r="DX27" s="624"/>
      <c r="DY27" s="624"/>
      <c r="DZ27" s="624"/>
      <c r="EA27" s="624"/>
      <c r="EB27" s="624"/>
      <c r="EC27" s="636"/>
    </row>
    <row r="28" spans="2:133" ht="11.25" customHeight="1" x14ac:dyDescent="0.2">
      <c r="B28" s="606" t="s">
        <v>289</v>
      </c>
      <c r="C28" s="607"/>
      <c r="D28" s="607"/>
      <c r="E28" s="607"/>
      <c r="F28" s="607"/>
      <c r="G28" s="607"/>
      <c r="H28" s="607"/>
      <c r="I28" s="607"/>
      <c r="J28" s="607"/>
      <c r="K28" s="607"/>
      <c r="L28" s="607"/>
      <c r="M28" s="607"/>
      <c r="N28" s="607"/>
      <c r="O28" s="607"/>
      <c r="P28" s="607"/>
      <c r="Q28" s="608"/>
      <c r="R28" s="609">
        <v>2064909</v>
      </c>
      <c r="S28" s="610"/>
      <c r="T28" s="610"/>
      <c r="U28" s="610"/>
      <c r="V28" s="610"/>
      <c r="W28" s="610"/>
      <c r="X28" s="610"/>
      <c r="Y28" s="611"/>
      <c r="Z28" s="647">
        <v>1</v>
      </c>
      <c r="AA28" s="647"/>
      <c r="AB28" s="647"/>
      <c r="AC28" s="647"/>
      <c r="AD28" s="648">
        <v>145792</v>
      </c>
      <c r="AE28" s="648"/>
      <c r="AF28" s="648"/>
      <c r="AG28" s="648"/>
      <c r="AH28" s="648"/>
      <c r="AI28" s="648"/>
      <c r="AJ28" s="648"/>
      <c r="AK28" s="648"/>
      <c r="AL28" s="612">
        <v>0.2</v>
      </c>
      <c r="AM28" s="613"/>
      <c r="AN28" s="613"/>
      <c r="AO28" s="649"/>
      <c r="AP28" s="606"/>
      <c r="AQ28" s="607"/>
      <c r="AR28" s="607"/>
      <c r="AS28" s="607"/>
      <c r="AT28" s="607"/>
      <c r="AU28" s="607"/>
      <c r="AV28" s="607"/>
      <c r="AW28" s="607"/>
      <c r="AX28" s="607"/>
      <c r="AY28" s="607"/>
      <c r="AZ28" s="607"/>
      <c r="BA28" s="607"/>
      <c r="BB28" s="607"/>
      <c r="BC28" s="607"/>
      <c r="BD28" s="607"/>
      <c r="BE28" s="607"/>
      <c r="BF28" s="608"/>
      <c r="BG28" s="609"/>
      <c r="BH28" s="610"/>
      <c r="BI28" s="610"/>
      <c r="BJ28" s="610"/>
      <c r="BK28" s="610"/>
      <c r="BL28" s="610"/>
      <c r="BM28" s="610"/>
      <c r="BN28" s="611"/>
      <c r="BO28" s="647"/>
      <c r="BP28" s="647"/>
      <c r="BQ28" s="647"/>
      <c r="BR28" s="647"/>
      <c r="BS28" s="615"/>
      <c r="BT28" s="610"/>
      <c r="BU28" s="610"/>
      <c r="BV28" s="610"/>
      <c r="BW28" s="610"/>
      <c r="BX28" s="610"/>
      <c r="BY28" s="610"/>
      <c r="BZ28" s="610"/>
      <c r="CA28" s="610"/>
      <c r="CB28" s="646"/>
      <c r="CD28" s="606" t="s">
        <v>290</v>
      </c>
      <c r="CE28" s="607"/>
      <c r="CF28" s="607"/>
      <c r="CG28" s="607"/>
      <c r="CH28" s="607"/>
      <c r="CI28" s="607"/>
      <c r="CJ28" s="607"/>
      <c r="CK28" s="607"/>
      <c r="CL28" s="607"/>
      <c r="CM28" s="607"/>
      <c r="CN28" s="607"/>
      <c r="CO28" s="607"/>
      <c r="CP28" s="607"/>
      <c r="CQ28" s="608"/>
      <c r="CR28" s="609">
        <v>17929834</v>
      </c>
      <c r="CS28" s="610"/>
      <c r="CT28" s="610"/>
      <c r="CU28" s="610"/>
      <c r="CV28" s="610"/>
      <c r="CW28" s="610"/>
      <c r="CX28" s="610"/>
      <c r="CY28" s="611"/>
      <c r="CZ28" s="612">
        <v>9.1</v>
      </c>
      <c r="DA28" s="624"/>
      <c r="DB28" s="624"/>
      <c r="DC28" s="625"/>
      <c r="DD28" s="615">
        <v>17418844</v>
      </c>
      <c r="DE28" s="610"/>
      <c r="DF28" s="610"/>
      <c r="DG28" s="610"/>
      <c r="DH28" s="610"/>
      <c r="DI28" s="610"/>
      <c r="DJ28" s="610"/>
      <c r="DK28" s="611"/>
      <c r="DL28" s="615">
        <v>17418844</v>
      </c>
      <c r="DM28" s="610"/>
      <c r="DN28" s="610"/>
      <c r="DO28" s="610"/>
      <c r="DP28" s="610"/>
      <c r="DQ28" s="610"/>
      <c r="DR28" s="610"/>
      <c r="DS28" s="610"/>
      <c r="DT28" s="610"/>
      <c r="DU28" s="610"/>
      <c r="DV28" s="611"/>
      <c r="DW28" s="612">
        <v>18.7</v>
      </c>
      <c r="DX28" s="624"/>
      <c r="DY28" s="624"/>
      <c r="DZ28" s="624"/>
      <c r="EA28" s="624"/>
      <c r="EB28" s="624"/>
      <c r="EC28" s="636"/>
    </row>
    <row r="29" spans="2:133" ht="11.25" customHeight="1" x14ac:dyDescent="0.2">
      <c r="B29" s="606" t="s">
        <v>291</v>
      </c>
      <c r="C29" s="607"/>
      <c r="D29" s="607"/>
      <c r="E29" s="607"/>
      <c r="F29" s="607"/>
      <c r="G29" s="607"/>
      <c r="H29" s="607"/>
      <c r="I29" s="607"/>
      <c r="J29" s="607"/>
      <c r="K29" s="607"/>
      <c r="L29" s="607"/>
      <c r="M29" s="607"/>
      <c r="N29" s="607"/>
      <c r="O29" s="607"/>
      <c r="P29" s="607"/>
      <c r="Q29" s="608"/>
      <c r="R29" s="609">
        <v>1069043</v>
      </c>
      <c r="S29" s="610"/>
      <c r="T29" s="610"/>
      <c r="U29" s="610"/>
      <c r="V29" s="610"/>
      <c r="W29" s="610"/>
      <c r="X29" s="610"/>
      <c r="Y29" s="611"/>
      <c r="Z29" s="647">
        <v>0.5</v>
      </c>
      <c r="AA29" s="647"/>
      <c r="AB29" s="647"/>
      <c r="AC29" s="647"/>
      <c r="AD29" s="648">
        <v>82</v>
      </c>
      <c r="AE29" s="648"/>
      <c r="AF29" s="648"/>
      <c r="AG29" s="648"/>
      <c r="AH29" s="648"/>
      <c r="AI29" s="648"/>
      <c r="AJ29" s="648"/>
      <c r="AK29" s="648"/>
      <c r="AL29" s="612">
        <v>0</v>
      </c>
      <c r="AM29" s="613"/>
      <c r="AN29" s="613"/>
      <c r="AO29" s="649"/>
      <c r="AP29" s="590"/>
      <c r="AQ29" s="591"/>
      <c r="AR29" s="591"/>
      <c r="AS29" s="591"/>
      <c r="AT29" s="591"/>
      <c r="AU29" s="591"/>
      <c r="AV29" s="591"/>
      <c r="AW29" s="591"/>
      <c r="AX29" s="591"/>
      <c r="AY29" s="591"/>
      <c r="AZ29" s="591"/>
      <c r="BA29" s="591"/>
      <c r="BB29" s="591"/>
      <c r="BC29" s="591"/>
      <c r="BD29" s="591"/>
      <c r="BE29" s="591"/>
      <c r="BF29" s="592"/>
      <c r="BG29" s="609"/>
      <c r="BH29" s="610"/>
      <c r="BI29" s="610"/>
      <c r="BJ29" s="610"/>
      <c r="BK29" s="610"/>
      <c r="BL29" s="610"/>
      <c r="BM29" s="610"/>
      <c r="BN29" s="611"/>
      <c r="BO29" s="647"/>
      <c r="BP29" s="647"/>
      <c r="BQ29" s="647"/>
      <c r="BR29" s="647"/>
      <c r="BS29" s="648"/>
      <c r="BT29" s="648"/>
      <c r="BU29" s="648"/>
      <c r="BV29" s="648"/>
      <c r="BW29" s="648"/>
      <c r="BX29" s="648"/>
      <c r="BY29" s="648"/>
      <c r="BZ29" s="648"/>
      <c r="CA29" s="648"/>
      <c r="CB29" s="688"/>
      <c r="CD29" s="628" t="s">
        <v>292</v>
      </c>
      <c r="CE29" s="629"/>
      <c r="CF29" s="606" t="s">
        <v>66</v>
      </c>
      <c r="CG29" s="607"/>
      <c r="CH29" s="607"/>
      <c r="CI29" s="607"/>
      <c r="CJ29" s="607"/>
      <c r="CK29" s="607"/>
      <c r="CL29" s="607"/>
      <c r="CM29" s="607"/>
      <c r="CN29" s="607"/>
      <c r="CO29" s="607"/>
      <c r="CP29" s="607"/>
      <c r="CQ29" s="608"/>
      <c r="CR29" s="609">
        <v>17929692</v>
      </c>
      <c r="CS29" s="622"/>
      <c r="CT29" s="622"/>
      <c r="CU29" s="622"/>
      <c r="CV29" s="622"/>
      <c r="CW29" s="622"/>
      <c r="CX29" s="622"/>
      <c r="CY29" s="623"/>
      <c r="CZ29" s="612">
        <v>9.1</v>
      </c>
      <c r="DA29" s="624"/>
      <c r="DB29" s="624"/>
      <c r="DC29" s="625"/>
      <c r="DD29" s="615">
        <v>17418702</v>
      </c>
      <c r="DE29" s="622"/>
      <c r="DF29" s="622"/>
      <c r="DG29" s="622"/>
      <c r="DH29" s="622"/>
      <c r="DI29" s="622"/>
      <c r="DJ29" s="622"/>
      <c r="DK29" s="623"/>
      <c r="DL29" s="615">
        <v>17418702</v>
      </c>
      <c r="DM29" s="622"/>
      <c r="DN29" s="622"/>
      <c r="DO29" s="622"/>
      <c r="DP29" s="622"/>
      <c r="DQ29" s="622"/>
      <c r="DR29" s="622"/>
      <c r="DS29" s="622"/>
      <c r="DT29" s="622"/>
      <c r="DU29" s="622"/>
      <c r="DV29" s="623"/>
      <c r="DW29" s="612">
        <v>18.7</v>
      </c>
      <c r="DX29" s="624"/>
      <c r="DY29" s="624"/>
      <c r="DZ29" s="624"/>
      <c r="EA29" s="624"/>
      <c r="EB29" s="624"/>
      <c r="EC29" s="636"/>
    </row>
    <row r="30" spans="2:133" ht="11.25" customHeight="1" x14ac:dyDescent="0.2">
      <c r="B30" s="606" t="s">
        <v>293</v>
      </c>
      <c r="C30" s="607"/>
      <c r="D30" s="607"/>
      <c r="E30" s="607"/>
      <c r="F30" s="607"/>
      <c r="G30" s="607"/>
      <c r="H30" s="607"/>
      <c r="I30" s="607"/>
      <c r="J30" s="607"/>
      <c r="K30" s="607"/>
      <c r="L30" s="607"/>
      <c r="M30" s="607"/>
      <c r="N30" s="607"/>
      <c r="O30" s="607"/>
      <c r="P30" s="607"/>
      <c r="Q30" s="608"/>
      <c r="R30" s="609">
        <v>50059544</v>
      </c>
      <c r="S30" s="610"/>
      <c r="T30" s="610"/>
      <c r="U30" s="610"/>
      <c r="V30" s="610"/>
      <c r="W30" s="610"/>
      <c r="X30" s="610"/>
      <c r="Y30" s="611"/>
      <c r="Z30" s="647">
        <v>24.7</v>
      </c>
      <c r="AA30" s="647"/>
      <c r="AB30" s="647"/>
      <c r="AC30" s="647"/>
      <c r="AD30" s="648" t="s">
        <v>121</v>
      </c>
      <c r="AE30" s="648"/>
      <c r="AF30" s="648"/>
      <c r="AG30" s="648"/>
      <c r="AH30" s="648"/>
      <c r="AI30" s="648"/>
      <c r="AJ30" s="648"/>
      <c r="AK30" s="648"/>
      <c r="AL30" s="612" t="s">
        <v>121</v>
      </c>
      <c r="AM30" s="613"/>
      <c r="AN30" s="613"/>
      <c r="AO30" s="649"/>
      <c r="AP30" s="661" t="s">
        <v>211</v>
      </c>
      <c r="AQ30" s="662"/>
      <c r="AR30" s="662"/>
      <c r="AS30" s="662"/>
      <c r="AT30" s="662"/>
      <c r="AU30" s="662"/>
      <c r="AV30" s="662"/>
      <c r="AW30" s="662"/>
      <c r="AX30" s="662"/>
      <c r="AY30" s="662"/>
      <c r="AZ30" s="662"/>
      <c r="BA30" s="662"/>
      <c r="BB30" s="662"/>
      <c r="BC30" s="662"/>
      <c r="BD30" s="662"/>
      <c r="BE30" s="662"/>
      <c r="BF30" s="663"/>
      <c r="BG30" s="661" t="s">
        <v>294</v>
      </c>
      <c r="BH30" s="679"/>
      <c r="BI30" s="679"/>
      <c r="BJ30" s="679"/>
      <c r="BK30" s="679"/>
      <c r="BL30" s="679"/>
      <c r="BM30" s="679"/>
      <c r="BN30" s="679"/>
      <c r="BO30" s="679"/>
      <c r="BP30" s="679"/>
      <c r="BQ30" s="680"/>
      <c r="BR30" s="661" t="s">
        <v>295</v>
      </c>
      <c r="BS30" s="679"/>
      <c r="BT30" s="679"/>
      <c r="BU30" s="679"/>
      <c r="BV30" s="679"/>
      <c r="BW30" s="679"/>
      <c r="BX30" s="679"/>
      <c r="BY30" s="679"/>
      <c r="BZ30" s="679"/>
      <c r="CA30" s="679"/>
      <c r="CB30" s="680"/>
      <c r="CD30" s="630"/>
      <c r="CE30" s="631"/>
      <c r="CF30" s="606" t="s">
        <v>296</v>
      </c>
      <c r="CG30" s="607"/>
      <c r="CH30" s="607"/>
      <c r="CI30" s="607"/>
      <c r="CJ30" s="607"/>
      <c r="CK30" s="607"/>
      <c r="CL30" s="607"/>
      <c r="CM30" s="607"/>
      <c r="CN30" s="607"/>
      <c r="CO30" s="607"/>
      <c r="CP30" s="607"/>
      <c r="CQ30" s="608"/>
      <c r="CR30" s="609">
        <v>17495991</v>
      </c>
      <c r="CS30" s="610"/>
      <c r="CT30" s="610"/>
      <c r="CU30" s="610"/>
      <c r="CV30" s="610"/>
      <c r="CW30" s="610"/>
      <c r="CX30" s="610"/>
      <c r="CY30" s="611"/>
      <c r="CZ30" s="612">
        <v>8.9</v>
      </c>
      <c r="DA30" s="624"/>
      <c r="DB30" s="624"/>
      <c r="DC30" s="625"/>
      <c r="DD30" s="615">
        <v>17019109</v>
      </c>
      <c r="DE30" s="610"/>
      <c r="DF30" s="610"/>
      <c r="DG30" s="610"/>
      <c r="DH30" s="610"/>
      <c r="DI30" s="610"/>
      <c r="DJ30" s="610"/>
      <c r="DK30" s="611"/>
      <c r="DL30" s="615">
        <v>17019109</v>
      </c>
      <c r="DM30" s="610"/>
      <c r="DN30" s="610"/>
      <c r="DO30" s="610"/>
      <c r="DP30" s="610"/>
      <c r="DQ30" s="610"/>
      <c r="DR30" s="610"/>
      <c r="DS30" s="610"/>
      <c r="DT30" s="610"/>
      <c r="DU30" s="610"/>
      <c r="DV30" s="611"/>
      <c r="DW30" s="612">
        <v>18.3</v>
      </c>
      <c r="DX30" s="624"/>
      <c r="DY30" s="624"/>
      <c r="DZ30" s="624"/>
      <c r="EA30" s="624"/>
      <c r="EB30" s="624"/>
      <c r="EC30" s="636"/>
    </row>
    <row r="31" spans="2:133" ht="11.25" customHeight="1" x14ac:dyDescent="0.2">
      <c r="B31" s="676" t="s">
        <v>297</v>
      </c>
      <c r="C31" s="677"/>
      <c r="D31" s="677"/>
      <c r="E31" s="677"/>
      <c r="F31" s="677"/>
      <c r="G31" s="677"/>
      <c r="H31" s="677"/>
      <c r="I31" s="677"/>
      <c r="J31" s="677"/>
      <c r="K31" s="677"/>
      <c r="L31" s="677"/>
      <c r="M31" s="677"/>
      <c r="N31" s="677"/>
      <c r="O31" s="677"/>
      <c r="P31" s="677"/>
      <c r="Q31" s="678"/>
      <c r="R31" s="609" t="s">
        <v>121</v>
      </c>
      <c r="S31" s="610"/>
      <c r="T31" s="610"/>
      <c r="U31" s="610"/>
      <c r="V31" s="610"/>
      <c r="W31" s="610"/>
      <c r="X31" s="610"/>
      <c r="Y31" s="611"/>
      <c r="Z31" s="647" t="s">
        <v>121</v>
      </c>
      <c r="AA31" s="647"/>
      <c r="AB31" s="647"/>
      <c r="AC31" s="647"/>
      <c r="AD31" s="648" t="s">
        <v>121</v>
      </c>
      <c r="AE31" s="648"/>
      <c r="AF31" s="648"/>
      <c r="AG31" s="648"/>
      <c r="AH31" s="648"/>
      <c r="AI31" s="648"/>
      <c r="AJ31" s="648"/>
      <c r="AK31" s="648"/>
      <c r="AL31" s="612" t="s">
        <v>121</v>
      </c>
      <c r="AM31" s="613"/>
      <c r="AN31" s="613"/>
      <c r="AO31" s="649"/>
      <c r="AP31" s="681" t="s">
        <v>298</v>
      </c>
      <c r="AQ31" s="682"/>
      <c r="AR31" s="682"/>
      <c r="AS31" s="682"/>
      <c r="AT31" s="683" t="s">
        <v>299</v>
      </c>
      <c r="AU31" s="203"/>
      <c r="AV31" s="203"/>
      <c r="AW31" s="203"/>
      <c r="AX31" s="667" t="s">
        <v>177</v>
      </c>
      <c r="AY31" s="668"/>
      <c r="AZ31" s="668"/>
      <c r="BA31" s="668"/>
      <c r="BB31" s="668"/>
      <c r="BC31" s="668"/>
      <c r="BD31" s="668"/>
      <c r="BE31" s="668"/>
      <c r="BF31" s="669"/>
      <c r="BG31" s="671">
        <v>99.4</v>
      </c>
      <c r="BH31" s="672"/>
      <c r="BI31" s="672"/>
      <c r="BJ31" s="672"/>
      <c r="BK31" s="672"/>
      <c r="BL31" s="672"/>
      <c r="BM31" s="673">
        <v>98.4</v>
      </c>
      <c r="BN31" s="672"/>
      <c r="BO31" s="672"/>
      <c r="BP31" s="672"/>
      <c r="BQ31" s="674"/>
      <c r="BR31" s="671">
        <v>99.4</v>
      </c>
      <c r="BS31" s="672"/>
      <c r="BT31" s="672"/>
      <c r="BU31" s="672"/>
      <c r="BV31" s="672"/>
      <c r="BW31" s="672"/>
      <c r="BX31" s="673">
        <v>98.3</v>
      </c>
      <c r="BY31" s="672"/>
      <c r="BZ31" s="672"/>
      <c r="CA31" s="672"/>
      <c r="CB31" s="674"/>
      <c r="CD31" s="630"/>
      <c r="CE31" s="631"/>
      <c r="CF31" s="606" t="s">
        <v>300</v>
      </c>
      <c r="CG31" s="607"/>
      <c r="CH31" s="607"/>
      <c r="CI31" s="607"/>
      <c r="CJ31" s="607"/>
      <c r="CK31" s="607"/>
      <c r="CL31" s="607"/>
      <c r="CM31" s="607"/>
      <c r="CN31" s="607"/>
      <c r="CO31" s="607"/>
      <c r="CP31" s="607"/>
      <c r="CQ31" s="608"/>
      <c r="CR31" s="609">
        <v>433701</v>
      </c>
      <c r="CS31" s="622"/>
      <c r="CT31" s="622"/>
      <c r="CU31" s="622"/>
      <c r="CV31" s="622"/>
      <c r="CW31" s="622"/>
      <c r="CX31" s="622"/>
      <c r="CY31" s="623"/>
      <c r="CZ31" s="612">
        <v>0.2</v>
      </c>
      <c r="DA31" s="624"/>
      <c r="DB31" s="624"/>
      <c r="DC31" s="625"/>
      <c r="DD31" s="615">
        <v>399593</v>
      </c>
      <c r="DE31" s="622"/>
      <c r="DF31" s="622"/>
      <c r="DG31" s="622"/>
      <c r="DH31" s="622"/>
      <c r="DI31" s="622"/>
      <c r="DJ31" s="622"/>
      <c r="DK31" s="623"/>
      <c r="DL31" s="615">
        <v>399593</v>
      </c>
      <c r="DM31" s="622"/>
      <c r="DN31" s="622"/>
      <c r="DO31" s="622"/>
      <c r="DP31" s="622"/>
      <c r="DQ31" s="622"/>
      <c r="DR31" s="622"/>
      <c r="DS31" s="622"/>
      <c r="DT31" s="622"/>
      <c r="DU31" s="622"/>
      <c r="DV31" s="623"/>
      <c r="DW31" s="612">
        <v>0.4</v>
      </c>
      <c r="DX31" s="624"/>
      <c r="DY31" s="624"/>
      <c r="DZ31" s="624"/>
      <c r="EA31" s="624"/>
      <c r="EB31" s="624"/>
      <c r="EC31" s="636"/>
    </row>
    <row r="32" spans="2:133" ht="11.25" customHeight="1" x14ac:dyDescent="0.2">
      <c r="B32" s="606" t="s">
        <v>301</v>
      </c>
      <c r="C32" s="607"/>
      <c r="D32" s="607"/>
      <c r="E32" s="607"/>
      <c r="F32" s="607"/>
      <c r="G32" s="607"/>
      <c r="H32" s="607"/>
      <c r="I32" s="607"/>
      <c r="J32" s="607"/>
      <c r="K32" s="607"/>
      <c r="L32" s="607"/>
      <c r="M32" s="607"/>
      <c r="N32" s="607"/>
      <c r="O32" s="607"/>
      <c r="P32" s="607"/>
      <c r="Q32" s="608"/>
      <c r="R32" s="609">
        <v>15858004</v>
      </c>
      <c r="S32" s="610"/>
      <c r="T32" s="610"/>
      <c r="U32" s="610"/>
      <c r="V32" s="610"/>
      <c r="W32" s="610"/>
      <c r="X32" s="610"/>
      <c r="Y32" s="611"/>
      <c r="Z32" s="647">
        <v>7.8</v>
      </c>
      <c r="AA32" s="647"/>
      <c r="AB32" s="647"/>
      <c r="AC32" s="647"/>
      <c r="AD32" s="648" t="s">
        <v>121</v>
      </c>
      <c r="AE32" s="648"/>
      <c r="AF32" s="648"/>
      <c r="AG32" s="648"/>
      <c r="AH32" s="648"/>
      <c r="AI32" s="648"/>
      <c r="AJ32" s="648"/>
      <c r="AK32" s="648"/>
      <c r="AL32" s="612" t="s">
        <v>121</v>
      </c>
      <c r="AM32" s="613"/>
      <c r="AN32" s="613"/>
      <c r="AO32" s="649"/>
      <c r="AP32" s="650"/>
      <c r="AQ32" s="651"/>
      <c r="AR32" s="651"/>
      <c r="AS32" s="651"/>
      <c r="AT32" s="684"/>
      <c r="AU32" s="199" t="s">
        <v>302</v>
      </c>
      <c r="AX32" s="606" t="s">
        <v>303</v>
      </c>
      <c r="AY32" s="607"/>
      <c r="AZ32" s="607"/>
      <c r="BA32" s="607"/>
      <c r="BB32" s="607"/>
      <c r="BC32" s="607"/>
      <c r="BD32" s="607"/>
      <c r="BE32" s="607"/>
      <c r="BF32" s="608"/>
      <c r="BG32" s="675">
        <v>99.2</v>
      </c>
      <c r="BH32" s="622"/>
      <c r="BI32" s="622"/>
      <c r="BJ32" s="622"/>
      <c r="BK32" s="622"/>
      <c r="BL32" s="622"/>
      <c r="BM32" s="613">
        <v>98</v>
      </c>
      <c r="BN32" s="622"/>
      <c r="BO32" s="622"/>
      <c r="BP32" s="622"/>
      <c r="BQ32" s="645"/>
      <c r="BR32" s="675">
        <v>99.2</v>
      </c>
      <c r="BS32" s="622"/>
      <c r="BT32" s="622"/>
      <c r="BU32" s="622"/>
      <c r="BV32" s="622"/>
      <c r="BW32" s="622"/>
      <c r="BX32" s="613">
        <v>98</v>
      </c>
      <c r="BY32" s="622"/>
      <c r="BZ32" s="622"/>
      <c r="CA32" s="622"/>
      <c r="CB32" s="645"/>
      <c r="CD32" s="632"/>
      <c r="CE32" s="633"/>
      <c r="CF32" s="606" t="s">
        <v>304</v>
      </c>
      <c r="CG32" s="607"/>
      <c r="CH32" s="607"/>
      <c r="CI32" s="607"/>
      <c r="CJ32" s="607"/>
      <c r="CK32" s="607"/>
      <c r="CL32" s="607"/>
      <c r="CM32" s="607"/>
      <c r="CN32" s="607"/>
      <c r="CO32" s="607"/>
      <c r="CP32" s="607"/>
      <c r="CQ32" s="608"/>
      <c r="CR32" s="609">
        <v>142</v>
      </c>
      <c r="CS32" s="610"/>
      <c r="CT32" s="610"/>
      <c r="CU32" s="610"/>
      <c r="CV32" s="610"/>
      <c r="CW32" s="610"/>
      <c r="CX32" s="610"/>
      <c r="CY32" s="611"/>
      <c r="CZ32" s="612">
        <v>0</v>
      </c>
      <c r="DA32" s="624"/>
      <c r="DB32" s="624"/>
      <c r="DC32" s="625"/>
      <c r="DD32" s="615">
        <v>142</v>
      </c>
      <c r="DE32" s="610"/>
      <c r="DF32" s="610"/>
      <c r="DG32" s="610"/>
      <c r="DH32" s="610"/>
      <c r="DI32" s="610"/>
      <c r="DJ32" s="610"/>
      <c r="DK32" s="611"/>
      <c r="DL32" s="615">
        <v>142</v>
      </c>
      <c r="DM32" s="610"/>
      <c r="DN32" s="610"/>
      <c r="DO32" s="610"/>
      <c r="DP32" s="610"/>
      <c r="DQ32" s="610"/>
      <c r="DR32" s="610"/>
      <c r="DS32" s="610"/>
      <c r="DT32" s="610"/>
      <c r="DU32" s="610"/>
      <c r="DV32" s="611"/>
      <c r="DW32" s="612">
        <v>0</v>
      </c>
      <c r="DX32" s="624"/>
      <c r="DY32" s="624"/>
      <c r="DZ32" s="624"/>
      <c r="EA32" s="624"/>
      <c r="EB32" s="624"/>
      <c r="EC32" s="636"/>
    </row>
    <row r="33" spans="2:133" ht="11.25" customHeight="1" x14ac:dyDescent="0.2">
      <c r="B33" s="606" t="s">
        <v>305</v>
      </c>
      <c r="C33" s="607"/>
      <c r="D33" s="607"/>
      <c r="E33" s="607"/>
      <c r="F33" s="607"/>
      <c r="G33" s="607"/>
      <c r="H33" s="607"/>
      <c r="I33" s="607"/>
      <c r="J33" s="607"/>
      <c r="K33" s="607"/>
      <c r="L33" s="607"/>
      <c r="M33" s="607"/>
      <c r="N33" s="607"/>
      <c r="O33" s="607"/>
      <c r="P33" s="607"/>
      <c r="Q33" s="608"/>
      <c r="R33" s="609">
        <v>785746</v>
      </c>
      <c r="S33" s="610"/>
      <c r="T33" s="610"/>
      <c r="U33" s="610"/>
      <c r="V33" s="610"/>
      <c r="W33" s="610"/>
      <c r="X33" s="610"/>
      <c r="Y33" s="611"/>
      <c r="Z33" s="647">
        <v>0.4</v>
      </c>
      <c r="AA33" s="647"/>
      <c r="AB33" s="647"/>
      <c r="AC33" s="647"/>
      <c r="AD33" s="648" t="s">
        <v>121</v>
      </c>
      <c r="AE33" s="648"/>
      <c r="AF33" s="648"/>
      <c r="AG33" s="648"/>
      <c r="AH33" s="648"/>
      <c r="AI33" s="648"/>
      <c r="AJ33" s="648"/>
      <c r="AK33" s="648"/>
      <c r="AL33" s="612" t="s">
        <v>121</v>
      </c>
      <c r="AM33" s="613"/>
      <c r="AN33" s="613"/>
      <c r="AO33" s="649"/>
      <c r="AP33" s="652"/>
      <c r="AQ33" s="653"/>
      <c r="AR33" s="653"/>
      <c r="AS33" s="653"/>
      <c r="AT33" s="685"/>
      <c r="AU33" s="204"/>
      <c r="AV33" s="204"/>
      <c r="AW33" s="204"/>
      <c r="AX33" s="590" t="s">
        <v>306</v>
      </c>
      <c r="AY33" s="591"/>
      <c r="AZ33" s="591"/>
      <c r="BA33" s="591"/>
      <c r="BB33" s="591"/>
      <c r="BC33" s="591"/>
      <c r="BD33" s="591"/>
      <c r="BE33" s="591"/>
      <c r="BF33" s="592"/>
      <c r="BG33" s="670">
        <v>99.4</v>
      </c>
      <c r="BH33" s="594"/>
      <c r="BI33" s="594"/>
      <c r="BJ33" s="594"/>
      <c r="BK33" s="594"/>
      <c r="BL33" s="594"/>
      <c r="BM33" s="640">
        <v>98.5</v>
      </c>
      <c r="BN33" s="594"/>
      <c r="BO33" s="594"/>
      <c r="BP33" s="594"/>
      <c r="BQ33" s="657"/>
      <c r="BR33" s="670">
        <v>99.4</v>
      </c>
      <c r="BS33" s="594"/>
      <c r="BT33" s="594"/>
      <c r="BU33" s="594"/>
      <c r="BV33" s="594"/>
      <c r="BW33" s="594"/>
      <c r="BX33" s="640">
        <v>98.4</v>
      </c>
      <c r="BY33" s="594"/>
      <c r="BZ33" s="594"/>
      <c r="CA33" s="594"/>
      <c r="CB33" s="657"/>
      <c r="CD33" s="606" t="s">
        <v>307</v>
      </c>
      <c r="CE33" s="607"/>
      <c r="CF33" s="607"/>
      <c r="CG33" s="607"/>
      <c r="CH33" s="607"/>
      <c r="CI33" s="607"/>
      <c r="CJ33" s="607"/>
      <c r="CK33" s="607"/>
      <c r="CL33" s="607"/>
      <c r="CM33" s="607"/>
      <c r="CN33" s="607"/>
      <c r="CO33" s="607"/>
      <c r="CP33" s="607"/>
      <c r="CQ33" s="608"/>
      <c r="CR33" s="609">
        <v>69784167</v>
      </c>
      <c r="CS33" s="622"/>
      <c r="CT33" s="622"/>
      <c r="CU33" s="622"/>
      <c r="CV33" s="622"/>
      <c r="CW33" s="622"/>
      <c r="CX33" s="622"/>
      <c r="CY33" s="623"/>
      <c r="CZ33" s="612">
        <v>35.6</v>
      </c>
      <c r="DA33" s="624"/>
      <c r="DB33" s="624"/>
      <c r="DC33" s="625"/>
      <c r="DD33" s="615">
        <v>47508344</v>
      </c>
      <c r="DE33" s="622"/>
      <c r="DF33" s="622"/>
      <c r="DG33" s="622"/>
      <c r="DH33" s="622"/>
      <c r="DI33" s="622"/>
      <c r="DJ33" s="622"/>
      <c r="DK33" s="623"/>
      <c r="DL33" s="615">
        <v>33732650</v>
      </c>
      <c r="DM33" s="622"/>
      <c r="DN33" s="622"/>
      <c r="DO33" s="622"/>
      <c r="DP33" s="622"/>
      <c r="DQ33" s="622"/>
      <c r="DR33" s="622"/>
      <c r="DS33" s="622"/>
      <c r="DT33" s="622"/>
      <c r="DU33" s="622"/>
      <c r="DV33" s="623"/>
      <c r="DW33" s="612">
        <v>36.299999999999997</v>
      </c>
      <c r="DX33" s="624"/>
      <c r="DY33" s="624"/>
      <c r="DZ33" s="624"/>
      <c r="EA33" s="624"/>
      <c r="EB33" s="624"/>
      <c r="EC33" s="636"/>
    </row>
    <row r="34" spans="2:133" ht="11.25" customHeight="1" x14ac:dyDescent="0.2">
      <c r="B34" s="606" t="s">
        <v>308</v>
      </c>
      <c r="C34" s="607"/>
      <c r="D34" s="607"/>
      <c r="E34" s="607"/>
      <c r="F34" s="607"/>
      <c r="G34" s="607"/>
      <c r="H34" s="607"/>
      <c r="I34" s="607"/>
      <c r="J34" s="607"/>
      <c r="K34" s="607"/>
      <c r="L34" s="607"/>
      <c r="M34" s="607"/>
      <c r="N34" s="607"/>
      <c r="O34" s="607"/>
      <c r="P34" s="607"/>
      <c r="Q34" s="608"/>
      <c r="R34" s="609">
        <v>8307401</v>
      </c>
      <c r="S34" s="610"/>
      <c r="T34" s="610"/>
      <c r="U34" s="610"/>
      <c r="V34" s="610"/>
      <c r="W34" s="610"/>
      <c r="X34" s="610"/>
      <c r="Y34" s="611"/>
      <c r="Z34" s="647">
        <v>4.0999999999999996</v>
      </c>
      <c r="AA34" s="647"/>
      <c r="AB34" s="647"/>
      <c r="AC34" s="647"/>
      <c r="AD34" s="648" t="s">
        <v>121</v>
      </c>
      <c r="AE34" s="648"/>
      <c r="AF34" s="648"/>
      <c r="AG34" s="648"/>
      <c r="AH34" s="648"/>
      <c r="AI34" s="648"/>
      <c r="AJ34" s="648"/>
      <c r="AK34" s="648"/>
      <c r="AL34" s="612" t="s">
        <v>121</v>
      </c>
      <c r="AM34" s="613"/>
      <c r="AN34" s="613"/>
      <c r="AO34" s="649"/>
      <c r="AP34" s="205"/>
      <c r="AQ34" s="206"/>
      <c r="AS34" s="203"/>
      <c r="AT34" s="203"/>
      <c r="AU34" s="203"/>
      <c r="AV34" s="203"/>
      <c r="AW34" s="203"/>
      <c r="AX34" s="203"/>
      <c r="AY34" s="203"/>
      <c r="AZ34" s="203"/>
      <c r="BA34" s="203"/>
      <c r="BB34" s="203"/>
      <c r="BC34" s="203"/>
      <c r="BD34" s="203"/>
      <c r="BE34" s="203"/>
      <c r="BF34" s="203"/>
      <c r="BG34" s="206"/>
      <c r="BH34" s="206"/>
      <c r="BI34" s="206"/>
      <c r="BJ34" s="206"/>
      <c r="BK34" s="206"/>
      <c r="BL34" s="206"/>
      <c r="BM34" s="206"/>
      <c r="BN34" s="206"/>
      <c r="BO34" s="206"/>
      <c r="BP34" s="206"/>
      <c r="BQ34" s="206"/>
      <c r="BR34" s="206"/>
      <c r="BS34" s="206"/>
      <c r="BT34" s="206"/>
      <c r="BU34" s="206"/>
      <c r="BV34" s="206"/>
      <c r="BW34" s="206"/>
      <c r="BX34" s="206"/>
      <c r="BY34" s="206"/>
      <c r="BZ34" s="206"/>
      <c r="CA34" s="206"/>
      <c r="CB34" s="206"/>
      <c r="CD34" s="606" t="s">
        <v>309</v>
      </c>
      <c r="CE34" s="607"/>
      <c r="CF34" s="607"/>
      <c r="CG34" s="607"/>
      <c r="CH34" s="607"/>
      <c r="CI34" s="607"/>
      <c r="CJ34" s="607"/>
      <c r="CK34" s="607"/>
      <c r="CL34" s="607"/>
      <c r="CM34" s="607"/>
      <c r="CN34" s="607"/>
      <c r="CO34" s="607"/>
      <c r="CP34" s="607"/>
      <c r="CQ34" s="608"/>
      <c r="CR34" s="609">
        <v>29610600</v>
      </c>
      <c r="CS34" s="610"/>
      <c r="CT34" s="610"/>
      <c r="CU34" s="610"/>
      <c r="CV34" s="610"/>
      <c r="CW34" s="610"/>
      <c r="CX34" s="610"/>
      <c r="CY34" s="611"/>
      <c r="CZ34" s="612">
        <v>15.1</v>
      </c>
      <c r="DA34" s="624"/>
      <c r="DB34" s="624"/>
      <c r="DC34" s="625"/>
      <c r="DD34" s="615">
        <v>17590254</v>
      </c>
      <c r="DE34" s="610"/>
      <c r="DF34" s="610"/>
      <c r="DG34" s="610"/>
      <c r="DH34" s="610"/>
      <c r="DI34" s="610"/>
      <c r="DJ34" s="610"/>
      <c r="DK34" s="611"/>
      <c r="DL34" s="615">
        <v>15894860</v>
      </c>
      <c r="DM34" s="610"/>
      <c r="DN34" s="610"/>
      <c r="DO34" s="610"/>
      <c r="DP34" s="610"/>
      <c r="DQ34" s="610"/>
      <c r="DR34" s="610"/>
      <c r="DS34" s="610"/>
      <c r="DT34" s="610"/>
      <c r="DU34" s="610"/>
      <c r="DV34" s="611"/>
      <c r="DW34" s="612">
        <v>17.100000000000001</v>
      </c>
      <c r="DX34" s="624"/>
      <c r="DY34" s="624"/>
      <c r="DZ34" s="624"/>
      <c r="EA34" s="624"/>
      <c r="EB34" s="624"/>
      <c r="EC34" s="636"/>
    </row>
    <row r="35" spans="2:133" ht="11.25" customHeight="1" x14ac:dyDescent="0.2">
      <c r="B35" s="606" t="s">
        <v>310</v>
      </c>
      <c r="C35" s="607"/>
      <c r="D35" s="607"/>
      <c r="E35" s="607"/>
      <c r="F35" s="607"/>
      <c r="G35" s="607"/>
      <c r="H35" s="607"/>
      <c r="I35" s="607"/>
      <c r="J35" s="607"/>
      <c r="K35" s="607"/>
      <c r="L35" s="607"/>
      <c r="M35" s="607"/>
      <c r="N35" s="607"/>
      <c r="O35" s="607"/>
      <c r="P35" s="607"/>
      <c r="Q35" s="608"/>
      <c r="R35" s="609">
        <v>11562568</v>
      </c>
      <c r="S35" s="610"/>
      <c r="T35" s="610"/>
      <c r="U35" s="610"/>
      <c r="V35" s="610"/>
      <c r="W35" s="610"/>
      <c r="X35" s="610"/>
      <c r="Y35" s="611"/>
      <c r="Z35" s="647">
        <v>5.7</v>
      </c>
      <c r="AA35" s="647"/>
      <c r="AB35" s="647"/>
      <c r="AC35" s="647"/>
      <c r="AD35" s="648" t="s">
        <v>121</v>
      </c>
      <c r="AE35" s="648"/>
      <c r="AF35" s="648"/>
      <c r="AG35" s="648"/>
      <c r="AH35" s="648"/>
      <c r="AI35" s="648"/>
      <c r="AJ35" s="648"/>
      <c r="AK35" s="648"/>
      <c r="AL35" s="612" t="s">
        <v>121</v>
      </c>
      <c r="AM35" s="613"/>
      <c r="AN35" s="613"/>
      <c r="AO35" s="649"/>
      <c r="AP35" s="207"/>
      <c r="AQ35" s="661" t="s">
        <v>311</v>
      </c>
      <c r="AR35" s="662"/>
      <c r="AS35" s="662"/>
      <c r="AT35" s="662"/>
      <c r="AU35" s="662"/>
      <c r="AV35" s="662"/>
      <c r="AW35" s="662"/>
      <c r="AX35" s="662"/>
      <c r="AY35" s="662"/>
      <c r="AZ35" s="662"/>
      <c r="BA35" s="662"/>
      <c r="BB35" s="662"/>
      <c r="BC35" s="662"/>
      <c r="BD35" s="662"/>
      <c r="BE35" s="662"/>
      <c r="BF35" s="663"/>
      <c r="BG35" s="661" t="s">
        <v>312</v>
      </c>
      <c r="BH35" s="662"/>
      <c r="BI35" s="662"/>
      <c r="BJ35" s="662"/>
      <c r="BK35" s="662"/>
      <c r="BL35" s="662"/>
      <c r="BM35" s="662"/>
      <c r="BN35" s="662"/>
      <c r="BO35" s="662"/>
      <c r="BP35" s="662"/>
      <c r="BQ35" s="662"/>
      <c r="BR35" s="662"/>
      <c r="BS35" s="662"/>
      <c r="BT35" s="662"/>
      <c r="BU35" s="662"/>
      <c r="BV35" s="662"/>
      <c r="BW35" s="662"/>
      <c r="BX35" s="662"/>
      <c r="BY35" s="662"/>
      <c r="BZ35" s="662"/>
      <c r="CA35" s="662"/>
      <c r="CB35" s="663"/>
      <c r="CD35" s="606" t="s">
        <v>313</v>
      </c>
      <c r="CE35" s="607"/>
      <c r="CF35" s="607"/>
      <c r="CG35" s="607"/>
      <c r="CH35" s="607"/>
      <c r="CI35" s="607"/>
      <c r="CJ35" s="607"/>
      <c r="CK35" s="607"/>
      <c r="CL35" s="607"/>
      <c r="CM35" s="607"/>
      <c r="CN35" s="607"/>
      <c r="CO35" s="607"/>
      <c r="CP35" s="607"/>
      <c r="CQ35" s="608"/>
      <c r="CR35" s="609">
        <v>850831</v>
      </c>
      <c r="CS35" s="622"/>
      <c r="CT35" s="622"/>
      <c r="CU35" s="622"/>
      <c r="CV35" s="622"/>
      <c r="CW35" s="622"/>
      <c r="CX35" s="622"/>
      <c r="CY35" s="623"/>
      <c r="CZ35" s="612">
        <v>0.4</v>
      </c>
      <c r="DA35" s="624"/>
      <c r="DB35" s="624"/>
      <c r="DC35" s="625"/>
      <c r="DD35" s="615">
        <v>694840</v>
      </c>
      <c r="DE35" s="622"/>
      <c r="DF35" s="622"/>
      <c r="DG35" s="622"/>
      <c r="DH35" s="622"/>
      <c r="DI35" s="622"/>
      <c r="DJ35" s="622"/>
      <c r="DK35" s="623"/>
      <c r="DL35" s="615">
        <v>641708</v>
      </c>
      <c r="DM35" s="622"/>
      <c r="DN35" s="622"/>
      <c r="DO35" s="622"/>
      <c r="DP35" s="622"/>
      <c r="DQ35" s="622"/>
      <c r="DR35" s="622"/>
      <c r="DS35" s="622"/>
      <c r="DT35" s="622"/>
      <c r="DU35" s="622"/>
      <c r="DV35" s="623"/>
      <c r="DW35" s="612">
        <v>0.7</v>
      </c>
      <c r="DX35" s="624"/>
      <c r="DY35" s="624"/>
      <c r="DZ35" s="624"/>
      <c r="EA35" s="624"/>
      <c r="EB35" s="624"/>
      <c r="EC35" s="636"/>
    </row>
    <row r="36" spans="2:133" ht="11.25" customHeight="1" x14ac:dyDescent="0.2">
      <c r="B36" s="606" t="s">
        <v>314</v>
      </c>
      <c r="C36" s="607"/>
      <c r="D36" s="607"/>
      <c r="E36" s="607"/>
      <c r="F36" s="607"/>
      <c r="G36" s="607"/>
      <c r="H36" s="607"/>
      <c r="I36" s="607"/>
      <c r="J36" s="607"/>
      <c r="K36" s="607"/>
      <c r="L36" s="607"/>
      <c r="M36" s="607"/>
      <c r="N36" s="607"/>
      <c r="O36" s="607"/>
      <c r="P36" s="607"/>
      <c r="Q36" s="608"/>
      <c r="R36" s="609">
        <v>2595984</v>
      </c>
      <c r="S36" s="610"/>
      <c r="T36" s="610"/>
      <c r="U36" s="610"/>
      <c r="V36" s="610"/>
      <c r="W36" s="610"/>
      <c r="X36" s="610"/>
      <c r="Y36" s="611"/>
      <c r="Z36" s="647">
        <v>1.3</v>
      </c>
      <c r="AA36" s="647"/>
      <c r="AB36" s="647"/>
      <c r="AC36" s="647"/>
      <c r="AD36" s="648" t="s">
        <v>121</v>
      </c>
      <c r="AE36" s="648"/>
      <c r="AF36" s="648"/>
      <c r="AG36" s="648"/>
      <c r="AH36" s="648"/>
      <c r="AI36" s="648"/>
      <c r="AJ36" s="648"/>
      <c r="AK36" s="648"/>
      <c r="AL36" s="612" t="s">
        <v>121</v>
      </c>
      <c r="AM36" s="613"/>
      <c r="AN36" s="613"/>
      <c r="AO36" s="649"/>
      <c r="AP36" s="207"/>
      <c r="AQ36" s="658" t="s">
        <v>315</v>
      </c>
      <c r="AR36" s="659"/>
      <c r="AS36" s="659"/>
      <c r="AT36" s="659"/>
      <c r="AU36" s="659"/>
      <c r="AV36" s="659"/>
      <c r="AW36" s="659"/>
      <c r="AX36" s="659"/>
      <c r="AY36" s="660"/>
      <c r="AZ36" s="664">
        <v>20563367</v>
      </c>
      <c r="BA36" s="665"/>
      <c r="BB36" s="665"/>
      <c r="BC36" s="665"/>
      <c r="BD36" s="665"/>
      <c r="BE36" s="665"/>
      <c r="BF36" s="666"/>
      <c r="BG36" s="667" t="s">
        <v>316</v>
      </c>
      <c r="BH36" s="668"/>
      <c r="BI36" s="668"/>
      <c r="BJ36" s="668"/>
      <c r="BK36" s="668"/>
      <c r="BL36" s="668"/>
      <c r="BM36" s="668"/>
      <c r="BN36" s="668"/>
      <c r="BO36" s="668"/>
      <c r="BP36" s="668"/>
      <c r="BQ36" s="668"/>
      <c r="BR36" s="668"/>
      <c r="BS36" s="668"/>
      <c r="BT36" s="668"/>
      <c r="BU36" s="669"/>
      <c r="BV36" s="664">
        <v>128714</v>
      </c>
      <c r="BW36" s="665"/>
      <c r="BX36" s="665"/>
      <c r="BY36" s="665"/>
      <c r="BZ36" s="665"/>
      <c r="CA36" s="665"/>
      <c r="CB36" s="666"/>
      <c r="CD36" s="606" t="s">
        <v>317</v>
      </c>
      <c r="CE36" s="607"/>
      <c r="CF36" s="607"/>
      <c r="CG36" s="607"/>
      <c r="CH36" s="607"/>
      <c r="CI36" s="607"/>
      <c r="CJ36" s="607"/>
      <c r="CK36" s="607"/>
      <c r="CL36" s="607"/>
      <c r="CM36" s="607"/>
      <c r="CN36" s="607"/>
      <c r="CO36" s="607"/>
      <c r="CP36" s="607"/>
      <c r="CQ36" s="608"/>
      <c r="CR36" s="609">
        <v>13788224</v>
      </c>
      <c r="CS36" s="610"/>
      <c r="CT36" s="610"/>
      <c r="CU36" s="610"/>
      <c r="CV36" s="610"/>
      <c r="CW36" s="610"/>
      <c r="CX36" s="610"/>
      <c r="CY36" s="611"/>
      <c r="CZ36" s="612">
        <v>7</v>
      </c>
      <c r="DA36" s="624"/>
      <c r="DB36" s="624"/>
      <c r="DC36" s="625"/>
      <c r="DD36" s="615">
        <v>11398748</v>
      </c>
      <c r="DE36" s="610"/>
      <c r="DF36" s="610"/>
      <c r="DG36" s="610"/>
      <c r="DH36" s="610"/>
      <c r="DI36" s="610"/>
      <c r="DJ36" s="610"/>
      <c r="DK36" s="611"/>
      <c r="DL36" s="615">
        <v>5602023</v>
      </c>
      <c r="DM36" s="610"/>
      <c r="DN36" s="610"/>
      <c r="DO36" s="610"/>
      <c r="DP36" s="610"/>
      <c r="DQ36" s="610"/>
      <c r="DR36" s="610"/>
      <c r="DS36" s="610"/>
      <c r="DT36" s="610"/>
      <c r="DU36" s="610"/>
      <c r="DV36" s="611"/>
      <c r="DW36" s="612">
        <v>6</v>
      </c>
      <c r="DX36" s="624"/>
      <c r="DY36" s="624"/>
      <c r="DZ36" s="624"/>
      <c r="EA36" s="624"/>
      <c r="EB36" s="624"/>
      <c r="EC36" s="636"/>
    </row>
    <row r="37" spans="2:133" ht="11.25" customHeight="1" x14ac:dyDescent="0.2">
      <c r="B37" s="606" t="s">
        <v>318</v>
      </c>
      <c r="C37" s="607"/>
      <c r="D37" s="607"/>
      <c r="E37" s="607"/>
      <c r="F37" s="607"/>
      <c r="G37" s="607"/>
      <c r="H37" s="607"/>
      <c r="I37" s="607"/>
      <c r="J37" s="607"/>
      <c r="K37" s="607"/>
      <c r="L37" s="607"/>
      <c r="M37" s="607"/>
      <c r="N37" s="607"/>
      <c r="O37" s="607"/>
      <c r="P37" s="607"/>
      <c r="Q37" s="608"/>
      <c r="R37" s="609">
        <v>2287442</v>
      </c>
      <c r="S37" s="610"/>
      <c r="T37" s="610"/>
      <c r="U37" s="610"/>
      <c r="V37" s="610"/>
      <c r="W37" s="610"/>
      <c r="X37" s="610"/>
      <c r="Y37" s="611"/>
      <c r="Z37" s="647">
        <v>1.1000000000000001</v>
      </c>
      <c r="AA37" s="647"/>
      <c r="AB37" s="647"/>
      <c r="AC37" s="647"/>
      <c r="AD37" s="648">
        <v>212</v>
      </c>
      <c r="AE37" s="648"/>
      <c r="AF37" s="648"/>
      <c r="AG37" s="648"/>
      <c r="AH37" s="648"/>
      <c r="AI37" s="648"/>
      <c r="AJ37" s="648"/>
      <c r="AK37" s="648"/>
      <c r="AL37" s="612">
        <v>0</v>
      </c>
      <c r="AM37" s="613"/>
      <c r="AN37" s="613"/>
      <c r="AO37" s="649"/>
      <c r="AQ37" s="642" t="s">
        <v>319</v>
      </c>
      <c r="AR37" s="643"/>
      <c r="AS37" s="643"/>
      <c r="AT37" s="643"/>
      <c r="AU37" s="643"/>
      <c r="AV37" s="643"/>
      <c r="AW37" s="643"/>
      <c r="AX37" s="643"/>
      <c r="AY37" s="644"/>
      <c r="AZ37" s="609">
        <v>4400346</v>
      </c>
      <c r="BA37" s="610"/>
      <c r="BB37" s="610"/>
      <c r="BC37" s="610"/>
      <c r="BD37" s="622"/>
      <c r="BE37" s="622"/>
      <c r="BF37" s="645"/>
      <c r="BG37" s="606" t="s">
        <v>320</v>
      </c>
      <c r="BH37" s="607"/>
      <c r="BI37" s="607"/>
      <c r="BJ37" s="607"/>
      <c r="BK37" s="607"/>
      <c r="BL37" s="607"/>
      <c r="BM37" s="607"/>
      <c r="BN37" s="607"/>
      <c r="BO37" s="607"/>
      <c r="BP37" s="607"/>
      <c r="BQ37" s="607"/>
      <c r="BR37" s="607"/>
      <c r="BS37" s="607"/>
      <c r="BT37" s="607"/>
      <c r="BU37" s="608"/>
      <c r="BV37" s="609">
        <v>-496014</v>
      </c>
      <c r="BW37" s="610"/>
      <c r="BX37" s="610"/>
      <c r="BY37" s="610"/>
      <c r="BZ37" s="610"/>
      <c r="CA37" s="610"/>
      <c r="CB37" s="646"/>
      <c r="CD37" s="606" t="s">
        <v>321</v>
      </c>
      <c r="CE37" s="607"/>
      <c r="CF37" s="607"/>
      <c r="CG37" s="607"/>
      <c r="CH37" s="607"/>
      <c r="CI37" s="607"/>
      <c r="CJ37" s="607"/>
      <c r="CK37" s="607"/>
      <c r="CL37" s="607"/>
      <c r="CM37" s="607"/>
      <c r="CN37" s="607"/>
      <c r="CO37" s="607"/>
      <c r="CP37" s="607"/>
      <c r="CQ37" s="608"/>
      <c r="CR37" s="609">
        <v>32401</v>
      </c>
      <c r="CS37" s="622"/>
      <c r="CT37" s="622"/>
      <c r="CU37" s="622"/>
      <c r="CV37" s="622"/>
      <c r="CW37" s="622"/>
      <c r="CX37" s="622"/>
      <c r="CY37" s="623"/>
      <c r="CZ37" s="612">
        <v>0</v>
      </c>
      <c r="DA37" s="624"/>
      <c r="DB37" s="624"/>
      <c r="DC37" s="625"/>
      <c r="DD37" s="615">
        <v>32401</v>
      </c>
      <c r="DE37" s="622"/>
      <c r="DF37" s="622"/>
      <c r="DG37" s="622"/>
      <c r="DH37" s="622"/>
      <c r="DI37" s="622"/>
      <c r="DJ37" s="622"/>
      <c r="DK37" s="623"/>
      <c r="DL37" s="615">
        <v>32401</v>
      </c>
      <c r="DM37" s="622"/>
      <c r="DN37" s="622"/>
      <c r="DO37" s="622"/>
      <c r="DP37" s="622"/>
      <c r="DQ37" s="622"/>
      <c r="DR37" s="622"/>
      <c r="DS37" s="622"/>
      <c r="DT37" s="622"/>
      <c r="DU37" s="622"/>
      <c r="DV37" s="623"/>
      <c r="DW37" s="612">
        <v>0</v>
      </c>
      <c r="DX37" s="624"/>
      <c r="DY37" s="624"/>
      <c r="DZ37" s="624"/>
      <c r="EA37" s="624"/>
      <c r="EB37" s="624"/>
      <c r="EC37" s="636"/>
    </row>
    <row r="38" spans="2:133" ht="11.25" customHeight="1" x14ac:dyDescent="0.2">
      <c r="B38" s="606" t="s">
        <v>322</v>
      </c>
      <c r="C38" s="607"/>
      <c r="D38" s="607"/>
      <c r="E38" s="607"/>
      <c r="F38" s="607"/>
      <c r="G38" s="607"/>
      <c r="H38" s="607"/>
      <c r="I38" s="607"/>
      <c r="J38" s="607"/>
      <c r="K38" s="607"/>
      <c r="L38" s="607"/>
      <c r="M38" s="607"/>
      <c r="N38" s="607"/>
      <c r="O38" s="607"/>
      <c r="P38" s="607"/>
      <c r="Q38" s="608"/>
      <c r="R38" s="609">
        <v>11335929</v>
      </c>
      <c r="S38" s="610"/>
      <c r="T38" s="610"/>
      <c r="U38" s="610"/>
      <c r="V38" s="610"/>
      <c r="W38" s="610"/>
      <c r="X38" s="610"/>
      <c r="Y38" s="611"/>
      <c r="Z38" s="647">
        <v>5.6</v>
      </c>
      <c r="AA38" s="647"/>
      <c r="AB38" s="647"/>
      <c r="AC38" s="647"/>
      <c r="AD38" s="648" t="s">
        <v>121</v>
      </c>
      <c r="AE38" s="648"/>
      <c r="AF38" s="648"/>
      <c r="AG38" s="648"/>
      <c r="AH38" s="648"/>
      <c r="AI38" s="648"/>
      <c r="AJ38" s="648"/>
      <c r="AK38" s="648"/>
      <c r="AL38" s="612" t="s">
        <v>121</v>
      </c>
      <c r="AM38" s="613"/>
      <c r="AN38" s="613"/>
      <c r="AO38" s="649"/>
      <c r="AQ38" s="642" t="s">
        <v>323</v>
      </c>
      <c r="AR38" s="643"/>
      <c r="AS38" s="643"/>
      <c r="AT38" s="643"/>
      <c r="AU38" s="643"/>
      <c r="AV38" s="643"/>
      <c r="AW38" s="643"/>
      <c r="AX38" s="643"/>
      <c r="AY38" s="644"/>
      <c r="AZ38" s="609">
        <v>280034</v>
      </c>
      <c r="BA38" s="610"/>
      <c r="BB38" s="610"/>
      <c r="BC38" s="610"/>
      <c r="BD38" s="622"/>
      <c r="BE38" s="622"/>
      <c r="BF38" s="645"/>
      <c r="BG38" s="606" t="s">
        <v>324</v>
      </c>
      <c r="BH38" s="607"/>
      <c r="BI38" s="607"/>
      <c r="BJ38" s="607"/>
      <c r="BK38" s="607"/>
      <c r="BL38" s="607"/>
      <c r="BM38" s="607"/>
      <c r="BN38" s="607"/>
      <c r="BO38" s="607"/>
      <c r="BP38" s="607"/>
      <c r="BQ38" s="607"/>
      <c r="BR38" s="607"/>
      <c r="BS38" s="607"/>
      <c r="BT38" s="607"/>
      <c r="BU38" s="608"/>
      <c r="BV38" s="609">
        <v>52133</v>
      </c>
      <c r="BW38" s="610"/>
      <c r="BX38" s="610"/>
      <c r="BY38" s="610"/>
      <c r="BZ38" s="610"/>
      <c r="CA38" s="610"/>
      <c r="CB38" s="646"/>
      <c r="CD38" s="606" t="s">
        <v>325</v>
      </c>
      <c r="CE38" s="607"/>
      <c r="CF38" s="607"/>
      <c r="CG38" s="607"/>
      <c r="CH38" s="607"/>
      <c r="CI38" s="607"/>
      <c r="CJ38" s="607"/>
      <c r="CK38" s="607"/>
      <c r="CL38" s="607"/>
      <c r="CM38" s="607"/>
      <c r="CN38" s="607"/>
      <c r="CO38" s="607"/>
      <c r="CP38" s="607"/>
      <c r="CQ38" s="608"/>
      <c r="CR38" s="609">
        <v>15730556</v>
      </c>
      <c r="CS38" s="610"/>
      <c r="CT38" s="610"/>
      <c r="CU38" s="610"/>
      <c r="CV38" s="610"/>
      <c r="CW38" s="610"/>
      <c r="CX38" s="610"/>
      <c r="CY38" s="611"/>
      <c r="CZ38" s="612">
        <v>8</v>
      </c>
      <c r="DA38" s="624"/>
      <c r="DB38" s="624"/>
      <c r="DC38" s="625"/>
      <c r="DD38" s="615">
        <v>12401622</v>
      </c>
      <c r="DE38" s="610"/>
      <c r="DF38" s="610"/>
      <c r="DG38" s="610"/>
      <c r="DH38" s="610"/>
      <c r="DI38" s="610"/>
      <c r="DJ38" s="610"/>
      <c r="DK38" s="611"/>
      <c r="DL38" s="615">
        <v>11461777</v>
      </c>
      <c r="DM38" s="610"/>
      <c r="DN38" s="610"/>
      <c r="DO38" s="610"/>
      <c r="DP38" s="610"/>
      <c r="DQ38" s="610"/>
      <c r="DR38" s="610"/>
      <c r="DS38" s="610"/>
      <c r="DT38" s="610"/>
      <c r="DU38" s="610"/>
      <c r="DV38" s="611"/>
      <c r="DW38" s="612">
        <v>12.3</v>
      </c>
      <c r="DX38" s="624"/>
      <c r="DY38" s="624"/>
      <c r="DZ38" s="624"/>
      <c r="EA38" s="624"/>
      <c r="EB38" s="624"/>
      <c r="EC38" s="636"/>
    </row>
    <row r="39" spans="2:133" ht="11.25" customHeight="1" x14ac:dyDescent="0.2">
      <c r="B39" s="606" t="s">
        <v>326</v>
      </c>
      <c r="C39" s="607"/>
      <c r="D39" s="607"/>
      <c r="E39" s="607"/>
      <c r="F39" s="607"/>
      <c r="G39" s="607"/>
      <c r="H39" s="607"/>
      <c r="I39" s="607"/>
      <c r="J39" s="607"/>
      <c r="K39" s="607"/>
      <c r="L39" s="607"/>
      <c r="M39" s="607"/>
      <c r="N39" s="607"/>
      <c r="O39" s="607"/>
      <c r="P39" s="607"/>
      <c r="Q39" s="608"/>
      <c r="R39" s="609" t="s">
        <v>121</v>
      </c>
      <c r="S39" s="610"/>
      <c r="T39" s="610"/>
      <c r="U39" s="610"/>
      <c r="V39" s="610"/>
      <c r="W39" s="610"/>
      <c r="X39" s="610"/>
      <c r="Y39" s="611"/>
      <c r="Z39" s="647" t="s">
        <v>121</v>
      </c>
      <c r="AA39" s="647"/>
      <c r="AB39" s="647"/>
      <c r="AC39" s="647"/>
      <c r="AD39" s="648" t="s">
        <v>121</v>
      </c>
      <c r="AE39" s="648"/>
      <c r="AF39" s="648"/>
      <c r="AG39" s="648"/>
      <c r="AH39" s="648"/>
      <c r="AI39" s="648"/>
      <c r="AJ39" s="648"/>
      <c r="AK39" s="648"/>
      <c r="AL39" s="612" t="s">
        <v>121</v>
      </c>
      <c r="AM39" s="613"/>
      <c r="AN39" s="613"/>
      <c r="AO39" s="649"/>
      <c r="AQ39" s="642" t="s">
        <v>327</v>
      </c>
      <c r="AR39" s="643"/>
      <c r="AS39" s="643"/>
      <c r="AT39" s="643"/>
      <c r="AU39" s="643"/>
      <c r="AV39" s="643"/>
      <c r="AW39" s="643"/>
      <c r="AX39" s="643"/>
      <c r="AY39" s="644"/>
      <c r="AZ39" s="609">
        <v>228124</v>
      </c>
      <c r="BA39" s="610"/>
      <c r="BB39" s="610"/>
      <c r="BC39" s="610"/>
      <c r="BD39" s="622"/>
      <c r="BE39" s="622"/>
      <c r="BF39" s="645"/>
      <c r="BG39" s="606" t="s">
        <v>328</v>
      </c>
      <c r="BH39" s="607"/>
      <c r="BI39" s="607"/>
      <c r="BJ39" s="607"/>
      <c r="BK39" s="607"/>
      <c r="BL39" s="607"/>
      <c r="BM39" s="607"/>
      <c r="BN39" s="607"/>
      <c r="BO39" s="607"/>
      <c r="BP39" s="607"/>
      <c r="BQ39" s="607"/>
      <c r="BR39" s="607"/>
      <c r="BS39" s="607"/>
      <c r="BT39" s="607"/>
      <c r="BU39" s="608"/>
      <c r="BV39" s="609">
        <v>77080</v>
      </c>
      <c r="BW39" s="610"/>
      <c r="BX39" s="610"/>
      <c r="BY39" s="610"/>
      <c r="BZ39" s="610"/>
      <c r="CA39" s="610"/>
      <c r="CB39" s="646"/>
      <c r="CD39" s="606" t="s">
        <v>329</v>
      </c>
      <c r="CE39" s="607"/>
      <c r="CF39" s="607"/>
      <c r="CG39" s="607"/>
      <c r="CH39" s="607"/>
      <c r="CI39" s="607"/>
      <c r="CJ39" s="607"/>
      <c r="CK39" s="607"/>
      <c r="CL39" s="607"/>
      <c r="CM39" s="607"/>
      <c r="CN39" s="607"/>
      <c r="CO39" s="607"/>
      <c r="CP39" s="607"/>
      <c r="CQ39" s="608"/>
      <c r="CR39" s="609">
        <v>8097528</v>
      </c>
      <c r="CS39" s="622"/>
      <c r="CT39" s="622"/>
      <c r="CU39" s="622"/>
      <c r="CV39" s="622"/>
      <c r="CW39" s="622"/>
      <c r="CX39" s="622"/>
      <c r="CY39" s="623"/>
      <c r="CZ39" s="612">
        <v>4.0999999999999996</v>
      </c>
      <c r="DA39" s="624"/>
      <c r="DB39" s="624"/>
      <c r="DC39" s="625"/>
      <c r="DD39" s="615">
        <v>4037139</v>
      </c>
      <c r="DE39" s="622"/>
      <c r="DF39" s="622"/>
      <c r="DG39" s="622"/>
      <c r="DH39" s="622"/>
      <c r="DI39" s="622"/>
      <c r="DJ39" s="622"/>
      <c r="DK39" s="623"/>
      <c r="DL39" s="615" t="s">
        <v>121</v>
      </c>
      <c r="DM39" s="622"/>
      <c r="DN39" s="622"/>
      <c r="DO39" s="622"/>
      <c r="DP39" s="622"/>
      <c r="DQ39" s="622"/>
      <c r="DR39" s="622"/>
      <c r="DS39" s="622"/>
      <c r="DT39" s="622"/>
      <c r="DU39" s="622"/>
      <c r="DV39" s="623"/>
      <c r="DW39" s="612" t="s">
        <v>121</v>
      </c>
      <c r="DX39" s="624"/>
      <c r="DY39" s="624"/>
      <c r="DZ39" s="624"/>
      <c r="EA39" s="624"/>
      <c r="EB39" s="624"/>
      <c r="EC39" s="636"/>
    </row>
    <row r="40" spans="2:133" ht="11.25" customHeight="1" x14ac:dyDescent="0.2">
      <c r="B40" s="606" t="s">
        <v>330</v>
      </c>
      <c r="C40" s="607"/>
      <c r="D40" s="607"/>
      <c r="E40" s="607"/>
      <c r="F40" s="607"/>
      <c r="G40" s="607"/>
      <c r="H40" s="607"/>
      <c r="I40" s="607"/>
      <c r="J40" s="607"/>
      <c r="K40" s="607"/>
      <c r="L40" s="607"/>
      <c r="M40" s="607"/>
      <c r="N40" s="607"/>
      <c r="O40" s="607"/>
      <c r="P40" s="607"/>
      <c r="Q40" s="608"/>
      <c r="R40" s="609">
        <v>1995629</v>
      </c>
      <c r="S40" s="610"/>
      <c r="T40" s="610"/>
      <c r="U40" s="610"/>
      <c r="V40" s="610"/>
      <c r="W40" s="610"/>
      <c r="X40" s="610"/>
      <c r="Y40" s="611"/>
      <c r="Z40" s="647">
        <v>1</v>
      </c>
      <c r="AA40" s="647"/>
      <c r="AB40" s="647"/>
      <c r="AC40" s="647"/>
      <c r="AD40" s="648" t="s">
        <v>121</v>
      </c>
      <c r="AE40" s="648"/>
      <c r="AF40" s="648"/>
      <c r="AG40" s="648"/>
      <c r="AH40" s="648"/>
      <c r="AI40" s="648"/>
      <c r="AJ40" s="648"/>
      <c r="AK40" s="648"/>
      <c r="AL40" s="612" t="s">
        <v>121</v>
      </c>
      <c r="AM40" s="613"/>
      <c r="AN40" s="613"/>
      <c r="AO40" s="649"/>
      <c r="AQ40" s="642" t="s">
        <v>331</v>
      </c>
      <c r="AR40" s="643"/>
      <c r="AS40" s="643"/>
      <c r="AT40" s="643"/>
      <c r="AU40" s="643"/>
      <c r="AV40" s="643"/>
      <c r="AW40" s="643"/>
      <c r="AX40" s="643"/>
      <c r="AY40" s="644"/>
      <c r="AZ40" s="609">
        <v>124068</v>
      </c>
      <c r="BA40" s="610"/>
      <c r="BB40" s="610"/>
      <c r="BC40" s="610"/>
      <c r="BD40" s="622"/>
      <c r="BE40" s="622"/>
      <c r="BF40" s="645"/>
      <c r="BG40" s="650" t="s">
        <v>332</v>
      </c>
      <c r="BH40" s="651"/>
      <c r="BI40" s="651"/>
      <c r="BJ40" s="651"/>
      <c r="BK40" s="651"/>
      <c r="BL40" s="208"/>
      <c r="BM40" s="607" t="s">
        <v>333</v>
      </c>
      <c r="BN40" s="607"/>
      <c r="BO40" s="607"/>
      <c r="BP40" s="607"/>
      <c r="BQ40" s="607"/>
      <c r="BR40" s="607"/>
      <c r="BS40" s="607"/>
      <c r="BT40" s="607"/>
      <c r="BU40" s="608"/>
      <c r="BV40" s="609">
        <v>95</v>
      </c>
      <c r="BW40" s="610"/>
      <c r="BX40" s="610"/>
      <c r="BY40" s="610"/>
      <c r="BZ40" s="610"/>
      <c r="CA40" s="610"/>
      <c r="CB40" s="646"/>
      <c r="CD40" s="606" t="s">
        <v>334</v>
      </c>
      <c r="CE40" s="607"/>
      <c r="CF40" s="607"/>
      <c r="CG40" s="607"/>
      <c r="CH40" s="607"/>
      <c r="CI40" s="607"/>
      <c r="CJ40" s="607"/>
      <c r="CK40" s="607"/>
      <c r="CL40" s="607"/>
      <c r="CM40" s="607"/>
      <c r="CN40" s="607"/>
      <c r="CO40" s="607"/>
      <c r="CP40" s="607"/>
      <c r="CQ40" s="608"/>
      <c r="CR40" s="609">
        <v>1706428</v>
      </c>
      <c r="CS40" s="610"/>
      <c r="CT40" s="610"/>
      <c r="CU40" s="610"/>
      <c r="CV40" s="610"/>
      <c r="CW40" s="610"/>
      <c r="CX40" s="610"/>
      <c r="CY40" s="611"/>
      <c r="CZ40" s="612">
        <v>0.9</v>
      </c>
      <c r="DA40" s="624"/>
      <c r="DB40" s="624"/>
      <c r="DC40" s="625"/>
      <c r="DD40" s="615">
        <v>1385741</v>
      </c>
      <c r="DE40" s="610"/>
      <c r="DF40" s="610"/>
      <c r="DG40" s="610"/>
      <c r="DH40" s="610"/>
      <c r="DI40" s="610"/>
      <c r="DJ40" s="610"/>
      <c r="DK40" s="611"/>
      <c r="DL40" s="615">
        <v>132282</v>
      </c>
      <c r="DM40" s="610"/>
      <c r="DN40" s="610"/>
      <c r="DO40" s="610"/>
      <c r="DP40" s="610"/>
      <c r="DQ40" s="610"/>
      <c r="DR40" s="610"/>
      <c r="DS40" s="610"/>
      <c r="DT40" s="610"/>
      <c r="DU40" s="610"/>
      <c r="DV40" s="611"/>
      <c r="DW40" s="612">
        <v>0.1</v>
      </c>
      <c r="DX40" s="624"/>
      <c r="DY40" s="624"/>
      <c r="DZ40" s="624"/>
      <c r="EA40" s="624"/>
      <c r="EB40" s="624"/>
      <c r="EC40" s="636"/>
    </row>
    <row r="41" spans="2:133" ht="11.25" customHeight="1" x14ac:dyDescent="0.2">
      <c r="B41" s="590" t="s">
        <v>335</v>
      </c>
      <c r="C41" s="591"/>
      <c r="D41" s="591"/>
      <c r="E41" s="591"/>
      <c r="F41" s="591"/>
      <c r="G41" s="591"/>
      <c r="H41" s="591"/>
      <c r="I41" s="591"/>
      <c r="J41" s="591"/>
      <c r="K41" s="591"/>
      <c r="L41" s="591"/>
      <c r="M41" s="591"/>
      <c r="N41" s="591"/>
      <c r="O41" s="591"/>
      <c r="P41" s="591"/>
      <c r="Q41" s="592"/>
      <c r="R41" s="593">
        <v>202966368</v>
      </c>
      <c r="S41" s="634"/>
      <c r="T41" s="634"/>
      <c r="U41" s="634"/>
      <c r="V41" s="634"/>
      <c r="W41" s="634"/>
      <c r="X41" s="634"/>
      <c r="Y41" s="637"/>
      <c r="Z41" s="638">
        <v>100</v>
      </c>
      <c r="AA41" s="638"/>
      <c r="AB41" s="638"/>
      <c r="AC41" s="638"/>
      <c r="AD41" s="639">
        <v>90973110</v>
      </c>
      <c r="AE41" s="639"/>
      <c r="AF41" s="639"/>
      <c r="AG41" s="639"/>
      <c r="AH41" s="639"/>
      <c r="AI41" s="639"/>
      <c r="AJ41" s="639"/>
      <c r="AK41" s="639"/>
      <c r="AL41" s="596">
        <v>100</v>
      </c>
      <c r="AM41" s="640"/>
      <c r="AN41" s="640"/>
      <c r="AO41" s="641"/>
      <c r="AQ41" s="642" t="s">
        <v>336</v>
      </c>
      <c r="AR41" s="643"/>
      <c r="AS41" s="643"/>
      <c r="AT41" s="643"/>
      <c r="AU41" s="643"/>
      <c r="AV41" s="643"/>
      <c r="AW41" s="643"/>
      <c r="AX41" s="643"/>
      <c r="AY41" s="644"/>
      <c r="AZ41" s="609">
        <v>3888310</v>
      </c>
      <c r="BA41" s="610"/>
      <c r="BB41" s="610"/>
      <c r="BC41" s="610"/>
      <c r="BD41" s="622"/>
      <c r="BE41" s="622"/>
      <c r="BF41" s="645"/>
      <c r="BG41" s="650"/>
      <c r="BH41" s="651"/>
      <c r="BI41" s="651"/>
      <c r="BJ41" s="651"/>
      <c r="BK41" s="651"/>
      <c r="BL41" s="208"/>
      <c r="BM41" s="607" t="s">
        <v>337</v>
      </c>
      <c r="BN41" s="607"/>
      <c r="BO41" s="607"/>
      <c r="BP41" s="607"/>
      <c r="BQ41" s="607"/>
      <c r="BR41" s="607"/>
      <c r="BS41" s="607"/>
      <c r="BT41" s="607"/>
      <c r="BU41" s="608"/>
      <c r="BV41" s="609" t="s">
        <v>121</v>
      </c>
      <c r="BW41" s="610"/>
      <c r="BX41" s="610"/>
      <c r="BY41" s="610"/>
      <c r="BZ41" s="610"/>
      <c r="CA41" s="610"/>
      <c r="CB41" s="646"/>
      <c r="CD41" s="606" t="s">
        <v>338</v>
      </c>
      <c r="CE41" s="607"/>
      <c r="CF41" s="607"/>
      <c r="CG41" s="607"/>
      <c r="CH41" s="607"/>
      <c r="CI41" s="607"/>
      <c r="CJ41" s="607"/>
      <c r="CK41" s="607"/>
      <c r="CL41" s="607"/>
      <c r="CM41" s="607"/>
      <c r="CN41" s="607"/>
      <c r="CO41" s="607"/>
      <c r="CP41" s="607"/>
      <c r="CQ41" s="608"/>
      <c r="CR41" s="609" t="s">
        <v>121</v>
      </c>
      <c r="CS41" s="622"/>
      <c r="CT41" s="622"/>
      <c r="CU41" s="622"/>
      <c r="CV41" s="622"/>
      <c r="CW41" s="622"/>
      <c r="CX41" s="622"/>
      <c r="CY41" s="623"/>
      <c r="CZ41" s="612" t="s">
        <v>121</v>
      </c>
      <c r="DA41" s="624"/>
      <c r="DB41" s="624"/>
      <c r="DC41" s="625"/>
      <c r="DD41" s="615" t="s">
        <v>121</v>
      </c>
      <c r="DE41" s="622"/>
      <c r="DF41" s="622"/>
      <c r="DG41" s="622"/>
      <c r="DH41" s="622"/>
      <c r="DI41" s="622"/>
      <c r="DJ41" s="622"/>
      <c r="DK41" s="623"/>
      <c r="DL41" s="616"/>
      <c r="DM41" s="617"/>
      <c r="DN41" s="617"/>
      <c r="DO41" s="617"/>
      <c r="DP41" s="617"/>
      <c r="DQ41" s="617"/>
      <c r="DR41" s="617"/>
      <c r="DS41" s="617"/>
      <c r="DT41" s="617"/>
      <c r="DU41" s="617"/>
      <c r="DV41" s="618"/>
      <c r="DW41" s="619"/>
      <c r="DX41" s="620"/>
      <c r="DY41" s="620"/>
      <c r="DZ41" s="620"/>
      <c r="EA41" s="620"/>
      <c r="EB41" s="620"/>
      <c r="EC41" s="621"/>
    </row>
    <row r="42" spans="2:133" ht="11.25" customHeight="1" x14ac:dyDescent="0.2">
      <c r="AQ42" s="654" t="s">
        <v>339</v>
      </c>
      <c r="AR42" s="655"/>
      <c r="AS42" s="655"/>
      <c r="AT42" s="655"/>
      <c r="AU42" s="655"/>
      <c r="AV42" s="655"/>
      <c r="AW42" s="655"/>
      <c r="AX42" s="655"/>
      <c r="AY42" s="656"/>
      <c r="AZ42" s="593">
        <v>11642485</v>
      </c>
      <c r="BA42" s="634"/>
      <c r="BB42" s="634"/>
      <c r="BC42" s="634"/>
      <c r="BD42" s="594"/>
      <c r="BE42" s="594"/>
      <c r="BF42" s="657"/>
      <c r="BG42" s="652"/>
      <c r="BH42" s="653"/>
      <c r="BI42" s="653"/>
      <c r="BJ42" s="653"/>
      <c r="BK42" s="653"/>
      <c r="BL42" s="209"/>
      <c r="BM42" s="591" t="s">
        <v>340</v>
      </c>
      <c r="BN42" s="591"/>
      <c r="BO42" s="591"/>
      <c r="BP42" s="591"/>
      <c r="BQ42" s="591"/>
      <c r="BR42" s="591"/>
      <c r="BS42" s="591"/>
      <c r="BT42" s="591"/>
      <c r="BU42" s="592"/>
      <c r="BV42" s="593">
        <v>376</v>
      </c>
      <c r="BW42" s="634"/>
      <c r="BX42" s="634"/>
      <c r="BY42" s="634"/>
      <c r="BZ42" s="634"/>
      <c r="CA42" s="634"/>
      <c r="CB42" s="635"/>
      <c r="CD42" s="606" t="s">
        <v>341</v>
      </c>
      <c r="CE42" s="607"/>
      <c r="CF42" s="607"/>
      <c r="CG42" s="607"/>
      <c r="CH42" s="607"/>
      <c r="CI42" s="607"/>
      <c r="CJ42" s="607"/>
      <c r="CK42" s="607"/>
      <c r="CL42" s="607"/>
      <c r="CM42" s="607"/>
      <c r="CN42" s="607"/>
      <c r="CO42" s="607"/>
      <c r="CP42" s="607"/>
      <c r="CQ42" s="608"/>
      <c r="CR42" s="609">
        <v>17881657</v>
      </c>
      <c r="CS42" s="622"/>
      <c r="CT42" s="622"/>
      <c r="CU42" s="622"/>
      <c r="CV42" s="622"/>
      <c r="CW42" s="622"/>
      <c r="CX42" s="622"/>
      <c r="CY42" s="623"/>
      <c r="CZ42" s="612">
        <v>9.1</v>
      </c>
      <c r="DA42" s="624"/>
      <c r="DB42" s="624"/>
      <c r="DC42" s="625"/>
      <c r="DD42" s="615">
        <v>2423746</v>
      </c>
      <c r="DE42" s="622"/>
      <c r="DF42" s="622"/>
      <c r="DG42" s="622"/>
      <c r="DH42" s="622"/>
      <c r="DI42" s="622"/>
      <c r="DJ42" s="622"/>
      <c r="DK42" s="623"/>
      <c r="DL42" s="616"/>
      <c r="DM42" s="617"/>
      <c r="DN42" s="617"/>
      <c r="DO42" s="617"/>
      <c r="DP42" s="617"/>
      <c r="DQ42" s="617"/>
      <c r="DR42" s="617"/>
      <c r="DS42" s="617"/>
      <c r="DT42" s="617"/>
      <c r="DU42" s="617"/>
      <c r="DV42" s="618"/>
      <c r="DW42" s="619"/>
      <c r="DX42" s="620"/>
      <c r="DY42" s="620"/>
      <c r="DZ42" s="620"/>
      <c r="EA42" s="620"/>
      <c r="EB42" s="620"/>
      <c r="EC42" s="621"/>
    </row>
    <row r="43" spans="2:133" ht="11.25" customHeight="1" x14ac:dyDescent="0.2">
      <c r="B43" s="199" t="s">
        <v>342</v>
      </c>
      <c r="CD43" s="606" t="s">
        <v>343</v>
      </c>
      <c r="CE43" s="607"/>
      <c r="CF43" s="607"/>
      <c r="CG43" s="607"/>
      <c r="CH43" s="607"/>
      <c r="CI43" s="607"/>
      <c r="CJ43" s="607"/>
      <c r="CK43" s="607"/>
      <c r="CL43" s="607"/>
      <c r="CM43" s="607"/>
      <c r="CN43" s="607"/>
      <c r="CO43" s="607"/>
      <c r="CP43" s="607"/>
      <c r="CQ43" s="608"/>
      <c r="CR43" s="609">
        <v>136352</v>
      </c>
      <c r="CS43" s="622"/>
      <c r="CT43" s="622"/>
      <c r="CU43" s="622"/>
      <c r="CV43" s="622"/>
      <c r="CW43" s="622"/>
      <c r="CX43" s="622"/>
      <c r="CY43" s="623"/>
      <c r="CZ43" s="612">
        <v>0.1</v>
      </c>
      <c r="DA43" s="624"/>
      <c r="DB43" s="624"/>
      <c r="DC43" s="625"/>
      <c r="DD43" s="615">
        <v>136352</v>
      </c>
      <c r="DE43" s="622"/>
      <c r="DF43" s="622"/>
      <c r="DG43" s="622"/>
      <c r="DH43" s="622"/>
      <c r="DI43" s="622"/>
      <c r="DJ43" s="622"/>
      <c r="DK43" s="623"/>
      <c r="DL43" s="616"/>
      <c r="DM43" s="617"/>
      <c r="DN43" s="617"/>
      <c r="DO43" s="617"/>
      <c r="DP43" s="617"/>
      <c r="DQ43" s="617"/>
      <c r="DR43" s="617"/>
      <c r="DS43" s="617"/>
      <c r="DT43" s="617"/>
      <c r="DU43" s="617"/>
      <c r="DV43" s="618"/>
      <c r="DW43" s="619"/>
      <c r="DX43" s="620"/>
      <c r="DY43" s="620"/>
      <c r="DZ43" s="620"/>
      <c r="EA43" s="620"/>
      <c r="EB43" s="620"/>
      <c r="EC43" s="621"/>
    </row>
    <row r="44" spans="2:133" ht="11.25" customHeight="1" x14ac:dyDescent="0.2">
      <c r="B44" s="626" t="s">
        <v>344</v>
      </c>
      <c r="C44" s="626"/>
      <c r="D44" s="626"/>
      <c r="E44" s="626"/>
      <c r="F44" s="626"/>
      <c r="G44" s="626"/>
      <c r="H44" s="626"/>
      <c r="I44" s="626"/>
      <c r="J44" s="626"/>
      <c r="K44" s="626"/>
      <c r="L44" s="626"/>
      <c r="M44" s="626"/>
      <c r="N44" s="626"/>
      <c r="O44" s="626"/>
      <c r="P44" s="626"/>
      <c r="Q44" s="626"/>
      <c r="R44" s="626"/>
      <c r="S44" s="626"/>
      <c r="T44" s="626"/>
      <c r="U44" s="626"/>
      <c r="V44" s="626"/>
      <c r="W44" s="626"/>
      <c r="X44" s="626"/>
      <c r="Y44" s="626"/>
      <c r="Z44" s="626"/>
      <c r="AA44" s="626"/>
      <c r="AB44" s="626"/>
      <c r="AC44" s="626"/>
      <c r="AD44" s="626"/>
      <c r="AE44" s="626"/>
      <c r="AF44" s="626"/>
      <c r="AG44" s="626"/>
      <c r="AH44" s="626"/>
      <c r="AI44" s="626"/>
      <c r="AJ44" s="626"/>
      <c r="AK44" s="626"/>
      <c r="AL44" s="626"/>
      <c r="AM44" s="626"/>
      <c r="AN44" s="626"/>
      <c r="AO44" s="626"/>
      <c r="AP44" s="626"/>
      <c r="AQ44" s="626"/>
      <c r="AR44" s="626"/>
      <c r="AS44" s="626"/>
      <c r="AT44" s="626"/>
      <c r="AU44" s="626"/>
      <c r="AV44" s="626"/>
      <c r="AW44" s="626"/>
      <c r="AX44" s="626"/>
      <c r="AY44" s="626"/>
      <c r="AZ44" s="626"/>
      <c r="BA44" s="626"/>
      <c r="BB44" s="626"/>
      <c r="BC44" s="626"/>
      <c r="BD44" s="626"/>
      <c r="BE44" s="626"/>
      <c r="BF44" s="626"/>
      <c r="BG44" s="626"/>
      <c r="BH44" s="626"/>
      <c r="BI44" s="626"/>
      <c r="BJ44" s="626"/>
      <c r="BK44" s="626"/>
      <c r="BL44" s="626"/>
      <c r="BM44" s="626"/>
      <c r="BN44" s="626"/>
      <c r="BO44" s="626"/>
      <c r="BP44" s="626"/>
      <c r="BQ44" s="626"/>
      <c r="BR44" s="626"/>
      <c r="BS44" s="626"/>
      <c r="BT44" s="626"/>
      <c r="BU44" s="626"/>
      <c r="BV44" s="626"/>
      <c r="BW44" s="626"/>
      <c r="BX44" s="626"/>
      <c r="BY44" s="626"/>
      <c r="BZ44" s="626"/>
      <c r="CA44" s="626"/>
      <c r="CB44" s="626"/>
      <c r="CC44" s="627"/>
      <c r="CD44" s="628" t="s">
        <v>292</v>
      </c>
      <c r="CE44" s="629"/>
      <c r="CF44" s="606" t="s">
        <v>345</v>
      </c>
      <c r="CG44" s="607"/>
      <c r="CH44" s="607"/>
      <c r="CI44" s="607"/>
      <c r="CJ44" s="607"/>
      <c r="CK44" s="607"/>
      <c r="CL44" s="607"/>
      <c r="CM44" s="607"/>
      <c r="CN44" s="607"/>
      <c r="CO44" s="607"/>
      <c r="CP44" s="607"/>
      <c r="CQ44" s="608"/>
      <c r="CR44" s="609">
        <v>17508281</v>
      </c>
      <c r="CS44" s="610"/>
      <c r="CT44" s="610"/>
      <c r="CU44" s="610"/>
      <c r="CV44" s="610"/>
      <c r="CW44" s="610"/>
      <c r="CX44" s="610"/>
      <c r="CY44" s="611"/>
      <c r="CZ44" s="612">
        <v>8.9</v>
      </c>
      <c r="DA44" s="613"/>
      <c r="DB44" s="613"/>
      <c r="DC44" s="614"/>
      <c r="DD44" s="615">
        <v>2388818</v>
      </c>
      <c r="DE44" s="610"/>
      <c r="DF44" s="610"/>
      <c r="DG44" s="610"/>
      <c r="DH44" s="610"/>
      <c r="DI44" s="610"/>
      <c r="DJ44" s="610"/>
      <c r="DK44" s="611"/>
      <c r="DL44" s="616"/>
      <c r="DM44" s="617"/>
      <c r="DN44" s="617"/>
      <c r="DO44" s="617"/>
      <c r="DP44" s="617"/>
      <c r="DQ44" s="617"/>
      <c r="DR44" s="617"/>
      <c r="DS44" s="617"/>
      <c r="DT44" s="617"/>
      <c r="DU44" s="617"/>
      <c r="DV44" s="618"/>
      <c r="DW44" s="619"/>
      <c r="DX44" s="620"/>
      <c r="DY44" s="620"/>
      <c r="DZ44" s="620"/>
      <c r="EA44" s="620"/>
      <c r="EB44" s="620"/>
      <c r="EC44" s="621"/>
    </row>
    <row r="45" spans="2:133" ht="11.25" customHeight="1" x14ac:dyDescent="0.2">
      <c r="B45" s="626" t="s">
        <v>346</v>
      </c>
      <c r="C45" s="626"/>
      <c r="D45" s="626"/>
      <c r="E45" s="626"/>
      <c r="F45" s="626"/>
      <c r="G45" s="626"/>
      <c r="H45" s="626"/>
      <c r="I45" s="626"/>
      <c r="J45" s="626"/>
      <c r="K45" s="626"/>
      <c r="L45" s="626"/>
      <c r="M45" s="626"/>
      <c r="N45" s="626"/>
      <c r="O45" s="626"/>
      <c r="P45" s="626"/>
      <c r="Q45" s="626"/>
      <c r="R45" s="626"/>
      <c r="S45" s="626"/>
      <c r="T45" s="626"/>
      <c r="U45" s="626"/>
      <c r="V45" s="626"/>
      <c r="W45" s="626"/>
      <c r="X45" s="626"/>
      <c r="Y45" s="626"/>
      <c r="Z45" s="626"/>
      <c r="AA45" s="626"/>
      <c r="AB45" s="626"/>
      <c r="AC45" s="626"/>
      <c r="AD45" s="626"/>
      <c r="AE45" s="626"/>
      <c r="AF45" s="626"/>
      <c r="AG45" s="626"/>
      <c r="AH45" s="626"/>
      <c r="AI45" s="626"/>
      <c r="AJ45" s="626"/>
      <c r="AK45" s="626"/>
      <c r="AL45" s="626"/>
      <c r="AM45" s="626"/>
      <c r="AN45" s="626"/>
      <c r="AO45" s="626"/>
      <c r="AP45" s="626"/>
      <c r="AQ45" s="626"/>
      <c r="AR45" s="626"/>
      <c r="AS45" s="626"/>
      <c r="AT45" s="626"/>
      <c r="AU45" s="626"/>
      <c r="AV45" s="626"/>
      <c r="AW45" s="626"/>
      <c r="AX45" s="626"/>
      <c r="AY45" s="626"/>
      <c r="AZ45" s="626"/>
      <c r="BA45" s="626"/>
      <c r="BB45" s="626"/>
      <c r="BC45" s="626"/>
      <c r="BD45" s="626"/>
      <c r="BE45" s="626"/>
      <c r="BF45" s="626"/>
      <c r="BG45" s="626"/>
      <c r="BH45" s="626"/>
      <c r="BI45" s="626"/>
      <c r="BJ45" s="626"/>
      <c r="BK45" s="626"/>
      <c r="BL45" s="626"/>
      <c r="BM45" s="626"/>
      <c r="BN45" s="626"/>
      <c r="BO45" s="626"/>
      <c r="BP45" s="626"/>
      <c r="BQ45" s="626"/>
      <c r="BR45" s="626"/>
      <c r="BS45" s="626"/>
      <c r="BT45" s="626"/>
      <c r="BU45" s="626"/>
      <c r="BV45" s="626"/>
      <c r="BW45" s="626"/>
      <c r="BX45" s="626"/>
      <c r="BY45" s="626"/>
      <c r="BZ45" s="626"/>
      <c r="CA45" s="626"/>
      <c r="CB45" s="626"/>
      <c r="CC45" s="627"/>
      <c r="CD45" s="630"/>
      <c r="CE45" s="631"/>
      <c r="CF45" s="606" t="s">
        <v>347</v>
      </c>
      <c r="CG45" s="607"/>
      <c r="CH45" s="607"/>
      <c r="CI45" s="607"/>
      <c r="CJ45" s="607"/>
      <c r="CK45" s="607"/>
      <c r="CL45" s="607"/>
      <c r="CM45" s="607"/>
      <c r="CN45" s="607"/>
      <c r="CO45" s="607"/>
      <c r="CP45" s="607"/>
      <c r="CQ45" s="608"/>
      <c r="CR45" s="609">
        <v>10428922</v>
      </c>
      <c r="CS45" s="622"/>
      <c r="CT45" s="622"/>
      <c r="CU45" s="622"/>
      <c r="CV45" s="622"/>
      <c r="CW45" s="622"/>
      <c r="CX45" s="622"/>
      <c r="CY45" s="623"/>
      <c r="CZ45" s="612">
        <v>5.3</v>
      </c>
      <c r="DA45" s="624"/>
      <c r="DB45" s="624"/>
      <c r="DC45" s="625"/>
      <c r="DD45" s="615">
        <v>602535</v>
      </c>
      <c r="DE45" s="622"/>
      <c r="DF45" s="622"/>
      <c r="DG45" s="622"/>
      <c r="DH45" s="622"/>
      <c r="DI45" s="622"/>
      <c r="DJ45" s="622"/>
      <c r="DK45" s="623"/>
      <c r="DL45" s="616"/>
      <c r="DM45" s="617"/>
      <c r="DN45" s="617"/>
      <c r="DO45" s="617"/>
      <c r="DP45" s="617"/>
      <c r="DQ45" s="617"/>
      <c r="DR45" s="617"/>
      <c r="DS45" s="617"/>
      <c r="DT45" s="617"/>
      <c r="DU45" s="617"/>
      <c r="DV45" s="618"/>
      <c r="DW45" s="619"/>
      <c r="DX45" s="620"/>
      <c r="DY45" s="620"/>
      <c r="DZ45" s="620"/>
      <c r="EA45" s="620"/>
      <c r="EB45" s="620"/>
      <c r="EC45" s="621"/>
    </row>
    <row r="46" spans="2:133" ht="11.25" customHeight="1" x14ac:dyDescent="0.2">
      <c r="B46" s="210"/>
      <c r="CD46" s="630"/>
      <c r="CE46" s="631"/>
      <c r="CF46" s="606" t="s">
        <v>348</v>
      </c>
      <c r="CG46" s="607"/>
      <c r="CH46" s="607"/>
      <c r="CI46" s="607"/>
      <c r="CJ46" s="607"/>
      <c r="CK46" s="607"/>
      <c r="CL46" s="607"/>
      <c r="CM46" s="607"/>
      <c r="CN46" s="607"/>
      <c r="CO46" s="607"/>
      <c r="CP46" s="607"/>
      <c r="CQ46" s="608"/>
      <c r="CR46" s="609">
        <v>6707745</v>
      </c>
      <c r="CS46" s="610"/>
      <c r="CT46" s="610"/>
      <c r="CU46" s="610"/>
      <c r="CV46" s="610"/>
      <c r="CW46" s="610"/>
      <c r="CX46" s="610"/>
      <c r="CY46" s="611"/>
      <c r="CZ46" s="612">
        <v>3.4</v>
      </c>
      <c r="DA46" s="613"/>
      <c r="DB46" s="613"/>
      <c r="DC46" s="614"/>
      <c r="DD46" s="615">
        <v>1756190</v>
      </c>
      <c r="DE46" s="610"/>
      <c r="DF46" s="610"/>
      <c r="DG46" s="610"/>
      <c r="DH46" s="610"/>
      <c r="DI46" s="610"/>
      <c r="DJ46" s="610"/>
      <c r="DK46" s="611"/>
      <c r="DL46" s="616"/>
      <c r="DM46" s="617"/>
      <c r="DN46" s="617"/>
      <c r="DO46" s="617"/>
      <c r="DP46" s="617"/>
      <c r="DQ46" s="617"/>
      <c r="DR46" s="617"/>
      <c r="DS46" s="617"/>
      <c r="DT46" s="617"/>
      <c r="DU46" s="617"/>
      <c r="DV46" s="618"/>
      <c r="DW46" s="619"/>
      <c r="DX46" s="620"/>
      <c r="DY46" s="620"/>
      <c r="DZ46" s="620"/>
      <c r="EA46" s="620"/>
      <c r="EB46" s="620"/>
      <c r="EC46" s="621"/>
    </row>
    <row r="47" spans="2:133" ht="11.25" customHeight="1" x14ac:dyDescent="0.2">
      <c r="B47" s="210"/>
      <c r="CD47" s="630"/>
      <c r="CE47" s="631"/>
      <c r="CF47" s="606" t="s">
        <v>349</v>
      </c>
      <c r="CG47" s="607"/>
      <c r="CH47" s="607"/>
      <c r="CI47" s="607"/>
      <c r="CJ47" s="607"/>
      <c r="CK47" s="607"/>
      <c r="CL47" s="607"/>
      <c r="CM47" s="607"/>
      <c r="CN47" s="607"/>
      <c r="CO47" s="607"/>
      <c r="CP47" s="607"/>
      <c r="CQ47" s="608"/>
      <c r="CR47" s="609">
        <v>373376</v>
      </c>
      <c r="CS47" s="622"/>
      <c r="CT47" s="622"/>
      <c r="CU47" s="622"/>
      <c r="CV47" s="622"/>
      <c r="CW47" s="622"/>
      <c r="CX47" s="622"/>
      <c r="CY47" s="623"/>
      <c r="CZ47" s="612">
        <v>0.2</v>
      </c>
      <c r="DA47" s="624"/>
      <c r="DB47" s="624"/>
      <c r="DC47" s="625"/>
      <c r="DD47" s="615">
        <v>34928</v>
      </c>
      <c r="DE47" s="622"/>
      <c r="DF47" s="622"/>
      <c r="DG47" s="622"/>
      <c r="DH47" s="622"/>
      <c r="DI47" s="622"/>
      <c r="DJ47" s="622"/>
      <c r="DK47" s="623"/>
      <c r="DL47" s="616"/>
      <c r="DM47" s="617"/>
      <c r="DN47" s="617"/>
      <c r="DO47" s="617"/>
      <c r="DP47" s="617"/>
      <c r="DQ47" s="617"/>
      <c r="DR47" s="617"/>
      <c r="DS47" s="617"/>
      <c r="DT47" s="617"/>
      <c r="DU47" s="617"/>
      <c r="DV47" s="618"/>
      <c r="DW47" s="619"/>
      <c r="DX47" s="620"/>
      <c r="DY47" s="620"/>
      <c r="DZ47" s="620"/>
      <c r="EA47" s="620"/>
      <c r="EB47" s="620"/>
      <c r="EC47" s="621"/>
    </row>
    <row r="48" spans="2:133" ht="10.8" x14ac:dyDescent="0.2">
      <c r="B48" s="210"/>
      <c r="CD48" s="632"/>
      <c r="CE48" s="633"/>
      <c r="CF48" s="606" t="s">
        <v>350</v>
      </c>
      <c r="CG48" s="607"/>
      <c r="CH48" s="607"/>
      <c r="CI48" s="607"/>
      <c r="CJ48" s="607"/>
      <c r="CK48" s="607"/>
      <c r="CL48" s="607"/>
      <c r="CM48" s="607"/>
      <c r="CN48" s="607"/>
      <c r="CO48" s="607"/>
      <c r="CP48" s="607"/>
      <c r="CQ48" s="608"/>
      <c r="CR48" s="609" t="s">
        <v>121</v>
      </c>
      <c r="CS48" s="610"/>
      <c r="CT48" s="610"/>
      <c r="CU48" s="610"/>
      <c r="CV48" s="610"/>
      <c r="CW48" s="610"/>
      <c r="CX48" s="610"/>
      <c r="CY48" s="611"/>
      <c r="CZ48" s="612" t="s">
        <v>121</v>
      </c>
      <c r="DA48" s="613"/>
      <c r="DB48" s="613"/>
      <c r="DC48" s="614"/>
      <c r="DD48" s="615" t="s">
        <v>121</v>
      </c>
      <c r="DE48" s="610"/>
      <c r="DF48" s="610"/>
      <c r="DG48" s="610"/>
      <c r="DH48" s="610"/>
      <c r="DI48" s="610"/>
      <c r="DJ48" s="610"/>
      <c r="DK48" s="611"/>
      <c r="DL48" s="616"/>
      <c r="DM48" s="617"/>
      <c r="DN48" s="617"/>
      <c r="DO48" s="617"/>
      <c r="DP48" s="617"/>
      <c r="DQ48" s="617"/>
      <c r="DR48" s="617"/>
      <c r="DS48" s="617"/>
      <c r="DT48" s="617"/>
      <c r="DU48" s="617"/>
      <c r="DV48" s="618"/>
      <c r="DW48" s="619"/>
      <c r="DX48" s="620"/>
      <c r="DY48" s="620"/>
      <c r="DZ48" s="620"/>
      <c r="EA48" s="620"/>
      <c r="EB48" s="620"/>
      <c r="EC48" s="621"/>
    </row>
    <row r="49" spans="2:133" ht="11.25" customHeight="1" x14ac:dyDescent="0.2">
      <c r="B49" s="210"/>
      <c r="CD49" s="590" t="s">
        <v>351</v>
      </c>
      <c r="CE49" s="591"/>
      <c r="CF49" s="591"/>
      <c r="CG49" s="591"/>
      <c r="CH49" s="591"/>
      <c r="CI49" s="591"/>
      <c r="CJ49" s="591"/>
      <c r="CK49" s="591"/>
      <c r="CL49" s="591"/>
      <c r="CM49" s="591"/>
      <c r="CN49" s="591"/>
      <c r="CO49" s="591"/>
      <c r="CP49" s="591"/>
      <c r="CQ49" s="592"/>
      <c r="CR49" s="593">
        <v>196247545</v>
      </c>
      <c r="CS49" s="594"/>
      <c r="CT49" s="594"/>
      <c r="CU49" s="594"/>
      <c r="CV49" s="594"/>
      <c r="CW49" s="594"/>
      <c r="CX49" s="594"/>
      <c r="CY49" s="595"/>
      <c r="CZ49" s="596">
        <v>100</v>
      </c>
      <c r="DA49" s="597"/>
      <c r="DB49" s="597"/>
      <c r="DC49" s="598"/>
      <c r="DD49" s="599">
        <v>111135524</v>
      </c>
      <c r="DE49" s="594"/>
      <c r="DF49" s="594"/>
      <c r="DG49" s="594"/>
      <c r="DH49" s="594"/>
      <c r="DI49" s="594"/>
      <c r="DJ49" s="594"/>
      <c r="DK49" s="595"/>
      <c r="DL49" s="600"/>
      <c r="DM49" s="601"/>
      <c r="DN49" s="601"/>
      <c r="DO49" s="601"/>
      <c r="DP49" s="601"/>
      <c r="DQ49" s="601"/>
      <c r="DR49" s="601"/>
      <c r="DS49" s="601"/>
      <c r="DT49" s="601"/>
      <c r="DU49" s="601"/>
      <c r="DV49" s="602"/>
      <c r="DW49" s="603"/>
      <c r="DX49" s="604"/>
      <c r="DY49" s="604"/>
      <c r="DZ49" s="604"/>
      <c r="EA49" s="604"/>
      <c r="EB49" s="604"/>
      <c r="EC49" s="605"/>
    </row>
  </sheetData>
  <sheetProtection algorithmName="SHA-512" hashValue="dX6OMohFFvd8WwhGNyCWM3EavC7OJlpKoU0Z1Px69AoTGbh/6pAL26aMYrwan60SkTt0pjXhfxGgKdSlCTdh5Q==" saltValue="dJJvTyraVW+JAjZy8gCMA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16" customWidth="1"/>
    <col min="131" max="131" width="1.6640625" style="216" customWidth="1"/>
    <col min="132" max="16384" width="9" style="216" hidden="1"/>
  </cols>
  <sheetData>
    <row r="1" spans="1:131" ht="11.25" customHeight="1" thickBot="1" x14ac:dyDescent="0.25">
      <c r="A1" s="212"/>
      <c r="B1" s="212"/>
      <c r="C1" s="212"/>
      <c r="D1" s="212"/>
      <c r="E1" s="212"/>
      <c r="F1" s="212"/>
      <c r="G1" s="212"/>
      <c r="H1" s="212"/>
      <c r="I1" s="212"/>
      <c r="J1" s="212"/>
      <c r="K1" s="212"/>
      <c r="L1" s="212"/>
      <c r="M1" s="212"/>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213"/>
      <c r="DI1" s="213"/>
      <c r="DJ1" s="213"/>
      <c r="DK1" s="213"/>
      <c r="DL1" s="213"/>
      <c r="DM1" s="213"/>
      <c r="DN1" s="213"/>
      <c r="DO1" s="213"/>
      <c r="DP1" s="213"/>
      <c r="DQ1" s="214"/>
      <c r="DR1" s="214"/>
      <c r="DS1" s="214"/>
      <c r="DT1" s="214"/>
      <c r="DU1" s="214"/>
      <c r="DV1" s="214"/>
      <c r="DW1" s="214"/>
      <c r="DX1" s="214"/>
      <c r="DY1" s="214"/>
      <c r="DZ1" s="214"/>
      <c r="EA1" s="215"/>
    </row>
    <row r="2" spans="1:131" ht="26.25" customHeight="1" thickBot="1" x14ac:dyDescent="0.25">
      <c r="A2" s="1086" t="s">
        <v>352</v>
      </c>
      <c r="B2" s="1086"/>
      <c r="C2" s="1086"/>
      <c r="D2" s="1086"/>
      <c r="E2" s="1086"/>
      <c r="F2" s="1086"/>
      <c r="G2" s="1086"/>
      <c r="H2" s="1086"/>
      <c r="I2" s="1086"/>
      <c r="J2" s="1086"/>
      <c r="K2" s="1086"/>
      <c r="L2" s="1086"/>
      <c r="M2" s="1086"/>
      <c r="N2" s="1086"/>
      <c r="O2" s="1086"/>
      <c r="P2" s="1086"/>
      <c r="Q2" s="1086"/>
      <c r="R2" s="1086"/>
      <c r="S2" s="1086"/>
      <c r="T2" s="1086"/>
      <c r="U2" s="1086"/>
      <c r="V2" s="1086"/>
      <c r="W2" s="1086"/>
      <c r="X2" s="1086"/>
      <c r="Y2" s="1086"/>
      <c r="Z2" s="1086"/>
      <c r="AA2" s="1086"/>
      <c r="AB2" s="1086"/>
      <c r="AC2" s="1086"/>
      <c r="AD2" s="1086"/>
      <c r="AE2" s="1086"/>
      <c r="AF2" s="1086"/>
      <c r="AG2" s="1086"/>
      <c r="AH2" s="1086"/>
      <c r="AI2" s="1086"/>
      <c r="AJ2" s="1086"/>
      <c r="AK2" s="1086"/>
      <c r="AL2" s="1086"/>
      <c r="AM2" s="1086"/>
      <c r="AN2" s="1086"/>
      <c r="AO2" s="1086"/>
      <c r="AP2" s="1086"/>
      <c r="AQ2" s="1086"/>
      <c r="AR2" s="1086"/>
      <c r="AS2" s="1086"/>
      <c r="AT2" s="1086"/>
      <c r="AU2" s="1086"/>
      <c r="AV2" s="1086"/>
      <c r="AW2" s="1086"/>
      <c r="AX2" s="1086"/>
      <c r="AY2" s="1086"/>
      <c r="AZ2" s="1086"/>
      <c r="BA2" s="1086"/>
      <c r="BB2" s="1086"/>
      <c r="BC2" s="1086"/>
      <c r="BD2" s="1086"/>
      <c r="BE2" s="1086"/>
      <c r="BF2" s="1086"/>
      <c r="BG2" s="1086"/>
      <c r="BH2" s="1086"/>
      <c r="BI2" s="1086"/>
      <c r="BJ2" s="213"/>
      <c r="BK2" s="213"/>
      <c r="BL2" s="213"/>
      <c r="BM2" s="213"/>
      <c r="BN2" s="213"/>
      <c r="BO2" s="213"/>
      <c r="BP2" s="213"/>
      <c r="BQ2" s="213"/>
      <c r="BR2" s="213"/>
      <c r="BS2" s="213"/>
      <c r="BT2" s="213"/>
      <c r="BU2" s="213"/>
      <c r="BV2" s="213"/>
      <c r="BW2" s="213"/>
      <c r="BX2" s="213"/>
      <c r="BY2" s="213"/>
      <c r="BZ2" s="213"/>
      <c r="CA2" s="213"/>
      <c r="CB2" s="213"/>
      <c r="CC2" s="213"/>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1087" t="s">
        <v>353</v>
      </c>
      <c r="DK2" s="1088"/>
      <c r="DL2" s="1088"/>
      <c r="DM2" s="1088"/>
      <c r="DN2" s="1088"/>
      <c r="DO2" s="1089"/>
      <c r="DP2" s="213"/>
      <c r="DQ2" s="1087" t="s">
        <v>354</v>
      </c>
      <c r="DR2" s="1088"/>
      <c r="DS2" s="1088"/>
      <c r="DT2" s="1088"/>
      <c r="DU2" s="1088"/>
      <c r="DV2" s="1088"/>
      <c r="DW2" s="1088"/>
      <c r="DX2" s="1088"/>
      <c r="DY2" s="1088"/>
      <c r="DZ2" s="1089"/>
      <c r="EA2" s="215"/>
    </row>
    <row r="3" spans="1:131" ht="11.25" customHeight="1" x14ac:dyDescent="0.2">
      <c r="A3" s="213"/>
      <c r="B3" s="213"/>
      <c r="C3" s="213"/>
      <c r="D3" s="213"/>
      <c r="E3" s="213"/>
      <c r="F3" s="213"/>
      <c r="G3" s="213"/>
      <c r="H3" s="213"/>
      <c r="I3" s="213"/>
      <c r="J3" s="213"/>
      <c r="K3" s="213"/>
      <c r="L3" s="213"/>
      <c r="M3" s="213"/>
      <c r="N3" s="213"/>
      <c r="O3" s="213"/>
      <c r="P3" s="213"/>
      <c r="Q3" s="213"/>
      <c r="R3" s="213"/>
      <c r="S3" s="213"/>
      <c r="T3" s="21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5"/>
    </row>
    <row r="4" spans="1:131" s="220" customFormat="1" ht="26.25" customHeight="1" thickBot="1" x14ac:dyDescent="0.25">
      <c r="A4" s="1052" t="s">
        <v>355</v>
      </c>
      <c r="B4" s="1052"/>
      <c r="C4" s="1052"/>
      <c r="D4" s="1052"/>
      <c r="E4" s="1052"/>
      <c r="F4" s="1052"/>
      <c r="G4" s="1052"/>
      <c r="H4" s="1052"/>
      <c r="I4" s="1052"/>
      <c r="J4" s="1052"/>
      <c r="K4" s="1052"/>
      <c r="L4" s="1052"/>
      <c r="M4" s="1052"/>
      <c r="N4" s="1052"/>
      <c r="O4" s="1052"/>
      <c r="P4" s="1052"/>
      <c r="Q4" s="1052"/>
      <c r="R4" s="1052"/>
      <c r="S4" s="1052"/>
      <c r="T4" s="1052"/>
      <c r="U4" s="1052"/>
      <c r="V4" s="1052"/>
      <c r="W4" s="1052"/>
      <c r="X4" s="1052"/>
      <c r="Y4" s="1052"/>
      <c r="Z4" s="1052"/>
      <c r="AA4" s="1052"/>
      <c r="AB4" s="1052"/>
      <c r="AC4" s="1052"/>
      <c r="AD4" s="1052"/>
      <c r="AE4" s="1052"/>
      <c r="AF4" s="1052"/>
      <c r="AG4" s="1052"/>
      <c r="AH4" s="1052"/>
      <c r="AI4" s="1052"/>
      <c r="AJ4" s="1052"/>
      <c r="AK4" s="1052"/>
      <c r="AL4" s="1052"/>
      <c r="AM4" s="1052"/>
      <c r="AN4" s="1052"/>
      <c r="AO4" s="1052"/>
      <c r="AP4" s="1052"/>
      <c r="AQ4" s="1052"/>
      <c r="AR4" s="1052"/>
      <c r="AS4" s="1052"/>
      <c r="AT4" s="1052"/>
      <c r="AU4" s="1052"/>
      <c r="AV4" s="1052"/>
      <c r="AW4" s="1052"/>
      <c r="AX4" s="1052"/>
      <c r="AY4" s="1052"/>
      <c r="AZ4" s="217"/>
      <c r="BA4" s="217"/>
      <c r="BB4" s="217"/>
      <c r="BC4" s="217"/>
      <c r="BD4" s="217"/>
      <c r="BE4" s="218"/>
      <c r="BF4" s="218"/>
      <c r="BG4" s="218"/>
      <c r="BH4" s="218"/>
      <c r="BI4" s="218"/>
      <c r="BJ4" s="218"/>
      <c r="BK4" s="218"/>
      <c r="BL4" s="218"/>
      <c r="BM4" s="218"/>
      <c r="BN4" s="218"/>
      <c r="BO4" s="218"/>
      <c r="BP4" s="218"/>
      <c r="BQ4" s="718" t="s">
        <v>356</v>
      </c>
      <c r="BR4" s="718"/>
      <c r="BS4" s="718"/>
      <c r="BT4" s="718"/>
      <c r="BU4" s="718"/>
      <c r="BV4" s="718"/>
      <c r="BW4" s="718"/>
      <c r="BX4" s="718"/>
      <c r="BY4" s="718"/>
      <c r="BZ4" s="718"/>
      <c r="CA4" s="718"/>
      <c r="CB4" s="718"/>
      <c r="CC4" s="718"/>
      <c r="CD4" s="718"/>
      <c r="CE4" s="718"/>
      <c r="CF4" s="718"/>
      <c r="CG4" s="718"/>
      <c r="CH4" s="718"/>
      <c r="CI4" s="718"/>
      <c r="CJ4" s="718"/>
      <c r="CK4" s="718"/>
      <c r="CL4" s="718"/>
      <c r="CM4" s="718"/>
      <c r="CN4" s="718"/>
      <c r="CO4" s="718"/>
      <c r="CP4" s="718"/>
      <c r="CQ4" s="718"/>
      <c r="CR4" s="718"/>
      <c r="CS4" s="718"/>
      <c r="CT4" s="718"/>
      <c r="CU4" s="718"/>
      <c r="CV4" s="718"/>
      <c r="CW4" s="718"/>
      <c r="CX4" s="718"/>
      <c r="CY4" s="718"/>
      <c r="CZ4" s="718"/>
      <c r="DA4" s="718"/>
      <c r="DB4" s="718"/>
      <c r="DC4" s="718"/>
      <c r="DD4" s="718"/>
      <c r="DE4" s="718"/>
      <c r="DF4" s="718"/>
      <c r="DG4" s="718"/>
      <c r="DH4" s="718"/>
      <c r="DI4" s="718"/>
      <c r="DJ4" s="718"/>
      <c r="DK4" s="718"/>
      <c r="DL4" s="718"/>
      <c r="DM4" s="718"/>
      <c r="DN4" s="718"/>
      <c r="DO4" s="718"/>
      <c r="DP4" s="718"/>
      <c r="DQ4" s="718"/>
      <c r="DR4" s="718"/>
      <c r="DS4" s="718"/>
      <c r="DT4" s="718"/>
      <c r="DU4" s="718"/>
      <c r="DV4" s="718"/>
      <c r="DW4" s="718"/>
      <c r="DX4" s="718"/>
      <c r="DY4" s="718"/>
      <c r="DZ4" s="718"/>
      <c r="EA4" s="219"/>
    </row>
    <row r="5" spans="1:131" s="220" customFormat="1" ht="26.25" customHeight="1" x14ac:dyDescent="0.2">
      <c r="A5" s="988" t="s">
        <v>357</v>
      </c>
      <c r="B5" s="989"/>
      <c r="C5" s="989"/>
      <c r="D5" s="989"/>
      <c r="E5" s="989"/>
      <c r="F5" s="989"/>
      <c r="G5" s="989"/>
      <c r="H5" s="989"/>
      <c r="I5" s="989"/>
      <c r="J5" s="989"/>
      <c r="K5" s="989"/>
      <c r="L5" s="989"/>
      <c r="M5" s="989"/>
      <c r="N5" s="989"/>
      <c r="O5" s="989"/>
      <c r="P5" s="990"/>
      <c r="Q5" s="994" t="s">
        <v>358</v>
      </c>
      <c r="R5" s="995"/>
      <c r="S5" s="995"/>
      <c r="T5" s="995"/>
      <c r="U5" s="996"/>
      <c r="V5" s="994" t="s">
        <v>359</v>
      </c>
      <c r="W5" s="995"/>
      <c r="X5" s="995"/>
      <c r="Y5" s="995"/>
      <c r="Z5" s="996"/>
      <c r="AA5" s="994" t="s">
        <v>360</v>
      </c>
      <c r="AB5" s="995"/>
      <c r="AC5" s="995"/>
      <c r="AD5" s="995"/>
      <c r="AE5" s="995"/>
      <c r="AF5" s="1090" t="s">
        <v>361</v>
      </c>
      <c r="AG5" s="995"/>
      <c r="AH5" s="995"/>
      <c r="AI5" s="995"/>
      <c r="AJ5" s="1008"/>
      <c r="AK5" s="995" t="s">
        <v>362</v>
      </c>
      <c r="AL5" s="995"/>
      <c r="AM5" s="995"/>
      <c r="AN5" s="995"/>
      <c r="AO5" s="996"/>
      <c r="AP5" s="994" t="s">
        <v>363</v>
      </c>
      <c r="AQ5" s="995"/>
      <c r="AR5" s="995"/>
      <c r="AS5" s="995"/>
      <c r="AT5" s="996"/>
      <c r="AU5" s="994" t="s">
        <v>364</v>
      </c>
      <c r="AV5" s="995"/>
      <c r="AW5" s="995"/>
      <c r="AX5" s="995"/>
      <c r="AY5" s="1008"/>
      <c r="AZ5" s="217"/>
      <c r="BA5" s="217"/>
      <c r="BB5" s="217"/>
      <c r="BC5" s="217"/>
      <c r="BD5" s="217"/>
      <c r="BE5" s="218"/>
      <c r="BF5" s="218"/>
      <c r="BG5" s="218"/>
      <c r="BH5" s="218"/>
      <c r="BI5" s="218"/>
      <c r="BJ5" s="218"/>
      <c r="BK5" s="218"/>
      <c r="BL5" s="218"/>
      <c r="BM5" s="218"/>
      <c r="BN5" s="218"/>
      <c r="BO5" s="218"/>
      <c r="BP5" s="218"/>
      <c r="BQ5" s="988" t="s">
        <v>365</v>
      </c>
      <c r="BR5" s="989"/>
      <c r="BS5" s="989"/>
      <c r="BT5" s="989"/>
      <c r="BU5" s="989"/>
      <c r="BV5" s="989"/>
      <c r="BW5" s="989"/>
      <c r="BX5" s="989"/>
      <c r="BY5" s="989"/>
      <c r="BZ5" s="989"/>
      <c r="CA5" s="989"/>
      <c r="CB5" s="989"/>
      <c r="CC5" s="989"/>
      <c r="CD5" s="989"/>
      <c r="CE5" s="989"/>
      <c r="CF5" s="989"/>
      <c r="CG5" s="990"/>
      <c r="CH5" s="994" t="s">
        <v>366</v>
      </c>
      <c r="CI5" s="995"/>
      <c r="CJ5" s="995"/>
      <c r="CK5" s="995"/>
      <c r="CL5" s="996"/>
      <c r="CM5" s="994" t="s">
        <v>367</v>
      </c>
      <c r="CN5" s="995"/>
      <c r="CO5" s="995"/>
      <c r="CP5" s="995"/>
      <c r="CQ5" s="996"/>
      <c r="CR5" s="994" t="s">
        <v>368</v>
      </c>
      <c r="CS5" s="995"/>
      <c r="CT5" s="995"/>
      <c r="CU5" s="995"/>
      <c r="CV5" s="996"/>
      <c r="CW5" s="994" t="s">
        <v>369</v>
      </c>
      <c r="CX5" s="995"/>
      <c r="CY5" s="995"/>
      <c r="CZ5" s="995"/>
      <c r="DA5" s="996"/>
      <c r="DB5" s="994" t="s">
        <v>370</v>
      </c>
      <c r="DC5" s="995"/>
      <c r="DD5" s="995"/>
      <c r="DE5" s="995"/>
      <c r="DF5" s="996"/>
      <c r="DG5" s="1080" t="s">
        <v>371</v>
      </c>
      <c r="DH5" s="1081"/>
      <c r="DI5" s="1081"/>
      <c r="DJ5" s="1081"/>
      <c r="DK5" s="1082"/>
      <c r="DL5" s="1080" t="s">
        <v>372</v>
      </c>
      <c r="DM5" s="1081"/>
      <c r="DN5" s="1081"/>
      <c r="DO5" s="1081"/>
      <c r="DP5" s="1082"/>
      <c r="DQ5" s="994" t="s">
        <v>373</v>
      </c>
      <c r="DR5" s="995"/>
      <c r="DS5" s="995"/>
      <c r="DT5" s="995"/>
      <c r="DU5" s="996"/>
      <c r="DV5" s="994" t="s">
        <v>364</v>
      </c>
      <c r="DW5" s="995"/>
      <c r="DX5" s="995"/>
      <c r="DY5" s="995"/>
      <c r="DZ5" s="1008"/>
      <c r="EA5" s="219"/>
    </row>
    <row r="6" spans="1:131" s="220" customFormat="1" ht="26.25" customHeight="1" thickBot="1" x14ac:dyDescent="0.25">
      <c r="A6" s="991"/>
      <c r="B6" s="992"/>
      <c r="C6" s="992"/>
      <c r="D6" s="992"/>
      <c r="E6" s="992"/>
      <c r="F6" s="992"/>
      <c r="G6" s="992"/>
      <c r="H6" s="992"/>
      <c r="I6" s="992"/>
      <c r="J6" s="992"/>
      <c r="K6" s="992"/>
      <c r="L6" s="992"/>
      <c r="M6" s="992"/>
      <c r="N6" s="992"/>
      <c r="O6" s="992"/>
      <c r="P6" s="993"/>
      <c r="Q6" s="997"/>
      <c r="R6" s="998"/>
      <c r="S6" s="998"/>
      <c r="T6" s="998"/>
      <c r="U6" s="999"/>
      <c r="V6" s="997"/>
      <c r="W6" s="998"/>
      <c r="X6" s="998"/>
      <c r="Y6" s="998"/>
      <c r="Z6" s="999"/>
      <c r="AA6" s="997"/>
      <c r="AB6" s="998"/>
      <c r="AC6" s="998"/>
      <c r="AD6" s="998"/>
      <c r="AE6" s="998"/>
      <c r="AF6" s="1091"/>
      <c r="AG6" s="998"/>
      <c r="AH6" s="998"/>
      <c r="AI6" s="998"/>
      <c r="AJ6" s="1009"/>
      <c r="AK6" s="998"/>
      <c r="AL6" s="998"/>
      <c r="AM6" s="998"/>
      <c r="AN6" s="998"/>
      <c r="AO6" s="999"/>
      <c r="AP6" s="997"/>
      <c r="AQ6" s="998"/>
      <c r="AR6" s="998"/>
      <c r="AS6" s="998"/>
      <c r="AT6" s="999"/>
      <c r="AU6" s="997"/>
      <c r="AV6" s="998"/>
      <c r="AW6" s="998"/>
      <c r="AX6" s="998"/>
      <c r="AY6" s="1009"/>
      <c r="AZ6" s="217"/>
      <c r="BA6" s="217"/>
      <c r="BB6" s="217"/>
      <c r="BC6" s="217"/>
      <c r="BD6" s="217"/>
      <c r="BE6" s="218"/>
      <c r="BF6" s="218"/>
      <c r="BG6" s="218"/>
      <c r="BH6" s="218"/>
      <c r="BI6" s="218"/>
      <c r="BJ6" s="218"/>
      <c r="BK6" s="218"/>
      <c r="BL6" s="218"/>
      <c r="BM6" s="218"/>
      <c r="BN6" s="218"/>
      <c r="BO6" s="218"/>
      <c r="BP6" s="218"/>
      <c r="BQ6" s="991"/>
      <c r="BR6" s="992"/>
      <c r="BS6" s="992"/>
      <c r="BT6" s="992"/>
      <c r="BU6" s="992"/>
      <c r="BV6" s="992"/>
      <c r="BW6" s="992"/>
      <c r="BX6" s="992"/>
      <c r="BY6" s="992"/>
      <c r="BZ6" s="992"/>
      <c r="CA6" s="992"/>
      <c r="CB6" s="992"/>
      <c r="CC6" s="992"/>
      <c r="CD6" s="992"/>
      <c r="CE6" s="992"/>
      <c r="CF6" s="992"/>
      <c r="CG6" s="993"/>
      <c r="CH6" s="997"/>
      <c r="CI6" s="998"/>
      <c r="CJ6" s="998"/>
      <c r="CK6" s="998"/>
      <c r="CL6" s="999"/>
      <c r="CM6" s="997"/>
      <c r="CN6" s="998"/>
      <c r="CO6" s="998"/>
      <c r="CP6" s="998"/>
      <c r="CQ6" s="999"/>
      <c r="CR6" s="997"/>
      <c r="CS6" s="998"/>
      <c r="CT6" s="998"/>
      <c r="CU6" s="998"/>
      <c r="CV6" s="999"/>
      <c r="CW6" s="997"/>
      <c r="CX6" s="998"/>
      <c r="CY6" s="998"/>
      <c r="CZ6" s="998"/>
      <c r="DA6" s="999"/>
      <c r="DB6" s="997"/>
      <c r="DC6" s="998"/>
      <c r="DD6" s="998"/>
      <c r="DE6" s="998"/>
      <c r="DF6" s="999"/>
      <c r="DG6" s="1083"/>
      <c r="DH6" s="1084"/>
      <c r="DI6" s="1084"/>
      <c r="DJ6" s="1084"/>
      <c r="DK6" s="1085"/>
      <c r="DL6" s="1083"/>
      <c r="DM6" s="1084"/>
      <c r="DN6" s="1084"/>
      <c r="DO6" s="1084"/>
      <c r="DP6" s="1085"/>
      <c r="DQ6" s="997"/>
      <c r="DR6" s="998"/>
      <c r="DS6" s="998"/>
      <c r="DT6" s="998"/>
      <c r="DU6" s="999"/>
      <c r="DV6" s="997"/>
      <c r="DW6" s="998"/>
      <c r="DX6" s="998"/>
      <c r="DY6" s="998"/>
      <c r="DZ6" s="1009"/>
      <c r="EA6" s="219"/>
    </row>
    <row r="7" spans="1:131" s="220" customFormat="1" ht="26.25" customHeight="1" thickTop="1" x14ac:dyDescent="0.2">
      <c r="A7" s="221">
        <v>1</v>
      </c>
      <c r="B7" s="1040" t="s">
        <v>374</v>
      </c>
      <c r="C7" s="1041"/>
      <c r="D7" s="1041"/>
      <c r="E7" s="1041"/>
      <c r="F7" s="1041"/>
      <c r="G7" s="1041"/>
      <c r="H7" s="1041"/>
      <c r="I7" s="1041"/>
      <c r="J7" s="1041"/>
      <c r="K7" s="1041"/>
      <c r="L7" s="1041"/>
      <c r="M7" s="1041"/>
      <c r="N7" s="1041"/>
      <c r="O7" s="1041"/>
      <c r="P7" s="1042"/>
      <c r="Q7" s="1098">
        <v>201400</v>
      </c>
      <c r="R7" s="1099"/>
      <c r="S7" s="1099"/>
      <c r="T7" s="1099"/>
      <c r="U7" s="1099"/>
      <c r="V7" s="1099">
        <v>194698</v>
      </c>
      <c r="W7" s="1099"/>
      <c r="X7" s="1099"/>
      <c r="Y7" s="1099"/>
      <c r="Z7" s="1099"/>
      <c r="AA7" s="1099">
        <v>6702</v>
      </c>
      <c r="AB7" s="1099"/>
      <c r="AC7" s="1099"/>
      <c r="AD7" s="1099"/>
      <c r="AE7" s="1100"/>
      <c r="AF7" s="1101">
        <v>3905</v>
      </c>
      <c r="AG7" s="1102"/>
      <c r="AH7" s="1102"/>
      <c r="AI7" s="1102"/>
      <c r="AJ7" s="1103"/>
      <c r="AK7" s="1104">
        <v>11492</v>
      </c>
      <c r="AL7" s="1105"/>
      <c r="AM7" s="1105"/>
      <c r="AN7" s="1105"/>
      <c r="AO7" s="1105"/>
      <c r="AP7" s="1105">
        <v>160776</v>
      </c>
      <c r="AQ7" s="1105"/>
      <c r="AR7" s="1105"/>
      <c r="AS7" s="1105"/>
      <c r="AT7" s="1105"/>
      <c r="AU7" s="1106"/>
      <c r="AV7" s="1106"/>
      <c r="AW7" s="1106"/>
      <c r="AX7" s="1106"/>
      <c r="AY7" s="1107"/>
      <c r="AZ7" s="217"/>
      <c r="BA7" s="217"/>
      <c r="BB7" s="217"/>
      <c r="BC7" s="217"/>
      <c r="BD7" s="217"/>
      <c r="BE7" s="218"/>
      <c r="BF7" s="218"/>
      <c r="BG7" s="218"/>
      <c r="BH7" s="218"/>
      <c r="BI7" s="218"/>
      <c r="BJ7" s="218"/>
      <c r="BK7" s="218"/>
      <c r="BL7" s="218"/>
      <c r="BM7" s="218"/>
      <c r="BN7" s="218"/>
      <c r="BO7" s="218"/>
      <c r="BP7" s="218"/>
      <c r="BQ7" s="221">
        <v>1</v>
      </c>
      <c r="BR7" s="222"/>
      <c r="BS7" s="977" t="s">
        <v>557</v>
      </c>
      <c r="BT7" s="978"/>
      <c r="BU7" s="978"/>
      <c r="BV7" s="978"/>
      <c r="BW7" s="978"/>
      <c r="BX7" s="978"/>
      <c r="BY7" s="978"/>
      <c r="BZ7" s="978"/>
      <c r="CA7" s="978"/>
      <c r="CB7" s="978"/>
      <c r="CC7" s="978"/>
      <c r="CD7" s="978"/>
      <c r="CE7" s="978"/>
      <c r="CF7" s="978"/>
      <c r="CG7" s="979"/>
      <c r="CH7" s="1092">
        <v>-3</v>
      </c>
      <c r="CI7" s="1093"/>
      <c r="CJ7" s="1093"/>
      <c r="CK7" s="1093"/>
      <c r="CL7" s="1094"/>
      <c r="CM7" s="1092">
        <v>92</v>
      </c>
      <c r="CN7" s="1093"/>
      <c r="CO7" s="1093"/>
      <c r="CP7" s="1093"/>
      <c r="CQ7" s="1094"/>
      <c r="CR7" s="1092">
        <v>10</v>
      </c>
      <c r="CS7" s="1093"/>
      <c r="CT7" s="1093"/>
      <c r="CU7" s="1093"/>
      <c r="CV7" s="1094"/>
      <c r="CW7" s="1092">
        <v>76</v>
      </c>
      <c r="CX7" s="1093"/>
      <c r="CY7" s="1093"/>
      <c r="CZ7" s="1093"/>
      <c r="DA7" s="1094"/>
      <c r="DB7" s="1092" t="s">
        <v>495</v>
      </c>
      <c r="DC7" s="1093"/>
      <c r="DD7" s="1093"/>
      <c r="DE7" s="1093"/>
      <c r="DF7" s="1094"/>
      <c r="DG7" s="1092" t="s">
        <v>495</v>
      </c>
      <c r="DH7" s="1093"/>
      <c r="DI7" s="1093"/>
      <c r="DJ7" s="1093"/>
      <c r="DK7" s="1094"/>
      <c r="DL7" s="1092" t="s">
        <v>495</v>
      </c>
      <c r="DM7" s="1093"/>
      <c r="DN7" s="1093"/>
      <c r="DO7" s="1093"/>
      <c r="DP7" s="1094"/>
      <c r="DQ7" s="1092" t="s">
        <v>495</v>
      </c>
      <c r="DR7" s="1093"/>
      <c r="DS7" s="1093"/>
      <c r="DT7" s="1093"/>
      <c r="DU7" s="1094"/>
      <c r="DV7" s="1095"/>
      <c r="DW7" s="1096"/>
      <c r="DX7" s="1096"/>
      <c r="DY7" s="1096"/>
      <c r="DZ7" s="1097"/>
      <c r="EA7" s="219"/>
    </row>
    <row r="8" spans="1:131" s="220" customFormat="1" ht="26.25" customHeight="1" x14ac:dyDescent="0.2">
      <c r="A8" s="223">
        <v>2</v>
      </c>
      <c r="B8" s="1023" t="s">
        <v>578</v>
      </c>
      <c r="C8" s="1024"/>
      <c r="D8" s="1024"/>
      <c r="E8" s="1024"/>
      <c r="F8" s="1024"/>
      <c r="G8" s="1024"/>
      <c r="H8" s="1024"/>
      <c r="I8" s="1024"/>
      <c r="J8" s="1024"/>
      <c r="K8" s="1024"/>
      <c r="L8" s="1024"/>
      <c r="M8" s="1024"/>
      <c r="N8" s="1024"/>
      <c r="O8" s="1024"/>
      <c r="P8" s="1025"/>
      <c r="Q8" s="1031">
        <v>1454</v>
      </c>
      <c r="R8" s="1032"/>
      <c r="S8" s="1032"/>
      <c r="T8" s="1032"/>
      <c r="U8" s="1032"/>
      <c r="V8" s="1032">
        <v>1451</v>
      </c>
      <c r="W8" s="1032"/>
      <c r="X8" s="1032"/>
      <c r="Y8" s="1032"/>
      <c r="Z8" s="1032"/>
      <c r="AA8" s="1032">
        <v>3</v>
      </c>
      <c r="AB8" s="1032"/>
      <c r="AC8" s="1032"/>
      <c r="AD8" s="1032"/>
      <c r="AE8" s="1033"/>
      <c r="AF8" s="1028">
        <v>3</v>
      </c>
      <c r="AG8" s="1029"/>
      <c r="AH8" s="1029"/>
      <c r="AI8" s="1029"/>
      <c r="AJ8" s="1030"/>
      <c r="AK8" s="1073">
        <v>110</v>
      </c>
      <c r="AL8" s="1074"/>
      <c r="AM8" s="1074"/>
      <c r="AN8" s="1074"/>
      <c r="AO8" s="1074"/>
      <c r="AP8" s="1074">
        <v>3687</v>
      </c>
      <c r="AQ8" s="1074"/>
      <c r="AR8" s="1074"/>
      <c r="AS8" s="1074"/>
      <c r="AT8" s="1074"/>
      <c r="AU8" s="1075"/>
      <c r="AV8" s="1075"/>
      <c r="AW8" s="1075"/>
      <c r="AX8" s="1075"/>
      <c r="AY8" s="1076"/>
      <c r="AZ8" s="217"/>
      <c r="BA8" s="217"/>
      <c r="BB8" s="217"/>
      <c r="BC8" s="217"/>
      <c r="BD8" s="217"/>
      <c r="BE8" s="218"/>
      <c r="BF8" s="218"/>
      <c r="BG8" s="218"/>
      <c r="BH8" s="218"/>
      <c r="BI8" s="218"/>
      <c r="BJ8" s="218"/>
      <c r="BK8" s="218"/>
      <c r="BL8" s="218"/>
      <c r="BM8" s="218"/>
      <c r="BN8" s="218"/>
      <c r="BO8" s="218"/>
      <c r="BP8" s="218"/>
      <c r="BQ8" s="223">
        <v>2</v>
      </c>
      <c r="BR8" s="224"/>
      <c r="BS8" s="971" t="s">
        <v>558</v>
      </c>
      <c r="BT8" s="972"/>
      <c r="BU8" s="972"/>
      <c r="BV8" s="972"/>
      <c r="BW8" s="972"/>
      <c r="BX8" s="972"/>
      <c r="BY8" s="972"/>
      <c r="BZ8" s="972"/>
      <c r="CA8" s="972"/>
      <c r="CB8" s="972"/>
      <c r="CC8" s="972"/>
      <c r="CD8" s="972"/>
      <c r="CE8" s="972"/>
      <c r="CF8" s="972"/>
      <c r="CG8" s="973"/>
      <c r="CH8" s="1077">
        <v>16</v>
      </c>
      <c r="CI8" s="1078"/>
      <c r="CJ8" s="1078"/>
      <c r="CK8" s="1078"/>
      <c r="CL8" s="1079"/>
      <c r="CM8" s="1077">
        <v>165</v>
      </c>
      <c r="CN8" s="1078"/>
      <c r="CO8" s="1078"/>
      <c r="CP8" s="1078"/>
      <c r="CQ8" s="1079"/>
      <c r="CR8" s="1077">
        <v>29</v>
      </c>
      <c r="CS8" s="1078"/>
      <c r="CT8" s="1078"/>
      <c r="CU8" s="1078"/>
      <c r="CV8" s="1079"/>
      <c r="CW8" s="1077">
        <v>23</v>
      </c>
      <c r="CX8" s="1078"/>
      <c r="CY8" s="1078"/>
      <c r="CZ8" s="1078"/>
      <c r="DA8" s="1079"/>
      <c r="DB8" s="1077" t="s">
        <v>495</v>
      </c>
      <c r="DC8" s="1078"/>
      <c r="DD8" s="1078"/>
      <c r="DE8" s="1078"/>
      <c r="DF8" s="1079"/>
      <c r="DG8" s="1077" t="s">
        <v>495</v>
      </c>
      <c r="DH8" s="1078"/>
      <c r="DI8" s="1078"/>
      <c r="DJ8" s="1078"/>
      <c r="DK8" s="1079"/>
      <c r="DL8" s="1077" t="s">
        <v>495</v>
      </c>
      <c r="DM8" s="1078"/>
      <c r="DN8" s="1078"/>
      <c r="DO8" s="1078"/>
      <c r="DP8" s="1079"/>
      <c r="DQ8" s="1077" t="s">
        <v>495</v>
      </c>
      <c r="DR8" s="1078"/>
      <c r="DS8" s="1078"/>
      <c r="DT8" s="1078"/>
      <c r="DU8" s="1079"/>
      <c r="DV8" s="985"/>
      <c r="DW8" s="986"/>
      <c r="DX8" s="986"/>
      <c r="DY8" s="986"/>
      <c r="DZ8" s="987"/>
      <c r="EA8" s="219"/>
    </row>
    <row r="9" spans="1:131" s="220" customFormat="1" ht="26.25" customHeight="1" x14ac:dyDescent="0.2">
      <c r="A9" s="223">
        <v>3</v>
      </c>
      <c r="B9" s="1023" t="s">
        <v>579</v>
      </c>
      <c r="C9" s="1024"/>
      <c r="D9" s="1024"/>
      <c r="E9" s="1024"/>
      <c r="F9" s="1024"/>
      <c r="G9" s="1024"/>
      <c r="H9" s="1024"/>
      <c r="I9" s="1024"/>
      <c r="J9" s="1024"/>
      <c r="K9" s="1024"/>
      <c r="L9" s="1024"/>
      <c r="M9" s="1024"/>
      <c r="N9" s="1024"/>
      <c r="O9" s="1024"/>
      <c r="P9" s="1025"/>
      <c r="Q9" s="1031">
        <v>283</v>
      </c>
      <c r="R9" s="1032"/>
      <c r="S9" s="1032"/>
      <c r="T9" s="1032"/>
      <c r="U9" s="1032"/>
      <c r="V9" s="1032">
        <v>281</v>
      </c>
      <c r="W9" s="1032"/>
      <c r="X9" s="1032"/>
      <c r="Y9" s="1032"/>
      <c r="Z9" s="1032"/>
      <c r="AA9" s="1032">
        <v>2</v>
      </c>
      <c r="AB9" s="1032"/>
      <c r="AC9" s="1032"/>
      <c r="AD9" s="1032"/>
      <c r="AE9" s="1033"/>
      <c r="AF9" s="1028">
        <v>0</v>
      </c>
      <c r="AG9" s="1029"/>
      <c r="AH9" s="1029"/>
      <c r="AI9" s="1029"/>
      <c r="AJ9" s="1030"/>
      <c r="AK9" s="1073">
        <v>140</v>
      </c>
      <c r="AL9" s="1074"/>
      <c r="AM9" s="1074"/>
      <c r="AN9" s="1074"/>
      <c r="AO9" s="1074"/>
      <c r="AP9" s="1074">
        <v>835</v>
      </c>
      <c r="AQ9" s="1074"/>
      <c r="AR9" s="1074"/>
      <c r="AS9" s="1074"/>
      <c r="AT9" s="1074"/>
      <c r="AU9" s="1075"/>
      <c r="AV9" s="1075"/>
      <c r="AW9" s="1075"/>
      <c r="AX9" s="1075"/>
      <c r="AY9" s="1076"/>
      <c r="AZ9" s="217"/>
      <c r="BA9" s="217"/>
      <c r="BB9" s="217"/>
      <c r="BC9" s="217"/>
      <c r="BD9" s="217"/>
      <c r="BE9" s="218"/>
      <c r="BF9" s="218"/>
      <c r="BG9" s="218"/>
      <c r="BH9" s="218"/>
      <c r="BI9" s="218"/>
      <c r="BJ9" s="218"/>
      <c r="BK9" s="218"/>
      <c r="BL9" s="218"/>
      <c r="BM9" s="218"/>
      <c r="BN9" s="218"/>
      <c r="BO9" s="218"/>
      <c r="BP9" s="218"/>
      <c r="BQ9" s="223">
        <v>3</v>
      </c>
      <c r="BR9" s="224"/>
      <c r="BS9" s="971" t="s">
        <v>559</v>
      </c>
      <c r="BT9" s="972"/>
      <c r="BU9" s="972"/>
      <c r="BV9" s="972"/>
      <c r="BW9" s="972"/>
      <c r="BX9" s="972"/>
      <c r="BY9" s="972"/>
      <c r="BZ9" s="972"/>
      <c r="CA9" s="972"/>
      <c r="CB9" s="972"/>
      <c r="CC9" s="972"/>
      <c r="CD9" s="972"/>
      <c r="CE9" s="972"/>
      <c r="CF9" s="972"/>
      <c r="CG9" s="973"/>
      <c r="CH9" s="1077">
        <v>1</v>
      </c>
      <c r="CI9" s="1078"/>
      <c r="CJ9" s="1078"/>
      <c r="CK9" s="1078"/>
      <c r="CL9" s="1079"/>
      <c r="CM9" s="1077">
        <v>95</v>
      </c>
      <c r="CN9" s="1078"/>
      <c r="CO9" s="1078"/>
      <c r="CP9" s="1078"/>
      <c r="CQ9" s="1079"/>
      <c r="CR9" s="1077">
        <v>6</v>
      </c>
      <c r="CS9" s="1078"/>
      <c r="CT9" s="1078"/>
      <c r="CU9" s="1078"/>
      <c r="CV9" s="1079"/>
      <c r="CW9" s="1077" t="s">
        <v>495</v>
      </c>
      <c r="CX9" s="1078"/>
      <c r="CY9" s="1078"/>
      <c r="CZ9" s="1078"/>
      <c r="DA9" s="1079"/>
      <c r="DB9" s="1077" t="s">
        <v>495</v>
      </c>
      <c r="DC9" s="1078"/>
      <c r="DD9" s="1078"/>
      <c r="DE9" s="1078"/>
      <c r="DF9" s="1079"/>
      <c r="DG9" s="1077" t="s">
        <v>495</v>
      </c>
      <c r="DH9" s="1078"/>
      <c r="DI9" s="1078"/>
      <c r="DJ9" s="1078"/>
      <c r="DK9" s="1079"/>
      <c r="DL9" s="1077" t="s">
        <v>495</v>
      </c>
      <c r="DM9" s="1078"/>
      <c r="DN9" s="1078"/>
      <c r="DO9" s="1078"/>
      <c r="DP9" s="1079"/>
      <c r="DQ9" s="1077" t="s">
        <v>495</v>
      </c>
      <c r="DR9" s="1078"/>
      <c r="DS9" s="1078"/>
      <c r="DT9" s="1078"/>
      <c r="DU9" s="1079"/>
      <c r="DV9" s="985"/>
      <c r="DW9" s="986"/>
      <c r="DX9" s="986"/>
      <c r="DY9" s="986"/>
      <c r="DZ9" s="987"/>
      <c r="EA9" s="219"/>
    </row>
    <row r="10" spans="1:131" s="220" customFormat="1" ht="26.25" customHeight="1" x14ac:dyDescent="0.2">
      <c r="A10" s="223">
        <v>4</v>
      </c>
      <c r="B10" s="1023" t="s">
        <v>375</v>
      </c>
      <c r="C10" s="1024"/>
      <c r="D10" s="1024"/>
      <c r="E10" s="1024"/>
      <c r="F10" s="1024"/>
      <c r="G10" s="1024"/>
      <c r="H10" s="1024"/>
      <c r="I10" s="1024"/>
      <c r="J10" s="1024"/>
      <c r="K10" s="1024"/>
      <c r="L10" s="1024"/>
      <c r="M10" s="1024"/>
      <c r="N10" s="1024"/>
      <c r="O10" s="1024"/>
      <c r="P10" s="1025"/>
      <c r="Q10" s="1031">
        <v>26</v>
      </c>
      <c r="R10" s="1032"/>
      <c r="S10" s="1032"/>
      <c r="T10" s="1032"/>
      <c r="U10" s="1032"/>
      <c r="V10" s="1032">
        <v>15</v>
      </c>
      <c r="W10" s="1032"/>
      <c r="X10" s="1032"/>
      <c r="Y10" s="1032"/>
      <c r="Z10" s="1032"/>
      <c r="AA10" s="1032">
        <v>11</v>
      </c>
      <c r="AB10" s="1032"/>
      <c r="AC10" s="1032"/>
      <c r="AD10" s="1032"/>
      <c r="AE10" s="1033"/>
      <c r="AF10" s="1028" t="s">
        <v>121</v>
      </c>
      <c r="AG10" s="1029"/>
      <c r="AH10" s="1029"/>
      <c r="AI10" s="1029"/>
      <c r="AJ10" s="1030"/>
      <c r="AK10" s="1073">
        <v>1</v>
      </c>
      <c r="AL10" s="1074"/>
      <c r="AM10" s="1074"/>
      <c r="AN10" s="1074"/>
      <c r="AO10" s="1074"/>
      <c r="AP10" s="1074">
        <v>53</v>
      </c>
      <c r="AQ10" s="1074"/>
      <c r="AR10" s="1074"/>
      <c r="AS10" s="1074"/>
      <c r="AT10" s="1074"/>
      <c r="AU10" s="1075"/>
      <c r="AV10" s="1075"/>
      <c r="AW10" s="1075"/>
      <c r="AX10" s="1075"/>
      <c r="AY10" s="1076"/>
      <c r="AZ10" s="217"/>
      <c r="BA10" s="217"/>
      <c r="BB10" s="217"/>
      <c r="BC10" s="217"/>
      <c r="BD10" s="217"/>
      <c r="BE10" s="218"/>
      <c r="BF10" s="218"/>
      <c r="BG10" s="218"/>
      <c r="BH10" s="218"/>
      <c r="BI10" s="218"/>
      <c r="BJ10" s="218"/>
      <c r="BK10" s="218"/>
      <c r="BL10" s="218"/>
      <c r="BM10" s="218"/>
      <c r="BN10" s="218"/>
      <c r="BO10" s="218"/>
      <c r="BP10" s="218"/>
      <c r="BQ10" s="223">
        <v>4</v>
      </c>
      <c r="BR10" s="224"/>
      <c r="BS10" s="971" t="s">
        <v>560</v>
      </c>
      <c r="BT10" s="972"/>
      <c r="BU10" s="972"/>
      <c r="BV10" s="972"/>
      <c r="BW10" s="972"/>
      <c r="BX10" s="972"/>
      <c r="BY10" s="972"/>
      <c r="BZ10" s="972"/>
      <c r="CA10" s="972"/>
      <c r="CB10" s="972"/>
      <c r="CC10" s="972"/>
      <c r="CD10" s="972"/>
      <c r="CE10" s="972"/>
      <c r="CF10" s="972"/>
      <c r="CG10" s="973"/>
      <c r="CH10" s="1077">
        <v>2</v>
      </c>
      <c r="CI10" s="1078"/>
      <c r="CJ10" s="1078"/>
      <c r="CK10" s="1078"/>
      <c r="CL10" s="1079"/>
      <c r="CM10" s="1077">
        <v>142</v>
      </c>
      <c r="CN10" s="1078"/>
      <c r="CO10" s="1078"/>
      <c r="CP10" s="1078"/>
      <c r="CQ10" s="1079"/>
      <c r="CR10" s="1077">
        <v>9</v>
      </c>
      <c r="CS10" s="1078"/>
      <c r="CT10" s="1078"/>
      <c r="CU10" s="1078"/>
      <c r="CV10" s="1079"/>
      <c r="CW10" s="1077" t="s">
        <v>495</v>
      </c>
      <c r="CX10" s="1078"/>
      <c r="CY10" s="1078"/>
      <c r="CZ10" s="1078"/>
      <c r="DA10" s="1079"/>
      <c r="DB10" s="1077" t="s">
        <v>495</v>
      </c>
      <c r="DC10" s="1078"/>
      <c r="DD10" s="1078"/>
      <c r="DE10" s="1078"/>
      <c r="DF10" s="1079"/>
      <c r="DG10" s="1077" t="s">
        <v>495</v>
      </c>
      <c r="DH10" s="1078"/>
      <c r="DI10" s="1078"/>
      <c r="DJ10" s="1078"/>
      <c r="DK10" s="1079"/>
      <c r="DL10" s="1077" t="s">
        <v>495</v>
      </c>
      <c r="DM10" s="1078"/>
      <c r="DN10" s="1078"/>
      <c r="DO10" s="1078"/>
      <c r="DP10" s="1079"/>
      <c r="DQ10" s="1077" t="s">
        <v>495</v>
      </c>
      <c r="DR10" s="1078"/>
      <c r="DS10" s="1078"/>
      <c r="DT10" s="1078"/>
      <c r="DU10" s="1079"/>
      <c r="DV10" s="985"/>
      <c r="DW10" s="986"/>
      <c r="DX10" s="986"/>
      <c r="DY10" s="986"/>
      <c r="DZ10" s="987"/>
      <c r="EA10" s="219"/>
    </row>
    <row r="11" spans="1:131" s="220" customFormat="1" ht="26.25" customHeight="1" x14ac:dyDescent="0.2">
      <c r="A11" s="223">
        <v>5</v>
      </c>
      <c r="B11" s="1023" t="s">
        <v>376</v>
      </c>
      <c r="C11" s="1024"/>
      <c r="D11" s="1024"/>
      <c r="E11" s="1024"/>
      <c r="F11" s="1024"/>
      <c r="G11" s="1024"/>
      <c r="H11" s="1024"/>
      <c r="I11" s="1024"/>
      <c r="J11" s="1024"/>
      <c r="K11" s="1024"/>
      <c r="L11" s="1024"/>
      <c r="M11" s="1024"/>
      <c r="N11" s="1024"/>
      <c r="O11" s="1024"/>
      <c r="P11" s="1025"/>
      <c r="Q11" s="1031">
        <v>18283</v>
      </c>
      <c r="R11" s="1032"/>
      <c r="S11" s="1032"/>
      <c r="T11" s="1032"/>
      <c r="U11" s="1032"/>
      <c r="V11" s="1032">
        <v>18283</v>
      </c>
      <c r="W11" s="1032"/>
      <c r="X11" s="1032"/>
      <c r="Y11" s="1032"/>
      <c r="Z11" s="1032"/>
      <c r="AA11" s="1032" t="s">
        <v>570</v>
      </c>
      <c r="AB11" s="1032"/>
      <c r="AC11" s="1032"/>
      <c r="AD11" s="1032"/>
      <c r="AE11" s="1033"/>
      <c r="AF11" s="1028" t="s">
        <v>121</v>
      </c>
      <c r="AG11" s="1029"/>
      <c r="AH11" s="1029"/>
      <c r="AI11" s="1029"/>
      <c r="AJ11" s="1030"/>
      <c r="AK11" s="1073">
        <v>18283</v>
      </c>
      <c r="AL11" s="1074"/>
      <c r="AM11" s="1074"/>
      <c r="AN11" s="1074"/>
      <c r="AO11" s="1074"/>
      <c r="AP11" s="970" t="s">
        <v>495</v>
      </c>
      <c r="AQ11" s="970"/>
      <c r="AR11" s="970"/>
      <c r="AS11" s="970"/>
      <c r="AT11" s="970"/>
      <c r="AU11" s="1075"/>
      <c r="AV11" s="1075"/>
      <c r="AW11" s="1075"/>
      <c r="AX11" s="1075"/>
      <c r="AY11" s="1076"/>
      <c r="AZ11" s="217"/>
      <c r="BA11" s="217"/>
      <c r="BB11" s="217"/>
      <c r="BC11" s="217"/>
      <c r="BD11" s="217"/>
      <c r="BE11" s="218"/>
      <c r="BF11" s="218"/>
      <c r="BG11" s="218"/>
      <c r="BH11" s="218"/>
      <c r="BI11" s="218"/>
      <c r="BJ11" s="218"/>
      <c r="BK11" s="218"/>
      <c r="BL11" s="218"/>
      <c r="BM11" s="218"/>
      <c r="BN11" s="218"/>
      <c r="BO11" s="218"/>
      <c r="BP11" s="218"/>
      <c r="BQ11" s="223">
        <v>5</v>
      </c>
      <c r="BR11" s="224"/>
      <c r="BS11" s="971" t="s">
        <v>561</v>
      </c>
      <c r="BT11" s="972"/>
      <c r="BU11" s="972"/>
      <c r="BV11" s="972"/>
      <c r="BW11" s="972"/>
      <c r="BX11" s="972"/>
      <c r="BY11" s="972"/>
      <c r="BZ11" s="972"/>
      <c r="CA11" s="972"/>
      <c r="CB11" s="972"/>
      <c r="CC11" s="972"/>
      <c r="CD11" s="972"/>
      <c r="CE11" s="972"/>
      <c r="CF11" s="972"/>
      <c r="CG11" s="973"/>
      <c r="CH11" s="982">
        <v>17</v>
      </c>
      <c r="CI11" s="983"/>
      <c r="CJ11" s="983"/>
      <c r="CK11" s="983"/>
      <c r="CL11" s="984"/>
      <c r="CM11" s="982">
        <v>81</v>
      </c>
      <c r="CN11" s="983"/>
      <c r="CO11" s="983"/>
      <c r="CP11" s="983"/>
      <c r="CQ11" s="984"/>
      <c r="CR11" s="982">
        <v>48</v>
      </c>
      <c r="CS11" s="983"/>
      <c r="CT11" s="983"/>
      <c r="CU11" s="983"/>
      <c r="CV11" s="984"/>
      <c r="CW11" s="1077" t="s">
        <v>495</v>
      </c>
      <c r="CX11" s="1078"/>
      <c r="CY11" s="1078"/>
      <c r="CZ11" s="1078"/>
      <c r="DA11" s="1079"/>
      <c r="DB11" s="1077" t="s">
        <v>495</v>
      </c>
      <c r="DC11" s="1078"/>
      <c r="DD11" s="1078"/>
      <c r="DE11" s="1078"/>
      <c r="DF11" s="1079"/>
      <c r="DG11" s="1077" t="s">
        <v>495</v>
      </c>
      <c r="DH11" s="1078"/>
      <c r="DI11" s="1078"/>
      <c r="DJ11" s="1078"/>
      <c r="DK11" s="1079"/>
      <c r="DL11" s="1077" t="s">
        <v>495</v>
      </c>
      <c r="DM11" s="1078"/>
      <c r="DN11" s="1078"/>
      <c r="DO11" s="1078"/>
      <c r="DP11" s="1079"/>
      <c r="DQ11" s="1077" t="s">
        <v>495</v>
      </c>
      <c r="DR11" s="1078"/>
      <c r="DS11" s="1078"/>
      <c r="DT11" s="1078"/>
      <c r="DU11" s="1079"/>
      <c r="DV11" s="985"/>
      <c r="DW11" s="986"/>
      <c r="DX11" s="986"/>
      <c r="DY11" s="986"/>
      <c r="DZ11" s="987"/>
      <c r="EA11" s="219"/>
    </row>
    <row r="12" spans="1:131" s="220" customFormat="1" ht="26.25" customHeight="1" x14ac:dyDescent="0.2">
      <c r="A12" s="223">
        <v>6</v>
      </c>
      <c r="B12" s="1023"/>
      <c r="C12" s="1024"/>
      <c r="D12" s="1024"/>
      <c r="E12" s="1024"/>
      <c r="F12" s="1024"/>
      <c r="G12" s="1024"/>
      <c r="H12" s="1024"/>
      <c r="I12" s="1024"/>
      <c r="J12" s="1024"/>
      <c r="K12" s="1024"/>
      <c r="L12" s="1024"/>
      <c r="M12" s="1024"/>
      <c r="N12" s="1024"/>
      <c r="O12" s="1024"/>
      <c r="P12" s="1025"/>
      <c r="Q12" s="1031"/>
      <c r="R12" s="1032"/>
      <c r="S12" s="1032"/>
      <c r="T12" s="1032"/>
      <c r="U12" s="1032"/>
      <c r="V12" s="1032"/>
      <c r="W12" s="1032"/>
      <c r="X12" s="1032"/>
      <c r="Y12" s="1032"/>
      <c r="Z12" s="1032"/>
      <c r="AA12" s="1032"/>
      <c r="AB12" s="1032"/>
      <c r="AC12" s="1032"/>
      <c r="AD12" s="1032"/>
      <c r="AE12" s="1033"/>
      <c r="AF12" s="1028"/>
      <c r="AG12" s="1029"/>
      <c r="AH12" s="1029"/>
      <c r="AI12" s="1029"/>
      <c r="AJ12" s="1030"/>
      <c r="AK12" s="1073"/>
      <c r="AL12" s="1074"/>
      <c r="AM12" s="1074"/>
      <c r="AN12" s="1074"/>
      <c r="AO12" s="1074"/>
      <c r="AP12" s="1074"/>
      <c r="AQ12" s="1074"/>
      <c r="AR12" s="1074"/>
      <c r="AS12" s="1074"/>
      <c r="AT12" s="1074"/>
      <c r="AU12" s="1075"/>
      <c r="AV12" s="1075"/>
      <c r="AW12" s="1075"/>
      <c r="AX12" s="1075"/>
      <c r="AY12" s="1076"/>
      <c r="AZ12" s="217"/>
      <c r="BA12" s="217"/>
      <c r="BB12" s="217"/>
      <c r="BC12" s="217"/>
      <c r="BD12" s="217"/>
      <c r="BE12" s="218"/>
      <c r="BF12" s="218"/>
      <c r="BG12" s="218"/>
      <c r="BH12" s="218"/>
      <c r="BI12" s="218"/>
      <c r="BJ12" s="218"/>
      <c r="BK12" s="218"/>
      <c r="BL12" s="218"/>
      <c r="BM12" s="218"/>
      <c r="BN12" s="218"/>
      <c r="BO12" s="218"/>
      <c r="BP12" s="218"/>
      <c r="BQ12" s="223">
        <v>6</v>
      </c>
      <c r="BR12" s="224"/>
      <c r="BS12" s="971" t="s">
        <v>562</v>
      </c>
      <c r="BT12" s="972"/>
      <c r="BU12" s="972"/>
      <c r="BV12" s="972"/>
      <c r="BW12" s="972"/>
      <c r="BX12" s="972"/>
      <c r="BY12" s="972"/>
      <c r="BZ12" s="972"/>
      <c r="CA12" s="972"/>
      <c r="CB12" s="972"/>
      <c r="CC12" s="972"/>
      <c r="CD12" s="972"/>
      <c r="CE12" s="972"/>
      <c r="CF12" s="972"/>
      <c r="CG12" s="973"/>
      <c r="CH12" s="982">
        <v>25</v>
      </c>
      <c r="CI12" s="983"/>
      <c r="CJ12" s="983"/>
      <c r="CK12" s="983"/>
      <c r="CL12" s="984"/>
      <c r="CM12" s="982">
        <v>273</v>
      </c>
      <c r="CN12" s="983"/>
      <c r="CO12" s="983"/>
      <c r="CP12" s="983"/>
      <c r="CQ12" s="984"/>
      <c r="CR12" s="982">
        <v>5</v>
      </c>
      <c r="CS12" s="983"/>
      <c r="CT12" s="983"/>
      <c r="CU12" s="983"/>
      <c r="CV12" s="984"/>
      <c r="CW12" s="1077" t="s">
        <v>495</v>
      </c>
      <c r="CX12" s="1078"/>
      <c r="CY12" s="1078"/>
      <c r="CZ12" s="1078"/>
      <c r="DA12" s="1079"/>
      <c r="DB12" s="1077" t="s">
        <v>495</v>
      </c>
      <c r="DC12" s="1078"/>
      <c r="DD12" s="1078"/>
      <c r="DE12" s="1078"/>
      <c r="DF12" s="1079"/>
      <c r="DG12" s="1077" t="s">
        <v>495</v>
      </c>
      <c r="DH12" s="1078"/>
      <c r="DI12" s="1078"/>
      <c r="DJ12" s="1078"/>
      <c r="DK12" s="1079"/>
      <c r="DL12" s="1077" t="s">
        <v>495</v>
      </c>
      <c r="DM12" s="1078"/>
      <c r="DN12" s="1078"/>
      <c r="DO12" s="1078"/>
      <c r="DP12" s="1079"/>
      <c r="DQ12" s="1077" t="s">
        <v>495</v>
      </c>
      <c r="DR12" s="1078"/>
      <c r="DS12" s="1078"/>
      <c r="DT12" s="1078"/>
      <c r="DU12" s="1079"/>
      <c r="DV12" s="985"/>
      <c r="DW12" s="986"/>
      <c r="DX12" s="986"/>
      <c r="DY12" s="986"/>
      <c r="DZ12" s="987"/>
      <c r="EA12" s="219"/>
    </row>
    <row r="13" spans="1:131" s="220" customFormat="1" ht="26.25" customHeight="1" x14ac:dyDescent="0.2">
      <c r="A13" s="223">
        <v>7</v>
      </c>
      <c r="B13" s="1023"/>
      <c r="C13" s="1024"/>
      <c r="D13" s="1024"/>
      <c r="E13" s="1024"/>
      <c r="F13" s="1024"/>
      <c r="G13" s="1024"/>
      <c r="H13" s="1024"/>
      <c r="I13" s="1024"/>
      <c r="J13" s="1024"/>
      <c r="K13" s="1024"/>
      <c r="L13" s="1024"/>
      <c r="M13" s="1024"/>
      <c r="N13" s="1024"/>
      <c r="O13" s="1024"/>
      <c r="P13" s="1025"/>
      <c r="Q13" s="1031"/>
      <c r="R13" s="1032"/>
      <c r="S13" s="1032"/>
      <c r="T13" s="1032"/>
      <c r="U13" s="1032"/>
      <c r="V13" s="1032"/>
      <c r="W13" s="1032"/>
      <c r="X13" s="1032"/>
      <c r="Y13" s="1032"/>
      <c r="Z13" s="1032"/>
      <c r="AA13" s="1032"/>
      <c r="AB13" s="1032"/>
      <c r="AC13" s="1032"/>
      <c r="AD13" s="1032"/>
      <c r="AE13" s="1033"/>
      <c r="AF13" s="1028"/>
      <c r="AG13" s="1029"/>
      <c r="AH13" s="1029"/>
      <c r="AI13" s="1029"/>
      <c r="AJ13" s="1030"/>
      <c r="AK13" s="1073"/>
      <c r="AL13" s="1074"/>
      <c r="AM13" s="1074"/>
      <c r="AN13" s="1074"/>
      <c r="AO13" s="1074"/>
      <c r="AP13" s="1074"/>
      <c r="AQ13" s="1074"/>
      <c r="AR13" s="1074"/>
      <c r="AS13" s="1074"/>
      <c r="AT13" s="1074"/>
      <c r="AU13" s="1075"/>
      <c r="AV13" s="1075"/>
      <c r="AW13" s="1075"/>
      <c r="AX13" s="1075"/>
      <c r="AY13" s="1076"/>
      <c r="AZ13" s="217"/>
      <c r="BA13" s="217"/>
      <c r="BB13" s="217"/>
      <c r="BC13" s="217"/>
      <c r="BD13" s="217"/>
      <c r="BE13" s="218"/>
      <c r="BF13" s="218"/>
      <c r="BG13" s="218"/>
      <c r="BH13" s="218"/>
      <c r="BI13" s="218"/>
      <c r="BJ13" s="218"/>
      <c r="BK13" s="218"/>
      <c r="BL13" s="218"/>
      <c r="BM13" s="218"/>
      <c r="BN13" s="218"/>
      <c r="BO13" s="218"/>
      <c r="BP13" s="218"/>
      <c r="BQ13" s="223">
        <v>7</v>
      </c>
      <c r="BR13" s="351" t="s">
        <v>576</v>
      </c>
      <c r="BS13" s="971" t="s">
        <v>563</v>
      </c>
      <c r="BT13" s="972"/>
      <c r="BU13" s="972"/>
      <c r="BV13" s="972"/>
      <c r="BW13" s="972"/>
      <c r="BX13" s="972"/>
      <c r="BY13" s="972"/>
      <c r="BZ13" s="972"/>
      <c r="CA13" s="972"/>
      <c r="CB13" s="972"/>
      <c r="CC13" s="972"/>
      <c r="CD13" s="972"/>
      <c r="CE13" s="972"/>
      <c r="CF13" s="972"/>
      <c r="CG13" s="973"/>
      <c r="CH13" s="1077">
        <v>-7</v>
      </c>
      <c r="CI13" s="1078"/>
      <c r="CJ13" s="1078"/>
      <c r="CK13" s="1078"/>
      <c r="CL13" s="1079"/>
      <c r="CM13" s="1077">
        <v>622</v>
      </c>
      <c r="CN13" s="1078"/>
      <c r="CO13" s="1078"/>
      <c r="CP13" s="1078"/>
      <c r="CQ13" s="1079"/>
      <c r="CR13" s="1077">
        <v>25</v>
      </c>
      <c r="CS13" s="1078"/>
      <c r="CT13" s="1078"/>
      <c r="CU13" s="1078"/>
      <c r="CV13" s="1079"/>
      <c r="CW13" s="1077" t="s">
        <v>495</v>
      </c>
      <c r="CX13" s="1078"/>
      <c r="CY13" s="1078"/>
      <c r="CZ13" s="1078"/>
      <c r="DA13" s="1079"/>
      <c r="DB13" s="1077" t="s">
        <v>495</v>
      </c>
      <c r="DC13" s="1078"/>
      <c r="DD13" s="1078"/>
      <c r="DE13" s="1078"/>
      <c r="DF13" s="1079"/>
      <c r="DG13" s="1077">
        <v>1721</v>
      </c>
      <c r="DH13" s="1078"/>
      <c r="DI13" s="1078"/>
      <c r="DJ13" s="1078"/>
      <c r="DK13" s="1079"/>
      <c r="DL13" s="1077" t="s">
        <v>495</v>
      </c>
      <c r="DM13" s="1078"/>
      <c r="DN13" s="1078"/>
      <c r="DO13" s="1078"/>
      <c r="DP13" s="1079"/>
      <c r="DQ13" s="1077" t="s">
        <v>495</v>
      </c>
      <c r="DR13" s="1078"/>
      <c r="DS13" s="1078"/>
      <c r="DT13" s="1078"/>
      <c r="DU13" s="1079"/>
      <c r="DV13" s="985"/>
      <c r="DW13" s="986"/>
      <c r="DX13" s="986"/>
      <c r="DY13" s="986"/>
      <c r="DZ13" s="987"/>
      <c r="EA13" s="219"/>
    </row>
    <row r="14" spans="1:131" s="220" customFormat="1" ht="26.25" customHeight="1" x14ac:dyDescent="0.2">
      <c r="A14" s="223">
        <v>8</v>
      </c>
      <c r="B14" s="1023"/>
      <c r="C14" s="1024"/>
      <c r="D14" s="1024"/>
      <c r="E14" s="1024"/>
      <c r="F14" s="1024"/>
      <c r="G14" s="1024"/>
      <c r="H14" s="1024"/>
      <c r="I14" s="1024"/>
      <c r="J14" s="1024"/>
      <c r="K14" s="1024"/>
      <c r="L14" s="1024"/>
      <c r="M14" s="1024"/>
      <c r="N14" s="1024"/>
      <c r="O14" s="1024"/>
      <c r="P14" s="1025"/>
      <c r="Q14" s="1031"/>
      <c r="R14" s="1032"/>
      <c r="S14" s="1032"/>
      <c r="T14" s="1032"/>
      <c r="U14" s="1032"/>
      <c r="V14" s="1032"/>
      <c r="W14" s="1032"/>
      <c r="X14" s="1032"/>
      <c r="Y14" s="1032"/>
      <c r="Z14" s="1032"/>
      <c r="AA14" s="1032"/>
      <c r="AB14" s="1032"/>
      <c r="AC14" s="1032"/>
      <c r="AD14" s="1032"/>
      <c r="AE14" s="1033"/>
      <c r="AF14" s="1028"/>
      <c r="AG14" s="1029"/>
      <c r="AH14" s="1029"/>
      <c r="AI14" s="1029"/>
      <c r="AJ14" s="1030"/>
      <c r="AK14" s="1073"/>
      <c r="AL14" s="1074"/>
      <c r="AM14" s="1074"/>
      <c r="AN14" s="1074"/>
      <c r="AO14" s="1074"/>
      <c r="AP14" s="1074"/>
      <c r="AQ14" s="1074"/>
      <c r="AR14" s="1074"/>
      <c r="AS14" s="1074"/>
      <c r="AT14" s="1074"/>
      <c r="AU14" s="1075"/>
      <c r="AV14" s="1075"/>
      <c r="AW14" s="1075"/>
      <c r="AX14" s="1075"/>
      <c r="AY14" s="1076"/>
      <c r="AZ14" s="217"/>
      <c r="BA14" s="217"/>
      <c r="BB14" s="217"/>
      <c r="BC14" s="217"/>
      <c r="BD14" s="217"/>
      <c r="BE14" s="218"/>
      <c r="BF14" s="218"/>
      <c r="BG14" s="218"/>
      <c r="BH14" s="218"/>
      <c r="BI14" s="218"/>
      <c r="BJ14" s="218"/>
      <c r="BK14" s="218"/>
      <c r="BL14" s="218"/>
      <c r="BM14" s="218"/>
      <c r="BN14" s="218"/>
      <c r="BO14" s="218"/>
      <c r="BP14" s="218"/>
      <c r="BQ14" s="223">
        <v>8</v>
      </c>
      <c r="BR14" s="224"/>
      <c r="BS14" s="971" t="s">
        <v>564</v>
      </c>
      <c r="BT14" s="972"/>
      <c r="BU14" s="972"/>
      <c r="BV14" s="972"/>
      <c r="BW14" s="972"/>
      <c r="BX14" s="972"/>
      <c r="BY14" s="972"/>
      <c r="BZ14" s="972"/>
      <c r="CA14" s="972"/>
      <c r="CB14" s="972"/>
      <c r="CC14" s="972"/>
      <c r="CD14" s="972"/>
      <c r="CE14" s="972"/>
      <c r="CF14" s="972"/>
      <c r="CG14" s="973"/>
      <c r="CH14" s="1077">
        <v>71</v>
      </c>
      <c r="CI14" s="1078"/>
      <c r="CJ14" s="1078"/>
      <c r="CK14" s="1078"/>
      <c r="CL14" s="1079"/>
      <c r="CM14" s="1077">
        <v>7681</v>
      </c>
      <c r="CN14" s="1078"/>
      <c r="CO14" s="1078"/>
      <c r="CP14" s="1078"/>
      <c r="CQ14" s="1079"/>
      <c r="CR14" s="1077">
        <v>9127</v>
      </c>
      <c r="CS14" s="1078"/>
      <c r="CT14" s="1078"/>
      <c r="CU14" s="1078"/>
      <c r="CV14" s="1079"/>
      <c r="CW14" s="1077">
        <v>644</v>
      </c>
      <c r="CX14" s="1078"/>
      <c r="CY14" s="1078"/>
      <c r="CZ14" s="1078"/>
      <c r="DA14" s="1079"/>
      <c r="DB14" s="1077" t="s">
        <v>495</v>
      </c>
      <c r="DC14" s="1078"/>
      <c r="DD14" s="1078"/>
      <c r="DE14" s="1078"/>
      <c r="DF14" s="1079"/>
      <c r="DG14" s="1077" t="s">
        <v>495</v>
      </c>
      <c r="DH14" s="1078"/>
      <c r="DI14" s="1078"/>
      <c r="DJ14" s="1078"/>
      <c r="DK14" s="1079"/>
      <c r="DL14" s="1077" t="s">
        <v>495</v>
      </c>
      <c r="DM14" s="1078"/>
      <c r="DN14" s="1078"/>
      <c r="DO14" s="1078"/>
      <c r="DP14" s="1079"/>
      <c r="DQ14" s="1077" t="s">
        <v>495</v>
      </c>
      <c r="DR14" s="1078"/>
      <c r="DS14" s="1078"/>
      <c r="DT14" s="1078"/>
      <c r="DU14" s="1079"/>
      <c r="DV14" s="985"/>
      <c r="DW14" s="986"/>
      <c r="DX14" s="986"/>
      <c r="DY14" s="986"/>
      <c r="DZ14" s="987"/>
      <c r="EA14" s="219"/>
    </row>
    <row r="15" spans="1:131" s="220" customFormat="1" ht="26.25" customHeight="1" x14ac:dyDescent="0.2">
      <c r="A15" s="223">
        <v>9</v>
      </c>
      <c r="B15" s="1023"/>
      <c r="C15" s="1024"/>
      <c r="D15" s="1024"/>
      <c r="E15" s="1024"/>
      <c r="F15" s="1024"/>
      <c r="G15" s="1024"/>
      <c r="H15" s="1024"/>
      <c r="I15" s="1024"/>
      <c r="J15" s="1024"/>
      <c r="K15" s="1024"/>
      <c r="L15" s="1024"/>
      <c r="M15" s="1024"/>
      <c r="N15" s="1024"/>
      <c r="O15" s="1024"/>
      <c r="P15" s="1025"/>
      <c r="Q15" s="1031"/>
      <c r="R15" s="1032"/>
      <c r="S15" s="1032"/>
      <c r="T15" s="1032"/>
      <c r="U15" s="1032"/>
      <c r="V15" s="1032"/>
      <c r="W15" s="1032"/>
      <c r="X15" s="1032"/>
      <c r="Y15" s="1032"/>
      <c r="Z15" s="1032"/>
      <c r="AA15" s="1032"/>
      <c r="AB15" s="1032"/>
      <c r="AC15" s="1032"/>
      <c r="AD15" s="1032"/>
      <c r="AE15" s="1033"/>
      <c r="AF15" s="1028"/>
      <c r="AG15" s="1029"/>
      <c r="AH15" s="1029"/>
      <c r="AI15" s="1029"/>
      <c r="AJ15" s="1030"/>
      <c r="AK15" s="1073"/>
      <c r="AL15" s="1074"/>
      <c r="AM15" s="1074"/>
      <c r="AN15" s="1074"/>
      <c r="AO15" s="1074"/>
      <c r="AP15" s="1074"/>
      <c r="AQ15" s="1074"/>
      <c r="AR15" s="1074"/>
      <c r="AS15" s="1074"/>
      <c r="AT15" s="1074"/>
      <c r="AU15" s="1075"/>
      <c r="AV15" s="1075"/>
      <c r="AW15" s="1075"/>
      <c r="AX15" s="1075"/>
      <c r="AY15" s="1076"/>
      <c r="AZ15" s="217"/>
      <c r="BA15" s="217"/>
      <c r="BB15" s="217"/>
      <c r="BC15" s="217"/>
      <c r="BD15" s="217"/>
      <c r="BE15" s="218"/>
      <c r="BF15" s="218"/>
      <c r="BG15" s="218"/>
      <c r="BH15" s="218"/>
      <c r="BI15" s="218"/>
      <c r="BJ15" s="218"/>
      <c r="BK15" s="218"/>
      <c r="BL15" s="218"/>
      <c r="BM15" s="218"/>
      <c r="BN15" s="218"/>
      <c r="BO15" s="218"/>
      <c r="BP15" s="218"/>
      <c r="BQ15" s="223">
        <v>9</v>
      </c>
      <c r="BR15" s="224"/>
      <c r="BS15" s="985"/>
      <c r="BT15" s="986"/>
      <c r="BU15" s="986"/>
      <c r="BV15" s="986"/>
      <c r="BW15" s="986"/>
      <c r="BX15" s="986"/>
      <c r="BY15" s="986"/>
      <c r="BZ15" s="986"/>
      <c r="CA15" s="986"/>
      <c r="CB15" s="986"/>
      <c r="CC15" s="986"/>
      <c r="CD15" s="986"/>
      <c r="CE15" s="986"/>
      <c r="CF15" s="986"/>
      <c r="CG15" s="1007"/>
      <c r="CH15" s="982"/>
      <c r="CI15" s="983"/>
      <c r="CJ15" s="983"/>
      <c r="CK15" s="983"/>
      <c r="CL15" s="984"/>
      <c r="CM15" s="982"/>
      <c r="CN15" s="983"/>
      <c r="CO15" s="983"/>
      <c r="CP15" s="983"/>
      <c r="CQ15" s="984"/>
      <c r="CR15" s="982"/>
      <c r="CS15" s="983"/>
      <c r="CT15" s="983"/>
      <c r="CU15" s="983"/>
      <c r="CV15" s="984"/>
      <c r="CW15" s="982"/>
      <c r="CX15" s="983"/>
      <c r="CY15" s="983"/>
      <c r="CZ15" s="983"/>
      <c r="DA15" s="984"/>
      <c r="DB15" s="982"/>
      <c r="DC15" s="983"/>
      <c r="DD15" s="983"/>
      <c r="DE15" s="983"/>
      <c r="DF15" s="984"/>
      <c r="DG15" s="982"/>
      <c r="DH15" s="983"/>
      <c r="DI15" s="983"/>
      <c r="DJ15" s="983"/>
      <c r="DK15" s="984"/>
      <c r="DL15" s="982"/>
      <c r="DM15" s="983"/>
      <c r="DN15" s="983"/>
      <c r="DO15" s="983"/>
      <c r="DP15" s="984"/>
      <c r="DQ15" s="982"/>
      <c r="DR15" s="983"/>
      <c r="DS15" s="983"/>
      <c r="DT15" s="983"/>
      <c r="DU15" s="984"/>
      <c r="DV15" s="985"/>
      <c r="DW15" s="986"/>
      <c r="DX15" s="986"/>
      <c r="DY15" s="986"/>
      <c r="DZ15" s="987"/>
      <c r="EA15" s="219"/>
    </row>
    <row r="16" spans="1:131" s="220" customFormat="1" ht="26.25" customHeight="1" x14ac:dyDescent="0.2">
      <c r="A16" s="223">
        <v>10</v>
      </c>
      <c r="B16" s="1023"/>
      <c r="C16" s="1024"/>
      <c r="D16" s="1024"/>
      <c r="E16" s="1024"/>
      <c r="F16" s="1024"/>
      <c r="G16" s="1024"/>
      <c r="H16" s="1024"/>
      <c r="I16" s="1024"/>
      <c r="J16" s="1024"/>
      <c r="K16" s="1024"/>
      <c r="L16" s="1024"/>
      <c r="M16" s="1024"/>
      <c r="N16" s="1024"/>
      <c r="O16" s="1024"/>
      <c r="P16" s="1025"/>
      <c r="Q16" s="1031"/>
      <c r="R16" s="1032"/>
      <c r="S16" s="1032"/>
      <c r="T16" s="1032"/>
      <c r="U16" s="1032"/>
      <c r="V16" s="1032"/>
      <c r="W16" s="1032"/>
      <c r="X16" s="1032"/>
      <c r="Y16" s="1032"/>
      <c r="Z16" s="1032"/>
      <c r="AA16" s="1032"/>
      <c r="AB16" s="1032"/>
      <c r="AC16" s="1032"/>
      <c r="AD16" s="1032"/>
      <c r="AE16" s="1033"/>
      <c r="AF16" s="1028"/>
      <c r="AG16" s="1029"/>
      <c r="AH16" s="1029"/>
      <c r="AI16" s="1029"/>
      <c r="AJ16" s="1030"/>
      <c r="AK16" s="1073"/>
      <c r="AL16" s="1074"/>
      <c r="AM16" s="1074"/>
      <c r="AN16" s="1074"/>
      <c r="AO16" s="1074"/>
      <c r="AP16" s="1074"/>
      <c r="AQ16" s="1074"/>
      <c r="AR16" s="1074"/>
      <c r="AS16" s="1074"/>
      <c r="AT16" s="1074"/>
      <c r="AU16" s="1075"/>
      <c r="AV16" s="1075"/>
      <c r="AW16" s="1075"/>
      <c r="AX16" s="1075"/>
      <c r="AY16" s="1076"/>
      <c r="AZ16" s="217"/>
      <c r="BA16" s="217"/>
      <c r="BB16" s="217"/>
      <c r="BC16" s="217"/>
      <c r="BD16" s="217"/>
      <c r="BE16" s="218"/>
      <c r="BF16" s="218"/>
      <c r="BG16" s="218"/>
      <c r="BH16" s="218"/>
      <c r="BI16" s="218"/>
      <c r="BJ16" s="218"/>
      <c r="BK16" s="218"/>
      <c r="BL16" s="218"/>
      <c r="BM16" s="218"/>
      <c r="BN16" s="218"/>
      <c r="BO16" s="218"/>
      <c r="BP16" s="218"/>
      <c r="BQ16" s="223">
        <v>10</v>
      </c>
      <c r="BR16" s="224"/>
      <c r="BS16" s="985"/>
      <c r="BT16" s="986"/>
      <c r="BU16" s="986"/>
      <c r="BV16" s="986"/>
      <c r="BW16" s="986"/>
      <c r="BX16" s="986"/>
      <c r="BY16" s="986"/>
      <c r="BZ16" s="986"/>
      <c r="CA16" s="986"/>
      <c r="CB16" s="986"/>
      <c r="CC16" s="986"/>
      <c r="CD16" s="986"/>
      <c r="CE16" s="986"/>
      <c r="CF16" s="986"/>
      <c r="CG16" s="1007"/>
      <c r="CH16" s="982"/>
      <c r="CI16" s="983"/>
      <c r="CJ16" s="983"/>
      <c r="CK16" s="983"/>
      <c r="CL16" s="984"/>
      <c r="CM16" s="982"/>
      <c r="CN16" s="983"/>
      <c r="CO16" s="983"/>
      <c r="CP16" s="983"/>
      <c r="CQ16" s="984"/>
      <c r="CR16" s="982"/>
      <c r="CS16" s="983"/>
      <c r="CT16" s="983"/>
      <c r="CU16" s="983"/>
      <c r="CV16" s="984"/>
      <c r="CW16" s="982"/>
      <c r="CX16" s="983"/>
      <c r="CY16" s="983"/>
      <c r="CZ16" s="983"/>
      <c r="DA16" s="984"/>
      <c r="DB16" s="982"/>
      <c r="DC16" s="983"/>
      <c r="DD16" s="983"/>
      <c r="DE16" s="983"/>
      <c r="DF16" s="984"/>
      <c r="DG16" s="982"/>
      <c r="DH16" s="983"/>
      <c r="DI16" s="983"/>
      <c r="DJ16" s="983"/>
      <c r="DK16" s="984"/>
      <c r="DL16" s="982"/>
      <c r="DM16" s="983"/>
      <c r="DN16" s="983"/>
      <c r="DO16" s="983"/>
      <c r="DP16" s="984"/>
      <c r="DQ16" s="982"/>
      <c r="DR16" s="983"/>
      <c r="DS16" s="983"/>
      <c r="DT16" s="983"/>
      <c r="DU16" s="984"/>
      <c r="DV16" s="985"/>
      <c r="DW16" s="986"/>
      <c r="DX16" s="986"/>
      <c r="DY16" s="986"/>
      <c r="DZ16" s="987"/>
      <c r="EA16" s="219"/>
    </row>
    <row r="17" spans="1:131" s="220" customFormat="1" ht="26.25" customHeight="1" x14ac:dyDescent="0.2">
      <c r="A17" s="223">
        <v>11</v>
      </c>
      <c r="B17" s="1023"/>
      <c r="C17" s="1024"/>
      <c r="D17" s="1024"/>
      <c r="E17" s="1024"/>
      <c r="F17" s="1024"/>
      <c r="G17" s="1024"/>
      <c r="H17" s="1024"/>
      <c r="I17" s="1024"/>
      <c r="J17" s="1024"/>
      <c r="K17" s="1024"/>
      <c r="L17" s="1024"/>
      <c r="M17" s="1024"/>
      <c r="N17" s="1024"/>
      <c r="O17" s="1024"/>
      <c r="P17" s="1025"/>
      <c r="Q17" s="1031"/>
      <c r="R17" s="1032"/>
      <c r="S17" s="1032"/>
      <c r="T17" s="1032"/>
      <c r="U17" s="1032"/>
      <c r="V17" s="1032"/>
      <c r="W17" s="1032"/>
      <c r="X17" s="1032"/>
      <c r="Y17" s="1032"/>
      <c r="Z17" s="1032"/>
      <c r="AA17" s="1032"/>
      <c r="AB17" s="1032"/>
      <c r="AC17" s="1032"/>
      <c r="AD17" s="1032"/>
      <c r="AE17" s="1033"/>
      <c r="AF17" s="1028"/>
      <c r="AG17" s="1029"/>
      <c r="AH17" s="1029"/>
      <c r="AI17" s="1029"/>
      <c r="AJ17" s="1030"/>
      <c r="AK17" s="1073"/>
      <c r="AL17" s="1074"/>
      <c r="AM17" s="1074"/>
      <c r="AN17" s="1074"/>
      <c r="AO17" s="1074"/>
      <c r="AP17" s="1074"/>
      <c r="AQ17" s="1074"/>
      <c r="AR17" s="1074"/>
      <c r="AS17" s="1074"/>
      <c r="AT17" s="1074"/>
      <c r="AU17" s="1075"/>
      <c r="AV17" s="1075"/>
      <c r="AW17" s="1075"/>
      <c r="AX17" s="1075"/>
      <c r="AY17" s="1076"/>
      <c r="AZ17" s="217"/>
      <c r="BA17" s="217"/>
      <c r="BB17" s="217"/>
      <c r="BC17" s="217"/>
      <c r="BD17" s="217"/>
      <c r="BE17" s="218"/>
      <c r="BF17" s="218"/>
      <c r="BG17" s="218"/>
      <c r="BH17" s="218"/>
      <c r="BI17" s="218"/>
      <c r="BJ17" s="218"/>
      <c r="BK17" s="218"/>
      <c r="BL17" s="218"/>
      <c r="BM17" s="218"/>
      <c r="BN17" s="218"/>
      <c r="BO17" s="218"/>
      <c r="BP17" s="218"/>
      <c r="BQ17" s="223">
        <v>11</v>
      </c>
      <c r="BR17" s="224"/>
      <c r="BS17" s="985"/>
      <c r="BT17" s="986"/>
      <c r="BU17" s="986"/>
      <c r="BV17" s="986"/>
      <c r="BW17" s="986"/>
      <c r="BX17" s="986"/>
      <c r="BY17" s="986"/>
      <c r="BZ17" s="986"/>
      <c r="CA17" s="986"/>
      <c r="CB17" s="986"/>
      <c r="CC17" s="986"/>
      <c r="CD17" s="986"/>
      <c r="CE17" s="986"/>
      <c r="CF17" s="986"/>
      <c r="CG17" s="1007"/>
      <c r="CH17" s="982"/>
      <c r="CI17" s="983"/>
      <c r="CJ17" s="983"/>
      <c r="CK17" s="983"/>
      <c r="CL17" s="984"/>
      <c r="CM17" s="982"/>
      <c r="CN17" s="983"/>
      <c r="CO17" s="983"/>
      <c r="CP17" s="983"/>
      <c r="CQ17" s="984"/>
      <c r="CR17" s="982"/>
      <c r="CS17" s="983"/>
      <c r="CT17" s="983"/>
      <c r="CU17" s="983"/>
      <c r="CV17" s="984"/>
      <c r="CW17" s="982"/>
      <c r="CX17" s="983"/>
      <c r="CY17" s="983"/>
      <c r="CZ17" s="983"/>
      <c r="DA17" s="984"/>
      <c r="DB17" s="982"/>
      <c r="DC17" s="983"/>
      <c r="DD17" s="983"/>
      <c r="DE17" s="983"/>
      <c r="DF17" s="984"/>
      <c r="DG17" s="982"/>
      <c r="DH17" s="983"/>
      <c r="DI17" s="983"/>
      <c r="DJ17" s="983"/>
      <c r="DK17" s="984"/>
      <c r="DL17" s="982"/>
      <c r="DM17" s="983"/>
      <c r="DN17" s="983"/>
      <c r="DO17" s="983"/>
      <c r="DP17" s="984"/>
      <c r="DQ17" s="982"/>
      <c r="DR17" s="983"/>
      <c r="DS17" s="983"/>
      <c r="DT17" s="983"/>
      <c r="DU17" s="984"/>
      <c r="DV17" s="985"/>
      <c r="DW17" s="986"/>
      <c r="DX17" s="986"/>
      <c r="DY17" s="986"/>
      <c r="DZ17" s="987"/>
      <c r="EA17" s="219"/>
    </row>
    <row r="18" spans="1:131" s="220" customFormat="1" ht="26.25" customHeight="1" x14ac:dyDescent="0.2">
      <c r="A18" s="223">
        <v>12</v>
      </c>
      <c r="B18" s="1023"/>
      <c r="C18" s="1024"/>
      <c r="D18" s="1024"/>
      <c r="E18" s="1024"/>
      <c r="F18" s="1024"/>
      <c r="G18" s="1024"/>
      <c r="H18" s="1024"/>
      <c r="I18" s="1024"/>
      <c r="J18" s="1024"/>
      <c r="K18" s="1024"/>
      <c r="L18" s="1024"/>
      <c r="M18" s="1024"/>
      <c r="N18" s="1024"/>
      <c r="O18" s="1024"/>
      <c r="P18" s="1025"/>
      <c r="Q18" s="1031"/>
      <c r="R18" s="1032"/>
      <c r="S18" s="1032"/>
      <c r="T18" s="1032"/>
      <c r="U18" s="1032"/>
      <c r="V18" s="1032"/>
      <c r="W18" s="1032"/>
      <c r="X18" s="1032"/>
      <c r="Y18" s="1032"/>
      <c r="Z18" s="1032"/>
      <c r="AA18" s="1032"/>
      <c r="AB18" s="1032"/>
      <c r="AC18" s="1032"/>
      <c r="AD18" s="1032"/>
      <c r="AE18" s="1033"/>
      <c r="AF18" s="1028"/>
      <c r="AG18" s="1029"/>
      <c r="AH18" s="1029"/>
      <c r="AI18" s="1029"/>
      <c r="AJ18" s="1030"/>
      <c r="AK18" s="1073"/>
      <c r="AL18" s="1074"/>
      <c r="AM18" s="1074"/>
      <c r="AN18" s="1074"/>
      <c r="AO18" s="1074"/>
      <c r="AP18" s="1074"/>
      <c r="AQ18" s="1074"/>
      <c r="AR18" s="1074"/>
      <c r="AS18" s="1074"/>
      <c r="AT18" s="1074"/>
      <c r="AU18" s="1075"/>
      <c r="AV18" s="1075"/>
      <c r="AW18" s="1075"/>
      <c r="AX18" s="1075"/>
      <c r="AY18" s="1076"/>
      <c r="AZ18" s="217"/>
      <c r="BA18" s="217"/>
      <c r="BB18" s="217"/>
      <c r="BC18" s="217"/>
      <c r="BD18" s="217"/>
      <c r="BE18" s="218"/>
      <c r="BF18" s="218"/>
      <c r="BG18" s="218"/>
      <c r="BH18" s="218"/>
      <c r="BI18" s="218"/>
      <c r="BJ18" s="218"/>
      <c r="BK18" s="218"/>
      <c r="BL18" s="218"/>
      <c r="BM18" s="218"/>
      <c r="BN18" s="218"/>
      <c r="BO18" s="218"/>
      <c r="BP18" s="218"/>
      <c r="BQ18" s="223">
        <v>12</v>
      </c>
      <c r="BR18" s="224"/>
      <c r="BS18" s="985"/>
      <c r="BT18" s="986"/>
      <c r="BU18" s="986"/>
      <c r="BV18" s="986"/>
      <c r="BW18" s="986"/>
      <c r="BX18" s="986"/>
      <c r="BY18" s="986"/>
      <c r="BZ18" s="986"/>
      <c r="CA18" s="986"/>
      <c r="CB18" s="986"/>
      <c r="CC18" s="986"/>
      <c r="CD18" s="986"/>
      <c r="CE18" s="986"/>
      <c r="CF18" s="986"/>
      <c r="CG18" s="1007"/>
      <c r="CH18" s="982"/>
      <c r="CI18" s="983"/>
      <c r="CJ18" s="983"/>
      <c r="CK18" s="983"/>
      <c r="CL18" s="984"/>
      <c r="CM18" s="982"/>
      <c r="CN18" s="983"/>
      <c r="CO18" s="983"/>
      <c r="CP18" s="983"/>
      <c r="CQ18" s="984"/>
      <c r="CR18" s="982"/>
      <c r="CS18" s="983"/>
      <c r="CT18" s="983"/>
      <c r="CU18" s="983"/>
      <c r="CV18" s="984"/>
      <c r="CW18" s="982"/>
      <c r="CX18" s="983"/>
      <c r="CY18" s="983"/>
      <c r="CZ18" s="983"/>
      <c r="DA18" s="984"/>
      <c r="DB18" s="982"/>
      <c r="DC18" s="983"/>
      <c r="DD18" s="983"/>
      <c r="DE18" s="983"/>
      <c r="DF18" s="984"/>
      <c r="DG18" s="982"/>
      <c r="DH18" s="983"/>
      <c r="DI18" s="983"/>
      <c r="DJ18" s="983"/>
      <c r="DK18" s="984"/>
      <c r="DL18" s="982"/>
      <c r="DM18" s="983"/>
      <c r="DN18" s="983"/>
      <c r="DO18" s="983"/>
      <c r="DP18" s="984"/>
      <c r="DQ18" s="982"/>
      <c r="DR18" s="983"/>
      <c r="DS18" s="983"/>
      <c r="DT18" s="983"/>
      <c r="DU18" s="984"/>
      <c r="DV18" s="985"/>
      <c r="DW18" s="986"/>
      <c r="DX18" s="986"/>
      <c r="DY18" s="986"/>
      <c r="DZ18" s="987"/>
      <c r="EA18" s="219"/>
    </row>
    <row r="19" spans="1:131" s="220" customFormat="1" ht="26.25" customHeight="1" x14ac:dyDescent="0.2">
      <c r="A19" s="223">
        <v>13</v>
      </c>
      <c r="B19" s="1023"/>
      <c r="C19" s="1024"/>
      <c r="D19" s="1024"/>
      <c r="E19" s="1024"/>
      <c r="F19" s="1024"/>
      <c r="G19" s="1024"/>
      <c r="H19" s="1024"/>
      <c r="I19" s="1024"/>
      <c r="J19" s="1024"/>
      <c r="K19" s="1024"/>
      <c r="L19" s="1024"/>
      <c r="M19" s="1024"/>
      <c r="N19" s="1024"/>
      <c r="O19" s="1024"/>
      <c r="P19" s="1025"/>
      <c r="Q19" s="1031"/>
      <c r="R19" s="1032"/>
      <c r="S19" s="1032"/>
      <c r="T19" s="1032"/>
      <c r="U19" s="1032"/>
      <c r="V19" s="1032"/>
      <c r="W19" s="1032"/>
      <c r="X19" s="1032"/>
      <c r="Y19" s="1032"/>
      <c r="Z19" s="1032"/>
      <c r="AA19" s="1032"/>
      <c r="AB19" s="1032"/>
      <c r="AC19" s="1032"/>
      <c r="AD19" s="1032"/>
      <c r="AE19" s="1033"/>
      <c r="AF19" s="1028"/>
      <c r="AG19" s="1029"/>
      <c r="AH19" s="1029"/>
      <c r="AI19" s="1029"/>
      <c r="AJ19" s="1030"/>
      <c r="AK19" s="1073"/>
      <c r="AL19" s="1074"/>
      <c r="AM19" s="1074"/>
      <c r="AN19" s="1074"/>
      <c r="AO19" s="1074"/>
      <c r="AP19" s="1074"/>
      <c r="AQ19" s="1074"/>
      <c r="AR19" s="1074"/>
      <c r="AS19" s="1074"/>
      <c r="AT19" s="1074"/>
      <c r="AU19" s="1075"/>
      <c r="AV19" s="1075"/>
      <c r="AW19" s="1075"/>
      <c r="AX19" s="1075"/>
      <c r="AY19" s="1076"/>
      <c r="AZ19" s="217"/>
      <c r="BA19" s="217"/>
      <c r="BB19" s="217"/>
      <c r="BC19" s="217"/>
      <c r="BD19" s="217"/>
      <c r="BE19" s="218"/>
      <c r="BF19" s="218"/>
      <c r="BG19" s="218"/>
      <c r="BH19" s="218"/>
      <c r="BI19" s="218"/>
      <c r="BJ19" s="218"/>
      <c r="BK19" s="218"/>
      <c r="BL19" s="218"/>
      <c r="BM19" s="218"/>
      <c r="BN19" s="218"/>
      <c r="BO19" s="218"/>
      <c r="BP19" s="218"/>
      <c r="BQ19" s="223">
        <v>13</v>
      </c>
      <c r="BR19" s="224"/>
      <c r="BS19" s="985"/>
      <c r="BT19" s="986"/>
      <c r="BU19" s="986"/>
      <c r="BV19" s="986"/>
      <c r="BW19" s="986"/>
      <c r="BX19" s="986"/>
      <c r="BY19" s="986"/>
      <c r="BZ19" s="986"/>
      <c r="CA19" s="986"/>
      <c r="CB19" s="986"/>
      <c r="CC19" s="986"/>
      <c r="CD19" s="986"/>
      <c r="CE19" s="986"/>
      <c r="CF19" s="986"/>
      <c r="CG19" s="1007"/>
      <c r="CH19" s="982"/>
      <c r="CI19" s="983"/>
      <c r="CJ19" s="983"/>
      <c r="CK19" s="983"/>
      <c r="CL19" s="984"/>
      <c r="CM19" s="982"/>
      <c r="CN19" s="983"/>
      <c r="CO19" s="983"/>
      <c r="CP19" s="983"/>
      <c r="CQ19" s="984"/>
      <c r="CR19" s="982"/>
      <c r="CS19" s="983"/>
      <c r="CT19" s="983"/>
      <c r="CU19" s="983"/>
      <c r="CV19" s="984"/>
      <c r="CW19" s="982"/>
      <c r="CX19" s="983"/>
      <c r="CY19" s="983"/>
      <c r="CZ19" s="983"/>
      <c r="DA19" s="984"/>
      <c r="DB19" s="982"/>
      <c r="DC19" s="983"/>
      <c r="DD19" s="983"/>
      <c r="DE19" s="983"/>
      <c r="DF19" s="984"/>
      <c r="DG19" s="982"/>
      <c r="DH19" s="983"/>
      <c r="DI19" s="983"/>
      <c r="DJ19" s="983"/>
      <c r="DK19" s="984"/>
      <c r="DL19" s="982"/>
      <c r="DM19" s="983"/>
      <c r="DN19" s="983"/>
      <c r="DO19" s="983"/>
      <c r="DP19" s="984"/>
      <c r="DQ19" s="982"/>
      <c r="DR19" s="983"/>
      <c r="DS19" s="983"/>
      <c r="DT19" s="983"/>
      <c r="DU19" s="984"/>
      <c r="DV19" s="985"/>
      <c r="DW19" s="986"/>
      <c r="DX19" s="986"/>
      <c r="DY19" s="986"/>
      <c r="DZ19" s="987"/>
      <c r="EA19" s="219"/>
    </row>
    <row r="20" spans="1:131" s="220" customFormat="1" ht="26.25" customHeight="1" x14ac:dyDescent="0.2">
      <c r="A20" s="223">
        <v>14</v>
      </c>
      <c r="B20" s="1023"/>
      <c r="C20" s="1024"/>
      <c r="D20" s="1024"/>
      <c r="E20" s="1024"/>
      <c r="F20" s="1024"/>
      <c r="G20" s="1024"/>
      <c r="H20" s="1024"/>
      <c r="I20" s="1024"/>
      <c r="J20" s="1024"/>
      <c r="K20" s="1024"/>
      <c r="L20" s="1024"/>
      <c r="M20" s="1024"/>
      <c r="N20" s="1024"/>
      <c r="O20" s="1024"/>
      <c r="P20" s="1025"/>
      <c r="Q20" s="1031"/>
      <c r="R20" s="1032"/>
      <c r="S20" s="1032"/>
      <c r="T20" s="1032"/>
      <c r="U20" s="1032"/>
      <c r="V20" s="1032"/>
      <c r="W20" s="1032"/>
      <c r="X20" s="1032"/>
      <c r="Y20" s="1032"/>
      <c r="Z20" s="1032"/>
      <c r="AA20" s="1032"/>
      <c r="AB20" s="1032"/>
      <c r="AC20" s="1032"/>
      <c r="AD20" s="1032"/>
      <c r="AE20" s="1033"/>
      <c r="AF20" s="1028"/>
      <c r="AG20" s="1029"/>
      <c r="AH20" s="1029"/>
      <c r="AI20" s="1029"/>
      <c r="AJ20" s="1030"/>
      <c r="AK20" s="1073"/>
      <c r="AL20" s="1074"/>
      <c r="AM20" s="1074"/>
      <c r="AN20" s="1074"/>
      <c r="AO20" s="1074"/>
      <c r="AP20" s="1074"/>
      <c r="AQ20" s="1074"/>
      <c r="AR20" s="1074"/>
      <c r="AS20" s="1074"/>
      <c r="AT20" s="1074"/>
      <c r="AU20" s="1075"/>
      <c r="AV20" s="1075"/>
      <c r="AW20" s="1075"/>
      <c r="AX20" s="1075"/>
      <c r="AY20" s="1076"/>
      <c r="AZ20" s="217"/>
      <c r="BA20" s="217"/>
      <c r="BB20" s="217"/>
      <c r="BC20" s="217"/>
      <c r="BD20" s="217"/>
      <c r="BE20" s="218"/>
      <c r="BF20" s="218"/>
      <c r="BG20" s="218"/>
      <c r="BH20" s="218"/>
      <c r="BI20" s="218"/>
      <c r="BJ20" s="218"/>
      <c r="BK20" s="218"/>
      <c r="BL20" s="218"/>
      <c r="BM20" s="218"/>
      <c r="BN20" s="218"/>
      <c r="BO20" s="218"/>
      <c r="BP20" s="218"/>
      <c r="BQ20" s="223">
        <v>14</v>
      </c>
      <c r="BR20" s="224"/>
      <c r="BS20" s="985"/>
      <c r="BT20" s="986"/>
      <c r="BU20" s="986"/>
      <c r="BV20" s="986"/>
      <c r="BW20" s="986"/>
      <c r="BX20" s="986"/>
      <c r="BY20" s="986"/>
      <c r="BZ20" s="986"/>
      <c r="CA20" s="986"/>
      <c r="CB20" s="986"/>
      <c r="CC20" s="986"/>
      <c r="CD20" s="986"/>
      <c r="CE20" s="986"/>
      <c r="CF20" s="986"/>
      <c r="CG20" s="1007"/>
      <c r="CH20" s="982"/>
      <c r="CI20" s="983"/>
      <c r="CJ20" s="983"/>
      <c r="CK20" s="983"/>
      <c r="CL20" s="984"/>
      <c r="CM20" s="982"/>
      <c r="CN20" s="983"/>
      <c r="CO20" s="983"/>
      <c r="CP20" s="983"/>
      <c r="CQ20" s="984"/>
      <c r="CR20" s="982"/>
      <c r="CS20" s="983"/>
      <c r="CT20" s="983"/>
      <c r="CU20" s="983"/>
      <c r="CV20" s="984"/>
      <c r="CW20" s="982"/>
      <c r="CX20" s="983"/>
      <c r="CY20" s="983"/>
      <c r="CZ20" s="983"/>
      <c r="DA20" s="984"/>
      <c r="DB20" s="982"/>
      <c r="DC20" s="983"/>
      <c r="DD20" s="983"/>
      <c r="DE20" s="983"/>
      <c r="DF20" s="984"/>
      <c r="DG20" s="982"/>
      <c r="DH20" s="983"/>
      <c r="DI20" s="983"/>
      <c r="DJ20" s="983"/>
      <c r="DK20" s="984"/>
      <c r="DL20" s="982"/>
      <c r="DM20" s="983"/>
      <c r="DN20" s="983"/>
      <c r="DO20" s="983"/>
      <c r="DP20" s="984"/>
      <c r="DQ20" s="982"/>
      <c r="DR20" s="983"/>
      <c r="DS20" s="983"/>
      <c r="DT20" s="983"/>
      <c r="DU20" s="984"/>
      <c r="DV20" s="985"/>
      <c r="DW20" s="986"/>
      <c r="DX20" s="986"/>
      <c r="DY20" s="986"/>
      <c r="DZ20" s="987"/>
      <c r="EA20" s="219"/>
    </row>
    <row r="21" spans="1:131" s="220" customFormat="1" ht="26.25" customHeight="1" thickBot="1" x14ac:dyDescent="0.25">
      <c r="A21" s="223">
        <v>15</v>
      </c>
      <c r="B21" s="1023"/>
      <c r="C21" s="1024"/>
      <c r="D21" s="1024"/>
      <c r="E21" s="1024"/>
      <c r="F21" s="1024"/>
      <c r="G21" s="1024"/>
      <c r="H21" s="1024"/>
      <c r="I21" s="1024"/>
      <c r="J21" s="1024"/>
      <c r="K21" s="1024"/>
      <c r="L21" s="1024"/>
      <c r="M21" s="1024"/>
      <c r="N21" s="1024"/>
      <c r="O21" s="1024"/>
      <c r="P21" s="1025"/>
      <c r="Q21" s="1031"/>
      <c r="R21" s="1032"/>
      <c r="S21" s="1032"/>
      <c r="T21" s="1032"/>
      <c r="U21" s="1032"/>
      <c r="V21" s="1032"/>
      <c r="W21" s="1032"/>
      <c r="X21" s="1032"/>
      <c r="Y21" s="1032"/>
      <c r="Z21" s="1032"/>
      <c r="AA21" s="1032"/>
      <c r="AB21" s="1032"/>
      <c r="AC21" s="1032"/>
      <c r="AD21" s="1032"/>
      <c r="AE21" s="1033"/>
      <c r="AF21" s="1028"/>
      <c r="AG21" s="1029"/>
      <c r="AH21" s="1029"/>
      <c r="AI21" s="1029"/>
      <c r="AJ21" s="1030"/>
      <c r="AK21" s="1073"/>
      <c r="AL21" s="1074"/>
      <c r="AM21" s="1074"/>
      <c r="AN21" s="1074"/>
      <c r="AO21" s="1074"/>
      <c r="AP21" s="1074"/>
      <c r="AQ21" s="1074"/>
      <c r="AR21" s="1074"/>
      <c r="AS21" s="1074"/>
      <c r="AT21" s="1074"/>
      <c r="AU21" s="1075"/>
      <c r="AV21" s="1075"/>
      <c r="AW21" s="1075"/>
      <c r="AX21" s="1075"/>
      <c r="AY21" s="1076"/>
      <c r="AZ21" s="217"/>
      <c r="BA21" s="217"/>
      <c r="BB21" s="217"/>
      <c r="BC21" s="217"/>
      <c r="BD21" s="217"/>
      <c r="BE21" s="218"/>
      <c r="BF21" s="218"/>
      <c r="BG21" s="218"/>
      <c r="BH21" s="218"/>
      <c r="BI21" s="218"/>
      <c r="BJ21" s="218"/>
      <c r="BK21" s="218"/>
      <c r="BL21" s="218"/>
      <c r="BM21" s="218"/>
      <c r="BN21" s="218"/>
      <c r="BO21" s="218"/>
      <c r="BP21" s="218"/>
      <c r="BQ21" s="223">
        <v>15</v>
      </c>
      <c r="BR21" s="224"/>
      <c r="BS21" s="985"/>
      <c r="BT21" s="986"/>
      <c r="BU21" s="986"/>
      <c r="BV21" s="986"/>
      <c r="BW21" s="986"/>
      <c r="BX21" s="986"/>
      <c r="BY21" s="986"/>
      <c r="BZ21" s="986"/>
      <c r="CA21" s="986"/>
      <c r="CB21" s="986"/>
      <c r="CC21" s="986"/>
      <c r="CD21" s="986"/>
      <c r="CE21" s="986"/>
      <c r="CF21" s="986"/>
      <c r="CG21" s="1007"/>
      <c r="CH21" s="982"/>
      <c r="CI21" s="983"/>
      <c r="CJ21" s="983"/>
      <c r="CK21" s="983"/>
      <c r="CL21" s="984"/>
      <c r="CM21" s="982"/>
      <c r="CN21" s="983"/>
      <c r="CO21" s="983"/>
      <c r="CP21" s="983"/>
      <c r="CQ21" s="984"/>
      <c r="CR21" s="982"/>
      <c r="CS21" s="983"/>
      <c r="CT21" s="983"/>
      <c r="CU21" s="983"/>
      <c r="CV21" s="984"/>
      <c r="CW21" s="982"/>
      <c r="CX21" s="983"/>
      <c r="CY21" s="983"/>
      <c r="CZ21" s="983"/>
      <c r="DA21" s="984"/>
      <c r="DB21" s="982"/>
      <c r="DC21" s="983"/>
      <c r="DD21" s="983"/>
      <c r="DE21" s="983"/>
      <c r="DF21" s="984"/>
      <c r="DG21" s="982"/>
      <c r="DH21" s="983"/>
      <c r="DI21" s="983"/>
      <c r="DJ21" s="983"/>
      <c r="DK21" s="984"/>
      <c r="DL21" s="982"/>
      <c r="DM21" s="983"/>
      <c r="DN21" s="983"/>
      <c r="DO21" s="983"/>
      <c r="DP21" s="984"/>
      <c r="DQ21" s="982"/>
      <c r="DR21" s="983"/>
      <c r="DS21" s="983"/>
      <c r="DT21" s="983"/>
      <c r="DU21" s="984"/>
      <c r="DV21" s="985"/>
      <c r="DW21" s="986"/>
      <c r="DX21" s="986"/>
      <c r="DY21" s="986"/>
      <c r="DZ21" s="987"/>
      <c r="EA21" s="219"/>
    </row>
    <row r="22" spans="1:131" s="220" customFormat="1" ht="26.25" customHeight="1" x14ac:dyDescent="0.2">
      <c r="A22" s="223">
        <v>16</v>
      </c>
      <c r="B22" s="1023"/>
      <c r="C22" s="1024"/>
      <c r="D22" s="1024"/>
      <c r="E22" s="1024"/>
      <c r="F22" s="1024"/>
      <c r="G22" s="1024"/>
      <c r="H22" s="1024"/>
      <c r="I22" s="1024"/>
      <c r="J22" s="1024"/>
      <c r="K22" s="1024"/>
      <c r="L22" s="1024"/>
      <c r="M22" s="1024"/>
      <c r="N22" s="1024"/>
      <c r="O22" s="1024"/>
      <c r="P22" s="1025"/>
      <c r="Q22" s="1066"/>
      <c r="R22" s="1067"/>
      <c r="S22" s="1067"/>
      <c r="T22" s="1067"/>
      <c r="U22" s="1067"/>
      <c r="V22" s="1067"/>
      <c r="W22" s="1067"/>
      <c r="X22" s="1067"/>
      <c r="Y22" s="1067"/>
      <c r="Z22" s="1067"/>
      <c r="AA22" s="1067"/>
      <c r="AB22" s="1067"/>
      <c r="AC22" s="1067"/>
      <c r="AD22" s="1067"/>
      <c r="AE22" s="1068"/>
      <c r="AF22" s="1028"/>
      <c r="AG22" s="1029"/>
      <c r="AH22" s="1029"/>
      <c r="AI22" s="1029"/>
      <c r="AJ22" s="1030"/>
      <c r="AK22" s="1069"/>
      <c r="AL22" s="1070"/>
      <c r="AM22" s="1070"/>
      <c r="AN22" s="1070"/>
      <c r="AO22" s="1070"/>
      <c r="AP22" s="1070"/>
      <c r="AQ22" s="1070"/>
      <c r="AR22" s="1070"/>
      <c r="AS22" s="1070"/>
      <c r="AT22" s="1070"/>
      <c r="AU22" s="1071"/>
      <c r="AV22" s="1071"/>
      <c r="AW22" s="1071"/>
      <c r="AX22" s="1071"/>
      <c r="AY22" s="1072"/>
      <c r="AZ22" s="1021" t="s">
        <v>377</v>
      </c>
      <c r="BA22" s="1021"/>
      <c r="BB22" s="1021"/>
      <c r="BC22" s="1021"/>
      <c r="BD22" s="1022"/>
      <c r="BE22" s="218"/>
      <c r="BF22" s="218"/>
      <c r="BG22" s="218"/>
      <c r="BH22" s="218"/>
      <c r="BI22" s="218"/>
      <c r="BJ22" s="218"/>
      <c r="BK22" s="218"/>
      <c r="BL22" s="218"/>
      <c r="BM22" s="218"/>
      <c r="BN22" s="218"/>
      <c r="BO22" s="218"/>
      <c r="BP22" s="218"/>
      <c r="BQ22" s="223">
        <v>16</v>
      </c>
      <c r="BR22" s="224"/>
      <c r="BS22" s="985"/>
      <c r="BT22" s="986"/>
      <c r="BU22" s="986"/>
      <c r="BV22" s="986"/>
      <c r="BW22" s="986"/>
      <c r="BX22" s="986"/>
      <c r="BY22" s="986"/>
      <c r="BZ22" s="986"/>
      <c r="CA22" s="986"/>
      <c r="CB22" s="986"/>
      <c r="CC22" s="986"/>
      <c r="CD22" s="986"/>
      <c r="CE22" s="986"/>
      <c r="CF22" s="986"/>
      <c r="CG22" s="1007"/>
      <c r="CH22" s="982"/>
      <c r="CI22" s="983"/>
      <c r="CJ22" s="983"/>
      <c r="CK22" s="983"/>
      <c r="CL22" s="984"/>
      <c r="CM22" s="982"/>
      <c r="CN22" s="983"/>
      <c r="CO22" s="983"/>
      <c r="CP22" s="983"/>
      <c r="CQ22" s="984"/>
      <c r="CR22" s="982"/>
      <c r="CS22" s="983"/>
      <c r="CT22" s="983"/>
      <c r="CU22" s="983"/>
      <c r="CV22" s="984"/>
      <c r="CW22" s="982"/>
      <c r="CX22" s="983"/>
      <c r="CY22" s="983"/>
      <c r="CZ22" s="983"/>
      <c r="DA22" s="984"/>
      <c r="DB22" s="982"/>
      <c r="DC22" s="983"/>
      <c r="DD22" s="983"/>
      <c r="DE22" s="983"/>
      <c r="DF22" s="984"/>
      <c r="DG22" s="982"/>
      <c r="DH22" s="983"/>
      <c r="DI22" s="983"/>
      <c r="DJ22" s="983"/>
      <c r="DK22" s="984"/>
      <c r="DL22" s="982"/>
      <c r="DM22" s="983"/>
      <c r="DN22" s="983"/>
      <c r="DO22" s="983"/>
      <c r="DP22" s="984"/>
      <c r="DQ22" s="982"/>
      <c r="DR22" s="983"/>
      <c r="DS22" s="983"/>
      <c r="DT22" s="983"/>
      <c r="DU22" s="984"/>
      <c r="DV22" s="985"/>
      <c r="DW22" s="986"/>
      <c r="DX22" s="986"/>
      <c r="DY22" s="986"/>
      <c r="DZ22" s="987"/>
      <c r="EA22" s="219"/>
    </row>
    <row r="23" spans="1:131" s="220" customFormat="1" ht="26.25" customHeight="1" thickBot="1" x14ac:dyDescent="0.25">
      <c r="A23" s="225" t="s">
        <v>378</v>
      </c>
      <c r="B23" s="925" t="s">
        <v>379</v>
      </c>
      <c r="C23" s="926"/>
      <c r="D23" s="926"/>
      <c r="E23" s="926"/>
      <c r="F23" s="926"/>
      <c r="G23" s="926"/>
      <c r="H23" s="926"/>
      <c r="I23" s="926"/>
      <c r="J23" s="926"/>
      <c r="K23" s="926"/>
      <c r="L23" s="926"/>
      <c r="M23" s="926"/>
      <c r="N23" s="926"/>
      <c r="O23" s="926"/>
      <c r="P23" s="936"/>
      <c r="Q23" s="1060">
        <v>202966</v>
      </c>
      <c r="R23" s="1054"/>
      <c r="S23" s="1054"/>
      <c r="T23" s="1054"/>
      <c r="U23" s="1054"/>
      <c r="V23" s="1054">
        <v>196248</v>
      </c>
      <c r="W23" s="1054"/>
      <c r="X23" s="1054"/>
      <c r="Y23" s="1054"/>
      <c r="Z23" s="1054"/>
      <c r="AA23" s="1054">
        <v>6718</v>
      </c>
      <c r="AB23" s="1054"/>
      <c r="AC23" s="1054"/>
      <c r="AD23" s="1054"/>
      <c r="AE23" s="1061"/>
      <c r="AF23" s="1062">
        <v>3909</v>
      </c>
      <c r="AG23" s="1054"/>
      <c r="AH23" s="1054"/>
      <c r="AI23" s="1054"/>
      <c r="AJ23" s="1063"/>
      <c r="AK23" s="1064"/>
      <c r="AL23" s="1065"/>
      <c r="AM23" s="1065"/>
      <c r="AN23" s="1065"/>
      <c r="AO23" s="1065"/>
      <c r="AP23" s="1054">
        <v>165351</v>
      </c>
      <c r="AQ23" s="1054"/>
      <c r="AR23" s="1054"/>
      <c r="AS23" s="1054"/>
      <c r="AT23" s="1054"/>
      <c r="AU23" s="1055"/>
      <c r="AV23" s="1055"/>
      <c r="AW23" s="1055"/>
      <c r="AX23" s="1055"/>
      <c r="AY23" s="1056"/>
      <c r="AZ23" s="1057" t="s">
        <v>121</v>
      </c>
      <c r="BA23" s="1058"/>
      <c r="BB23" s="1058"/>
      <c r="BC23" s="1058"/>
      <c r="BD23" s="1059"/>
      <c r="BE23" s="218"/>
      <c r="BF23" s="218"/>
      <c r="BG23" s="218"/>
      <c r="BH23" s="218"/>
      <c r="BI23" s="218"/>
      <c r="BJ23" s="218"/>
      <c r="BK23" s="218"/>
      <c r="BL23" s="218"/>
      <c r="BM23" s="218"/>
      <c r="BN23" s="218"/>
      <c r="BO23" s="218"/>
      <c r="BP23" s="218"/>
      <c r="BQ23" s="223">
        <v>17</v>
      </c>
      <c r="BR23" s="224"/>
      <c r="BS23" s="985"/>
      <c r="BT23" s="986"/>
      <c r="BU23" s="986"/>
      <c r="BV23" s="986"/>
      <c r="BW23" s="986"/>
      <c r="BX23" s="986"/>
      <c r="BY23" s="986"/>
      <c r="BZ23" s="986"/>
      <c r="CA23" s="986"/>
      <c r="CB23" s="986"/>
      <c r="CC23" s="986"/>
      <c r="CD23" s="986"/>
      <c r="CE23" s="986"/>
      <c r="CF23" s="986"/>
      <c r="CG23" s="1007"/>
      <c r="CH23" s="982"/>
      <c r="CI23" s="983"/>
      <c r="CJ23" s="983"/>
      <c r="CK23" s="983"/>
      <c r="CL23" s="984"/>
      <c r="CM23" s="982"/>
      <c r="CN23" s="983"/>
      <c r="CO23" s="983"/>
      <c r="CP23" s="983"/>
      <c r="CQ23" s="984"/>
      <c r="CR23" s="982"/>
      <c r="CS23" s="983"/>
      <c r="CT23" s="983"/>
      <c r="CU23" s="983"/>
      <c r="CV23" s="984"/>
      <c r="CW23" s="982"/>
      <c r="CX23" s="983"/>
      <c r="CY23" s="983"/>
      <c r="CZ23" s="983"/>
      <c r="DA23" s="984"/>
      <c r="DB23" s="982"/>
      <c r="DC23" s="983"/>
      <c r="DD23" s="983"/>
      <c r="DE23" s="983"/>
      <c r="DF23" s="984"/>
      <c r="DG23" s="982"/>
      <c r="DH23" s="983"/>
      <c r="DI23" s="983"/>
      <c r="DJ23" s="983"/>
      <c r="DK23" s="984"/>
      <c r="DL23" s="982"/>
      <c r="DM23" s="983"/>
      <c r="DN23" s="983"/>
      <c r="DO23" s="983"/>
      <c r="DP23" s="984"/>
      <c r="DQ23" s="982"/>
      <c r="DR23" s="983"/>
      <c r="DS23" s="983"/>
      <c r="DT23" s="983"/>
      <c r="DU23" s="984"/>
      <c r="DV23" s="985"/>
      <c r="DW23" s="986"/>
      <c r="DX23" s="986"/>
      <c r="DY23" s="986"/>
      <c r="DZ23" s="987"/>
      <c r="EA23" s="219"/>
    </row>
    <row r="24" spans="1:131" s="220" customFormat="1" ht="26.25" customHeight="1" x14ac:dyDescent="0.2">
      <c r="A24" s="1053" t="s">
        <v>380</v>
      </c>
      <c r="B24" s="1053"/>
      <c r="C24" s="1053"/>
      <c r="D24" s="1053"/>
      <c r="E24" s="1053"/>
      <c r="F24" s="1053"/>
      <c r="G24" s="1053"/>
      <c r="H24" s="1053"/>
      <c r="I24" s="1053"/>
      <c r="J24" s="1053"/>
      <c r="K24" s="1053"/>
      <c r="L24" s="1053"/>
      <c r="M24" s="1053"/>
      <c r="N24" s="1053"/>
      <c r="O24" s="1053"/>
      <c r="P24" s="1053"/>
      <c r="Q24" s="1053"/>
      <c r="R24" s="1053"/>
      <c r="S24" s="1053"/>
      <c r="T24" s="1053"/>
      <c r="U24" s="1053"/>
      <c r="V24" s="1053"/>
      <c r="W24" s="1053"/>
      <c r="X24" s="1053"/>
      <c r="Y24" s="1053"/>
      <c r="Z24" s="1053"/>
      <c r="AA24" s="1053"/>
      <c r="AB24" s="1053"/>
      <c r="AC24" s="1053"/>
      <c r="AD24" s="1053"/>
      <c r="AE24" s="1053"/>
      <c r="AF24" s="1053"/>
      <c r="AG24" s="1053"/>
      <c r="AH24" s="1053"/>
      <c r="AI24" s="1053"/>
      <c r="AJ24" s="1053"/>
      <c r="AK24" s="1053"/>
      <c r="AL24" s="1053"/>
      <c r="AM24" s="1053"/>
      <c r="AN24" s="1053"/>
      <c r="AO24" s="1053"/>
      <c r="AP24" s="1053"/>
      <c r="AQ24" s="1053"/>
      <c r="AR24" s="1053"/>
      <c r="AS24" s="1053"/>
      <c r="AT24" s="1053"/>
      <c r="AU24" s="1053"/>
      <c r="AV24" s="1053"/>
      <c r="AW24" s="1053"/>
      <c r="AX24" s="1053"/>
      <c r="AY24" s="1053"/>
      <c r="AZ24" s="217"/>
      <c r="BA24" s="217"/>
      <c r="BB24" s="217"/>
      <c r="BC24" s="217"/>
      <c r="BD24" s="217"/>
      <c r="BE24" s="218"/>
      <c r="BF24" s="218"/>
      <c r="BG24" s="218"/>
      <c r="BH24" s="218"/>
      <c r="BI24" s="218"/>
      <c r="BJ24" s="218"/>
      <c r="BK24" s="218"/>
      <c r="BL24" s="218"/>
      <c r="BM24" s="218"/>
      <c r="BN24" s="218"/>
      <c r="BO24" s="218"/>
      <c r="BP24" s="218"/>
      <c r="BQ24" s="223">
        <v>18</v>
      </c>
      <c r="BR24" s="224"/>
      <c r="BS24" s="985"/>
      <c r="BT24" s="986"/>
      <c r="BU24" s="986"/>
      <c r="BV24" s="986"/>
      <c r="BW24" s="986"/>
      <c r="BX24" s="986"/>
      <c r="BY24" s="986"/>
      <c r="BZ24" s="986"/>
      <c r="CA24" s="986"/>
      <c r="CB24" s="986"/>
      <c r="CC24" s="986"/>
      <c r="CD24" s="986"/>
      <c r="CE24" s="986"/>
      <c r="CF24" s="986"/>
      <c r="CG24" s="1007"/>
      <c r="CH24" s="982"/>
      <c r="CI24" s="983"/>
      <c r="CJ24" s="983"/>
      <c r="CK24" s="983"/>
      <c r="CL24" s="984"/>
      <c r="CM24" s="982"/>
      <c r="CN24" s="983"/>
      <c r="CO24" s="983"/>
      <c r="CP24" s="983"/>
      <c r="CQ24" s="984"/>
      <c r="CR24" s="982"/>
      <c r="CS24" s="983"/>
      <c r="CT24" s="983"/>
      <c r="CU24" s="983"/>
      <c r="CV24" s="984"/>
      <c r="CW24" s="982"/>
      <c r="CX24" s="983"/>
      <c r="CY24" s="983"/>
      <c r="CZ24" s="983"/>
      <c r="DA24" s="984"/>
      <c r="DB24" s="982"/>
      <c r="DC24" s="983"/>
      <c r="DD24" s="983"/>
      <c r="DE24" s="983"/>
      <c r="DF24" s="984"/>
      <c r="DG24" s="982"/>
      <c r="DH24" s="983"/>
      <c r="DI24" s="983"/>
      <c r="DJ24" s="983"/>
      <c r="DK24" s="984"/>
      <c r="DL24" s="982"/>
      <c r="DM24" s="983"/>
      <c r="DN24" s="983"/>
      <c r="DO24" s="983"/>
      <c r="DP24" s="984"/>
      <c r="DQ24" s="982"/>
      <c r="DR24" s="983"/>
      <c r="DS24" s="983"/>
      <c r="DT24" s="983"/>
      <c r="DU24" s="984"/>
      <c r="DV24" s="985"/>
      <c r="DW24" s="986"/>
      <c r="DX24" s="986"/>
      <c r="DY24" s="986"/>
      <c r="DZ24" s="987"/>
      <c r="EA24" s="219"/>
    </row>
    <row r="25" spans="1:131" ht="26.25" customHeight="1" thickBot="1" x14ac:dyDescent="0.25">
      <c r="A25" s="1052" t="s">
        <v>381</v>
      </c>
      <c r="B25" s="1052"/>
      <c r="C25" s="1052"/>
      <c r="D25" s="1052"/>
      <c r="E25" s="1052"/>
      <c r="F25" s="1052"/>
      <c r="G25" s="1052"/>
      <c r="H25" s="1052"/>
      <c r="I25" s="1052"/>
      <c r="J25" s="1052"/>
      <c r="K25" s="1052"/>
      <c r="L25" s="1052"/>
      <c r="M25" s="1052"/>
      <c r="N25" s="1052"/>
      <c r="O25" s="1052"/>
      <c r="P25" s="1052"/>
      <c r="Q25" s="1052"/>
      <c r="R25" s="1052"/>
      <c r="S25" s="1052"/>
      <c r="T25" s="1052"/>
      <c r="U25" s="1052"/>
      <c r="V25" s="1052"/>
      <c r="W25" s="1052"/>
      <c r="X25" s="1052"/>
      <c r="Y25" s="1052"/>
      <c r="Z25" s="1052"/>
      <c r="AA25" s="1052"/>
      <c r="AB25" s="1052"/>
      <c r="AC25" s="1052"/>
      <c r="AD25" s="1052"/>
      <c r="AE25" s="1052"/>
      <c r="AF25" s="1052"/>
      <c r="AG25" s="1052"/>
      <c r="AH25" s="1052"/>
      <c r="AI25" s="1052"/>
      <c r="AJ25" s="1052"/>
      <c r="AK25" s="1052"/>
      <c r="AL25" s="1052"/>
      <c r="AM25" s="1052"/>
      <c r="AN25" s="1052"/>
      <c r="AO25" s="1052"/>
      <c r="AP25" s="1052"/>
      <c r="AQ25" s="1052"/>
      <c r="AR25" s="1052"/>
      <c r="AS25" s="1052"/>
      <c r="AT25" s="1052"/>
      <c r="AU25" s="1052"/>
      <c r="AV25" s="1052"/>
      <c r="AW25" s="1052"/>
      <c r="AX25" s="1052"/>
      <c r="AY25" s="1052"/>
      <c r="AZ25" s="1052"/>
      <c r="BA25" s="1052"/>
      <c r="BB25" s="1052"/>
      <c r="BC25" s="1052"/>
      <c r="BD25" s="1052"/>
      <c r="BE25" s="1052"/>
      <c r="BF25" s="1052"/>
      <c r="BG25" s="1052"/>
      <c r="BH25" s="1052"/>
      <c r="BI25" s="1052"/>
      <c r="BJ25" s="217"/>
      <c r="BK25" s="217"/>
      <c r="BL25" s="217"/>
      <c r="BM25" s="217"/>
      <c r="BN25" s="217"/>
      <c r="BO25" s="226"/>
      <c r="BP25" s="226"/>
      <c r="BQ25" s="223">
        <v>19</v>
      </c>
      <c r="BR25" s="224"/>
      <c r="BS25" s="985"/>
      <c r="BT25" s="986"/>
      <c r="BU25" s="986"/>
      <c r="BV25" s="986"/>
      <c r="BW25" s="986"/>
      <c r="BX25" s="986"/>
      <c r="BY25" s="986"/>
      <c r="BZ25" s="986"/>
      <c r="CA25" s="986"/>
      <c r="CB25" s="986"/>
      <c r="CC25" s="986"/>
      <c r="CD25" s="986"/>
      <c r="CE25" s="986"/>
      <c r="CF25" s="986"/>
      <c r="CG25" s="1007"/>
      <c r="CH25" s="982"/>
      <c r="CI25" s="983"/>
      <c r="CJ25" s="983"/>
      <c r="CK25" s="983"/>
      <c r="CL25" s="984"/>
      <c r="CM25" s="982"/>
      <c r="CN25" s="983"/>
      <c r="CO25" s="983"/>
      <c r="CP25" s="983"/>
      <c r="CQ25" s="984"/>
      <c r="CR25" s="982"/>
      <c r="CS25" s="983"/>
      <c r="CT25" s="983"/>
      <c r="CU25" s="983"/>
      <c r="CV25" s="984"/>
      <c r="CW25" s="982"/>
      <c r="CX25" s="983"/>
      <c r="CY25" s="983"/>
      <c r="CZ25" s="983"/>
      <c r="DA25" s="984"/>
      <c r="DB25" s="982"/>
      <c r="DC25" s="983"/>
      <c r="DD25" s="983"/>
      <c r="DE25" s="983"/>
      <c r="DF25" s="984"/>
      <c r="DG25" s="982"/>
      <c r="DH25" s="983"/>
      <c r="DI25" s="983"/>
      <c r="DJ25" s="983"/>
      <c r="DK25" s="984"/>
      <c r="DL25" s="982"/>
      <c r="DM25" s="983"/>
      <c r="DN25" s="983"/>
      <c r="DO25" s="983"/>
      <c r="DP25" s="984"/>
      <c r="DQ25" s="982"/>
      <c r="DR25" s="983"/>
      <c r="DS25" s="983"/>
      <c r="DT25" s="983"/>
      <c r="DU25" s="984"/>
      <c r="DV25" s="985"/>
      <c r="DW25" s="986"/>
      <c r="DX25" s="986"/>
      <c r="DY25" s="986"/>
      <c r="DZ25" s="987"/>
      <c r="EA25" s="215"/>
    </row>
    <row r="26" spans="1:131" ht="26.25" customHeight="1" x14ac:dyDescent="0.2">
      <c r="A26" s="988" t="s">
        <v>357</v>
      </c>
      <c r="B26" s="989"/>
      <c r="C26" s="989"/>
      <c r="D26" s="989"/>
      <c r="E26" s="989"/>
      <c r="F26" s="989"/>
      <c r="G26" s="989"/>
      <c r="H26" s="989"/>
      <c r="I26" s="989"/>
      <c r="J26" s="989"/>
      <c r="K26" s="989"/>
      <c r="L26" s="989"/>
      <c r="M26" s="989"/>
      <c r="N26" s="989"/>
      <c r="O26" s="989"/>
      <c r="P26" s="990"/>
      <c r="Q26" s="994" t="s">
        <v>382</v>
      </c>
      <c r="R26" s="995"/>
      <c r="S26" s="995"/>
      <c r="T26" s="995"/>
      <c r="U26" s="996"/>
      <c r="V26" s="994" t="s">
        <v>383</v>
      </c>
      <c r="W26" s="995"/>
      <c r="X26" s="995"/>
      <c r="Y26" s="995"/>
      <c r="Z26" s="996"/>
      <c r="AA26" s="994" t="s">
        <v>384</v>
      </c>
      <c r="AB26" s="995"/>
      <c r="AC26" s="995"/>
      <c r="AD26" s="995"/>
      <c r="AE26" s="995"/>
      <c r="AF26" s="1048" t="s">
        <v>385</v>
      </c>
      <c r="AG26" s="1001"/>
      <c r="AH26" s="1001"/>
      <c r="AI26" s="1001"/>
      <c r="AJ26" s="1049"/>
      <c r="AK26" s="995" t="s">
        <v>386</v>
      </c>
      <c r="AL26" s="995"/>
      <c r="AM26" s="995"/>
      <c r="AN26" s="995"/>
      <c r="AO26" s="996"/>
      <c r="AP26" s="994" t="s">
        <v>387</v>
      </c>
      <c r="AQ26" s="995"/>
      <c r="AR26" s="995"/>
      <c r="AS26" s="995"/>
      <c r="AT26" s="996"/>
      <c r="AU26" s="994" t="s">
        <v>388</v>
      </c>
      <c r="AV26" s="995"/>
      <c r="AW26" s="995"/>
      <c r="AX26" s="995"/>
      <c r="AY26" s="996"/>
      <c r="AZ26" s="994" t="s">
        <v>389</v>
      </c>
      <c r="BA26" s="995"/>
      <c r="BB26" s="995"/>
      <c r="BC26" s="995"/>
      <c r="BD26" s="996"/>
      <c r="BE26" s="994" t="s">
        <v>364</v>
      </c>
      <c r="BF26" s="995"/>
      <c r="BG26" s="995"/>
      <c r="BH26" s="995"/>
      <c r="BI26" s="1008"/>
      <c r="BJ26" s="217"/>
      <c r="BK26" s="217"/>
      <c r="BL26" s="217"/>
      <c r="BM26" s="217"/>
      <c r="BN26" s="217"/>
      <c r="BO26" s="226"/>
      <c r="BP26" s="226"/>
      <c r="BQ26" s="223">
        <v>20</v>
      </c>
      <c r="BR26" s="224"/>
      <c r="BS26" s="985"/>
      <c r="BT26" s="986"/>
      <c r="BU26" s="986"/>
      <c r="BV26" s="986"/>
      <c r="BW26" s="986"/>
      <c r="BX26" s="986"/>
      <c r="BY26" s="986"/>
      <c r="BZ26" s="986"/>
      <c r="CA26" s="986"/>
      <c r="CB26" s="986"/>
      <c r="CC26" s="986"/>
      <c r="CD26" s="986"/>
      <c r="CE26" s="986"/>
      <c r="CF26" s="986"/>
      <c r="CG26" s="1007"/>
      <c r="CH26" s="982"/>
      <c r="CI26" s="983"/>
      <c r="CJ26" s="983"/>
      <c r="CK26" s="983"/>
      <c r="CL26" s="984"/>
      <c r="CM26" s="982"/>
      <c r="CN26" s="983"/>
      <c r="CO26" s="983"/>
      <c r="CP26" s="983"/>
      <c r="CQ26" s="984"/>
      <c r="CR26" s="982"/>
      <c r="CS26" s="983"/>
      <c r="CT26" s="983"/>
      <c r="CU26" s="983"/>
      <c r="CV26" s="984"/>
      <c r="CW26" s="982"/>
      <c r="CX26" s="983"/>
      <c r="CY26" s="983"/>
      <c r="CZ26" s="983"/>
      <c r="DA26" s="984"/>
      <c r="DB26" s="982"/>
      <c r="DC26" s="983"/>
      <c r="DD26" s="983"/>
      <c r="DE26" s="983"/>
      <c r="DF26" s="984"/>
      <c r="DG26" s="982"/>
      <c r="DH26" s="983"/>
      <c r="DI26" s="983"/>
      <c r="DJ26" s="983"/>
      <c r="DK26" s="984"/>
      <c r="DL26" s="982"/>
      <c r="DM26" s="983"/>
      <c r="DN26" s="983"/>
      <c r="DO26" s="983"/>
      <c r="DP26" s="984"/>
      <c r="DQ26" s="982"/>
      <c r="DR26" s="983"/>
      <c r="DS26" s="983"/>
      <c r="DT26" s="983"/>
      <c r="DU26" s="984"/>
      <c r="DV26" s="985"/>
      <c r="DW26" s="986"/>
      <c r="DX26" s="986"/>
      <c r="DY26" s="986"/>
      <c r="DZ26" s="987"/>
      <c r="EA26" s="215"/>
    </row>
    <row r="27" spans="1:131" ht="26.25" customHeight="1" thickBot="1" x14ac:dyDescent="0.25">
      <c r="A27" s="991"/>
      <c r="B27" s="992"/>
      <c r="C27" s="992"/>
      <c r="D27" s="992"/>
      <c r="E27" s="992"/>
      <c r="F27" s="992"/>
      <c r="G27" s="992"/>
      <c r="H27" s="992"/>
      <c r="I27" s="992"/>
      <c r="J27" s="992"/>
      <c r="K27" s="992"/>
      <c r="L27" s="992"/>
      <c r="M27" s="992"/>
      <c r="N27" s="992"/>
      <c r="O27" s="992"/>
      <c r="P27" s="993"/>
      <c r="Q27" s="997"/>
      <c r="R27" s="998"/>
      <c r="S27" s="998"/>
      <c r="T27" s="998"/>
      <c r="U27" s="999"/>
      <c r="V27" s="997"/>
      <c r="W27" s="998"/>
      <c r="X27" s="998"/>
      <c r="Y27" s="998"/>
      <c r="Z27" s="999"/>
      <c r="AA27" s="997"/>
      <c r="AB27" s="998"/>
      <c r="AC27" s="998"/>
      <c r="AD27" s="998"/>
      <c r="AE27" s="998"/>
      <c r="AF27" s="1050"/>
      <c r="AG27" s="1004"/>
      <c r="AH27" s="1004"/>
      <c r="AI27" s="1004"/>
      <c r="AJ27" s="1051"/>
      <c r="AK27" s="998"/>
      <c r="AL27" s="998"/>
      <c r="AM27" s="998"/>
      <c r="AN27" s="998"/>
      <c r="AO27" s="999"/>
      <c r="AP27" s="997"/>
      <c r="AQ27" s="998"/>
      <c r="AR27" s="998"/>
      <c r="AS27" s="998"/>
      <c r="AT27" s="999"/>
      <c r="AU27" s="997"/>
      <c r="AV27" s="998"/>
      <c r="AW27" s="998"/>
      <c r="AX27" s="998"/>
      <c r="AY27" s="999"/>
      <c r="AZ27" s="997"/>
      <c r="BA27" s="998"/>
      <c r="BB27" s="998"/>
      <c r="BC27" s="998"/>
      <c r="BD27" s="999"/>
      <c r="BE27" s="997"/>
      <c r="BF27" s="998"/>
      <c r="BG27" s="998"/>
      <c r="BH27" s="998"/>
      <c r="BI27" s="1009"/>
      <c r="BJ27" s="217"/>
      <c r="BK27" s="217"/>
      <c r="BL27" s="217"/>
      <c r="BM27" s="217"/>
      <c r="BN27" s="217"/>
      <c r="BO27" s="226"/>
      <c r="BP27" s="226"/>
      <c r="BQ27" s="223">
        <v>21</v>
      </c>
      <c r="BR27" s="224"/>
      <c r="BS27" s="985"/>
      <c r="BT27" s="986"/>
      <c r="BU27" s="986"/>
      <c r="BV27" s="986"/>
      <c r="BW27" s="986"/>
      <c r="BX27" s="986"/>
      <c r="BY27" s="986"/>
      <c r="BZ27" s="986"/>
      <c r="CA27" s="986"/>
      <c r="CB27" s="986"/>
      <c r="CC27" s="986"/>
      <c r="CD27" s="986"/>
      <c r="CE27" s="986"/>
      <c r="CF27" s="986"/>
      <c r="CG27" s="1007"/>
      <c r="CH27" s="982"/>
      <c r="CI27" s="983"/>
      <c r="CJ27" s="983"/>
      <c r="CK27" s="983"/>
      <c r="CL27" s="984"/>
      <c r="CM27" s="982"/>
      <c r="CN27" s="983"/>
      <c r="CO27" s="983"/>
      <c r="CP27" s="983"/>
      <c r="CQ27" s="984"/>
      <c r="CR27" s="982"/>
      <c r="CS27" s="983"/>
      <c r="CT27" s="983"/>
      <c r="CU27" s="983"/>
      <c r="CV27" s="984"/>
      <c r="CW27" s="982"/>
      <c r="CX27" s="983"/>
      <c r="CY27" s="983"/>
      <c r="CZ27" s="983"/>
      <c r="DA27" s="984"/>
      <c r="DB27" s="982"/>
      <c r="DC27" s="983"/>
      <c r="DD27" s="983"/>
      <c r="DE27" s="983"/>
      <c r="DF27" s="984"/>
      <c r="DG27" s="982"/>
      <c r="DH27" s="983"/>
      <c r="DI27" s="983"/>
      <c r="DJ27" s="983"/>
      <c r="DK27" s="984"/>
      <c r="DL27" s="982"/>
      <c r="DM27" s="983"/>
      <c r="DN27" s="983"/>
      <c r="DO27" s="983"/>
      <c r="DP27" s="984"/>
      <c r="DQ27" s="982"/>
      <c r="DR27" s="983"/>
      <c r="DS27" s="983"/>
      <c r="DT27" s="983"/>
      <c r="DU27" s="984"/>
      <c r="DV27" s="985"/>
      <c r="DW27" s="986"/>
      <c r="DX27" s="986"/>
      <c r="DY27" s="986"/>
      <c r="DZ27" s="987"/>
      <c r="EA27" s="215"/>
    </row>
    <row r="28" spans="1:131" ht="26.25" customHeight="1" thickTop="1" x14ac:dyDescent="0.2">
      <c r="A28" s="227">
        <v>1</v>
      </c>
      <c r="B28" s="1040" t="s">
        <v>390</v>
      </c>
      <c r="C28" s="1041"/>
      <c r="D28" s="1041"/>
      <c r="E28" s="1041"/>
      <c r="F28" s="1041"/>
      <c r="G28" s="1041"/>
      <c r="H28" s="1041"/>
      <c r="I28" s="1041"/>
      <c r="J28" s="1041"/>
      <c r="K28" s="1041"/>
      <c r="L28" s="1041"/>
      <c r="M28" s="1041"/>
      <c r="N28" s="1041"/>
      <c r="O28" s="1041"/>
      <c r="P28" s="1042"/>
      <c r="Q28" s="1043">
        <v>41002</v>
      </c>
      <c r="R28" s="1044"/>
      <c r="S28" s="1044"/>
      <c r="T28" s="1044"/>
      <c r="U28" s="1044"/>
      <c r="V28" s="1044">
        <v>40873</v>
      </c>
      <c r="W28" s="1044"/>
      <c r="X28" s="1044"/>
      <c r="Y28" s="1044"/>
      <c r="Z28" s="1044"/>
      <c r="AA28" s="1044">
        <v>129</v>
      </c>
      <c r="AB28" s="1044"/>
      <c r="AC28" s="1044"/>
      <c r="AD28" s="1044"/>
      <c r="AE28" s="1045"/>
      <c r="AF28" s="1046">
        <v>129</v>
      </c>
      <c r="AG28" s="1044"/>
      <c r="AH28" s="1044"/>
      <c r="AI28" s="1044"/>
      <c r="AJ28" s="1047"/>
      <c r="AK28" s="1036">
        <v>4093</v>
      </c>
      <c r="AL28" s="1037"/>
      <c r="AM28" s="1037"/>
      <c r="AN28" s="1037"/>
      <c r="AO28" s="1037"/>
      <c r="AP28" s="1037" t="s">
        <v>495</v>
      </c>
      <c r="AQ28" s="1037"/>
      <c r="AR28" s="1037"/>
      <c r="AS28" s="1037"/>
      <c r="AT28" s="1037"/>
      <c r="AU28" s="1037" t="s">
        <v>495</v>
      </c>
      <c r="AV28" s="1037"/>
      <c r="AW28" s="1037"/>
      <c r="AX28" s="1037"/>
      <c r="AY28" s="1037"/>
      <c r="AZ28" s="1037" t="s">
        <v>495</v>
      </c>
      <c r="BA28" s="1037"/>
      <c r="BB28" s="1037"/>
      <c r="BC28" s="1037"/>
      <c r="BD28" s="1037"/>
      <c r="BE28" s="1038"/>
      <c r="BF28" s="1038"/>
      <c r="BG28" s="1038"/>
      <c r="BH28" s="1038"/>
      <c r="BI28" s="1039"/>
      <c r="BJ28" s="217"/>
      <c r="BK28" s="217"/>
      <c r="BL28" s="217"/>
      <c r="BM28" s="217"/>
      <c r="BN28" s="217"/>
      <c r="BO28" s="226"/>
      <c r="BP28" s="226"/>
      <c r="BQ28" s="223">
        <v>22</v>
      </c>
      <c r="BR28" s="224"/>
      <c r="BS28" s="985"/>
      <c r="BT28" s="986"/>
      <c r="BU28" s="986"/>
      <c r="BV28" s="986"/>
      <c r="BW28" s="986"/>
      <c r="BX28" s="986"/>
      <c r="BY28" s="986"/>
      <c r="BZ28" s="986"/>
      <c r="CA28" s="986"/>
      <c r="CB28" s="986"/>
      <c r="CC28" s="986"/>
      <c r="CD28" s="986"/>
      <c r="CE28" s="986"/>
      <c r="CF28" s="986"/>
      <c r="CG28" s="1007"/>
      <c r="CH28" s="982"/>
      <c r="CI28" s="983"/>
      <c r="CJ28" s="983"/>
      <c r="CK28" s="983"/>
      <c r="CL28" s="984"/>
      <c r="CM28" s="982"/>
      <c r="CN28" s="983"/>
      <c r="CO28" s="983"/>
      <c r="CP28" s="983"/>
      <c r="CQ28" s="984"/>
      <c r="CR28" s="982"/>
      <c r="CS28" s="983"/>
      <c r="CT28" s="983"/>
      <c r="CU28" s="983"/>
      <c r="CV28" s="984"/>
      <c r="CW28" s="982"/>
      <c r="CX28" s="983"/>
      <c r="CY28" s="983"/>
      <c r="CZ28" s="983"/>
      <c r="DA28" s="984"/>
      <c r="DB28" s="982"/>
      <c r="DC28" s="983"/>
      <c r="DD28" s="983"/>
      <c r="DE28" s="983"/>
      <c r="DF28" s="984"/>
      <c r="DG28" s="982"/>
      <c r="DH28" s="983"/>
      <c r="DI28" s="983"/>
      <c r="DJ28" s="983"/>
      <c r="DK28" s="984"/>
      <c r="DL28" s="982"/>
      <c r="DM28" s="983"/>
      <c r="DN28" s="983"/>
      <c r="DO28" s="983"/>
      <c r="DP28" s="984"/>
      <c r="DQ28" s="982"/>
      <c r="DR28" s="983"/>
      <c r="DS28" s="983"/>
      <c r="DT28" s="983"/>
      <c r="DU28" s="984"/>
      <c r="DV28" s="985"/>
      <c r="DW28" s="986"/>
      <c r="DX28" s="986"/>
      <c r="DY28" s="986"/>
      <c r="DZ28" s="987"/>
      <c r="EA28" s="215"/>
    </row>
    <row r="29" spans="1:131" ht="26.25" customHeight="1" x14ac:dyDescent="0.2">
      <c r="A29" s="227">
        <v>2</v>
      </c>
      <c r="B29" s="1023" t="s">
        <v>391</v>
      </c>
      <c r="C29" s="1024"/>
      <c r="D29" s="1024"/>
      <c r="E29" s="1024"/>
      <c r="F29" s="1024"/>
      <c r="G29" s="1024"/>
      <c r="H29" s="1024"/>
      <c r="I29" s="1024"/>
      <c r="J29" s="1024"/>
      <c r="K29" s="1024"/>
      <c r="L29" s="1024"/>
      <c r="M29" s="1024"/>
      <c r="N29" s="1024"/>
      <c r="O29" s="1024"/>
      <c r="P29" s="1025"/>
      <c r="Q29" s="1031">
        <v>5654</v>
      </c>
      <c r="R29" s="1032"/>
      <c r="S29" s="1032"/>
      <c r="T29" s="1032"/>
      <c r="U29" s="1032"/>
      <c r="V29" s="1032">
        <v>5640</v>
      </c>
      <c r="W29" s="1032"/>
      <c r="X29" s="1032"/>
      <c r="Y29" s="1032"/>
      <c r="Z29" s="1032"/>
      <c r="AA29" s="1032">
        <v>14</v>
      </c>
      <c r="AB29" s="1032"/>
      <c r="AC29" s="1032"/>
      <c r="AD29" s="1032"/>
      <c r="AE29" s="1033"/>
      <c r="AF29" s="1028">
        <v>14</v>
      </c>
      <c r="AG29" s="1029"/>
      <c r="AH29" s="1029"/>
      <c r="AI29" s="1029"/>
      <c r="AJ29" s="1030"/>
      <c r="AK29" s="968">
        <v>1314</v>
      </c>
      <c r="AL29" s="959"/>
      <c r="AM29" s="959"/>
      <c r="AN29" s="959"/>
      <c r="AO29" s="959"/>
      <c r="AP29" s="959" t="s">
        <v>495</v>
      </c>
      <c r="AQ29" s="959"/>
      <c r="AR29" s="959"/>
      <c r="AS29" s="959"/>
      <c r="AT29" s="959"/>
      <c r="AU29" s="959" t="s">
        <v>495</v>
      </c>
      <c r="AV29" s="959"/>
      <c r="AW29" s="959"/>
      <c r="AX29" s="959"/>
      <c r="AY29" s="959"/>
      <c r="AZ29" s="959" t="s">
        <v>495</v>
      </c>
      <c r="BA29" s="959"/>
      <c r="BB29" s="959"/>
      <c r="BC29" s="959"/>
      <c r="BD29" s="959"/>
      <c r="BE29" s="960"/>
      <c r="BF29" s="960"/>
      <c r="BG29" s="960"/>
      <c r="BH29" s="960"/>
      <c r="BI29" s="961"/>
      <c r="BJ29" s="217"/>
      <c r="BK29" s="217"/>
      <c r="BL29" s="217"/>
      <c r="BM29" s="217"/>
      <c r="BN29" s="217"/>
      <c r="BO29" s="226"/>
      <c r="BP29" s="226"/>
      <c r="BQ29" s="223">
        <v>23</v>
      </c>
      <c r="BR29" s="224"/>
      <c r="BS29" s="985"/>
      <c r="BT29" s="986"/>
      <c r="BU29" s="986"/>
      <c r="BV29" s="986"/>
      <c r="BW29" s="986"/>
      <c r="BX29" s="986"/>
      <c r="BY29" s="986"/>
      <c r="BZ29" s="986"/>
      <c r="CA29" s="986"/>
      <c r="CB29" s="986"/>
      <c r="CC29" s="986"/>
      <c r="CD29" s="986"/>
      <c r="CE29" s="986"/>
      <c r="CF29" s="986"/>
      <c r="CG29" s="1007"/>
      <c r="CH29" s="982"/>
      <c r="CI29" s="983"/>
      <c r="CJ29" s="983"/>
      <c r="CK29" s="983"/>
      <c r="CL29" s="984"/>
      <c r="CM29" s="982"/>
      <c r="CN29" s="983"/>
      <c r="CO29" s="983"/>
      <c r="CP29" s="983"/>
      <c r="CQ29" s="984"/>
      <c r="CR29" s="982"/>
      <c r="CS29" s="983"/>
      <c r="CT29" s="983"/>
      <c r="CU29" s="983"/>
      <c r="CV29" s="984"/>
      <c r="CW29" s="982"/>
      <c r="CX29" s="983"/>
      <c r="CY29" s="983"/>
      <c r="CZ29" s="983"/>
      <c r="DA29" s="984"/>
      <c r="DB29" s="982"/>
      <c r="DC29" s="983"/>
      <c r="DD29" s="983"/>
      <c r="DE29" s="983"/>
      <c r="DF29" s="984"/>
      <c r="DG29" s="982"/>
      <c r="DH29" s="983"/>
      <c r="DI29" s="983"/>
      <c r="DJ29" s="983"/>
      <c r="DK29" s="984"/>
      <c r="DL29" s="982"/>
      <c r="DM29" s="983"/>
      <c r="DN29" s="983"/>
      <c r="DO29" s="983"/>
      <c r="DP29" s="984"/>
      <c r="DQ29" s="982"/>
      <c r="DR29" s="983"/>
      <c r="DS29" s="983"/>
      <c r="DT29" s="983"/>
      <c r="DU29" s="984"/>
      <c r="DV29" s="985"/>
      <c r="DW29" s="986"/>
      <c r="DX29" s="986"/>
      <c r="DY29" s="986"/>
      <c r="DZ29" s="987"/>
      <c r="EA29" s="215"/>
    </row>
    <row r="30" spans="1:131" ht="26.25" customHeight="1" x14ac:dyDescent="0.2">
      <c r="A30" s="227">
        <v>3</v>
      </c>
      <c r="B30" s="1023" t="s">
        <v>392</v>
      </c>
      <c r="C30" s="1024"/>
      <c r="D30" s="1024"/>
      <c r="E30" s="1024"/>
      <c r="F30" s="1024"/>
      <c r="G30" s="1024"/>
      <c r="H30" s="1024"/>
      <c r="I30" s="1024"/>
      <c r="J30" s="1024"/>
      <c r="K30" s="1024"/>
      <c r="L30" s="1024"/>
      <c r="M30" s="1024"/>
      <c r="N30" s="1024"/>
      <c r="O30" s="1024"/>
      <c r="P30" s="1025"/>
      <c r="Q30" s="1031">
        <v>38198</v>
      </c>
      <c r="R30" s="1032"/>
      <c r="S30" s="1032"/>
      <c r="T30" s="1032"/>
      <c r="U30" s="1032"/>
      <c r="V30" s="1032">
        <v>37423</v>
      </c>
      <c r="W30" s="1032"/>
      <c r="X30" s="1032"/>
      <c r="Y30" s="1032"/>
      <c r="Z30" s="1032"/>
      <c r="AA30" s="1032">
        <v>775</v>
      </c>
      <c r="AB30" s="1032"/>
      <c r="AC30" s="1032"/>
      <c r="AD30" s="1032"/>
      <c r="AE30" s="1033"/>
      <c r="AF30" s="1028">
        <v>775</v>
      </c>
      <c r="AG30" s="1029"/>
      <c r="AH30" s="1029"/>
      <c r="AI30" s="1029"/>
      <c r="AJ30" s="1030"/>
      <c r="AK30" s="968">
        <v>5997</v>
      </c>
      <c r="AL30" s="959"/>
      <c r="AM30" s="959"/>
      <c r="AN30" s="959"/>
      <c r="AO30" s="959"/>
      <c r="AP30" s="959" t="s">
        <v>495</v>
      </c>
      <c r="AQ30" s="959"/>
      <c r="AR30" s="959"/>
      <c r="AS30" s="959"/>
      <c r="AT30" s="959"/>
      <c r="AU30" s="959" t="s">
        <v>495</v>
      </c>
      <c r="AV30" s="959"/>
      <c r="AW30" s="959"/>
      <c r="AX30" s="959"/>
      <c r="AY30" s="959"/>
      <c r="AZ30" s="959" t="s">
        <v>495</v>
      </c>
      <c r="BA30" s="959"/>
      <c r="BB30" s="959"/>
      <c r="BC30" s="959"/>
      <c r="BD30" s="959"/>
      <c r="BE30" s="960"/>
      <c r="BF30" s="960"/>
      <c r="BG30" s="960"/>
      <c r="BH30" s="960"/>
      <c r="BI30" s="961"/>
      <c r="BJ30" s="217"/>
      <c r="BK30" s="217"/>
      <c r="BL30" s="217"/>
      <c r="BM30" s="217"/>
      <c r="BN30" s="217"/>
      <c r="BO30" s="226"/>
      <c r="BP30" s="226"/>
      <c r="BQ30" s="223">
        <v>24</v>
      </c>
      <c r="BR30" s="224"/>
      <c r="BS30" s="985"/>
      <c r="BT30" s="986"/>
      <c r="BU30" s="986"/>
      <c r="BV30" s="986"/>
      <c r="BW30" s="986"/>
      <c r="BX30" s="986"/>
      <c r="BY30" s="986"/>
      <c r="BZ30" s="986"/>
      <c r="CA30" s="986"/>
      <c r="CB30" s="986"/>
      <c r="CC30" s="986"/>
      <c r="CD30" s="986"/>
      <c r="CE30" s="986"/>
      <c r="CF30" s="986"/>
      <c r="CG30" s="1007"/>
      <c r="CH30" s="982"/>
      <c r="CI30" s="983"/>
      <c r="CJ30" s="983"/>
      <c r="CK30" s="983"/>
      <c r="CL30" s="984"/>
      <c r="CM30" s="982"/>
      <c r="CN30" s="983"/>
      <c r="CO30" s="983"/>
      <c r="CP30" s="983"/>
      <c r="CQ30" s="984"/>
      <c r="CR30" s="982"/>
      <c r="CS30" s="983"/>
      <c r="CT30" s="983"/>
      <c r="CU30" s="983"/>
      <c r="CV30" s="984"/>
      <c r="CW30" s="982"/>
      <c r="CX30" s="983"/>
      <c r="CY30" s="983"/>
      <c r="CZ30" s="983"/>
      <c r="DA30" s="984"/>
      <c r="DB30" s="982"/>
      <c r="DC30" s="983"/>
      <c r="DD30" s="983"/>
      <c r="DE30" s="983"/>
      <c r="DF30" s="984"/>
      <c r="DG30" s="982"/>
      <c r="DH30" s="983"/>
      <c r="DI30" s="983"/>
      <c r="DJ30" s="983"/>
      <c r="DK30" s="984"/>
      <c r="DL30" s="982"/>
      <c r="DM30" s="983"/>
      <c r="DN30" s="983"/>
      <c r="DO30" s="983"/>
      <c r="DP30" s="984"/>
      <c r="DQ30" s="982"/>
      <c r="DR30" s="983"/>
      <c r="DS30" s="983"/>
      <c r="DT30" s="983"/>
      <c r="DU30" s="984"/>
      <c r="DV30" s="985"/>
      <c r="DW30" s="986"/>
      <c r="DX30" s="986"/>
      <c r="DY30" s="986"/>
      <c r="DZ30" s="987"/>
      <c r="EA30" s="215"/>
    </row>
    <row r="31" spans="1:131" ht="26.25" customHeight="1" x14ac:dyDescent="0.2">
      <c r="A31" s="227">
        <v>4</v>
      </c>
      <c r="B31" s="1023" t="s">
        <v>393</v>
      </c>
      <c r="C31" s="1024"/>
      <c r="D31" s="1024"/>
      <c r="E31" s="1024"/>
      <c r="F31" s="1024"/>
      <c r="G31" s="1024"/>
      <c r="H31" s="1024"/>
      <c r="I31" s="1024"/>
      <c r="J31" s="1024"/>
      <c r="K31" s="1024"/>
      <c r="L31" s="1024"/>
      <c r="M31" s="1024"/>
      <c r="N31" s="1024"/>
      <c r="O31" s="1024"/>
      <c r="P31" s="1025"/>
      <c r="Q31" s="1031">
        <v>7496</v>
      </c>
      <c r="R31" s="1032"/>
      <c r="S31" s="1032"/>
      <c r="T31" s="1032"/>
      <c r="U31" s="1032"/>
      <c r="V31" s="1032">
        <v>6636</v>
      </c>
      <c r="W31" s="1032"/>
      <c r="X31" s="1032"/>
      <c r="Y31" s="1032"/>
      <c r="Z31" s="1032"/>
      <c r="AA31" s="1032">
        <v>860</v>
      </c>
      <c r="AB31" s="1032"/>
      <c r="AC31" s="1032"/>
      <c r="AD31" s="1032"/>
      <c r="AE31" s="1033"/>
      <c r="AF31" s="1028">
        <v>7376</v>
      </c>
      <c r="AG31" s="1029"/>
      <c r="AH31" s="1029"/>
      <c r="AI31" s="1029"/>
      <c r="AJ31" s="1030"/>
      <c r="AK31" s="968">
        <v>243</v>
      </c>
      <c r="AL31" s="959"/>
      <c r="AM31" s="959"/>
      <c r="AN31" s="959"/>
      <c r="AO31" s="959"/>
      <c r="AP31" s="959">
        <v>34838</v>
      </c>
      <c r="AQ31" s="959"/>
      <c r="AR31" s="959"/>
      <c r="AS31" s="959"/>
      <c r="AT31" s="959"/>
      <c r="AU31" s="959">
        <v>697</v>
      </c>
      <c r="AV31" s="959"/>
      <c r="AW31" s="959"/>
      <c r="AX31" s="959"/>
      <c r="AY31" s="959"/>
      <c r="AZ31" s="959" t="s">
        <v>495</v>
      </c>
      <c r="BA31" s="959"/>
      <c r="BB31" s="959"/>
      <c r="BC31" s="959"/>
      <c r="BD31" s="959"/>
      <c r="BE31" s="960" t="s">
        <v>394</v>
      </c>
      <c r="BF31" s="960"/>
      <c r="BG31" s="960"/>
      <c r="BH31" s="960"/>
      <c r="BI31" s="961"/>
      <c r="BJ31" s="217"/>
      <c r="BK31" s="217"/>
      <c r="BL31" s="217"/>
      <c r="BM31" s="217"/>
      <c r="BN31" s="217"/>
      <c r="BO31" s="226"/>
      <c r="BP31" s="226"/>
      <c r="BQ31" s="223">
        <v>25</v>
      </c>
      <c r="BR31" s="224"/>
      <c r="BS31" s="985"/>
      <c r="BT31" s="986"/>
      <c r="BU31" s="986"/>
      <c r="BV31" s="986"/>
      <c r="BW31" s="986"/>
      <c r="BX31" s="986"/>
      <c r="BY31" s="986"/>
      <c r="BZ31" s="986"/>
      <c r="CA31" s="986"/>
      <c r="CB31" s="986"/>
      <c r="CC31" s="986"/>
      <c r="CD31" s="986"/>
      <c r="CE31" s="986"/>
      <c r="CF31" s="986"/>
      <c r="CG31" s="1007"/>
      <c r="CH31" s="982"/>
      <c r="CI31" s="983"/>
      <c r="CJ31" s="983"/>
      <c r="CK31" s="983"/>
      <c r="CL31" s="984"/>
      <c r="CM31" s="982"/>
      <c r="CN31" s="983"/>
      <c r="CO31" s="983"/>
      <c r="CP31" s="983"/>
      <c r="CQ31" s="984"/>
      <c r="CR31" s="982"/>
      <c r="CS31" s="983"/>
      <c r="CT31" s="983"/>
      <c r="CU31" s="983"/>
      <c r="CV31" s="984"/>
      <c r="CW31" s="982"/>
      <c r="CX31" s="983"/>
      <c r="CY31" s="983"/>
      <c r="CZ31" s="983"/>
      <c r="DA31" s="984"/>
      <c r="DB31" s="982"/>
      <c r="DC31" s="983"/>
      <c r="DD31" s="983"/>
      <c r="DE31" s="983"/>
      <c r="DF31" s="984"/>
      <c r="DG31" s="982"/>
      <c r="DH31" s="983"/>
      <c r="DI31" s="983"/>
      <c r="DJ31" s="983"/>
      <c r="DK31" s="984"/>
      <c r="DL31" s="982"/>
      <c r="DM31" s="983"/>
      <c r="DN31" s="983"/>
      <c r="DO31" s="983"/>
      <c r="DP31" s="984"/>
      <c r="DQ31" s="982"/>
      <c r="DR31" s="983"/>
      <c r="DS31" s="983"/>
      <c r="DT31" s="983"/>
      <c r="DU31" s="984"/>
      <c r="DV31" s="985"/>
      <c r="DW31" s="986"/>
      <c r="DX31" s="986"/>
      <c r="DY31" s="986"/>
      <c r="DZ31" s="987"/>
      <c r="EA31" s="215"/>
    </row>
    <row r="32" spans="1:131" ht="26.25" customHeight="1" x14ac:dyDescent="0.2">
      <c r="A32" s="227">
        <v>5</v>
      </c>
      <c r="B32" s="1023" t="s">
        <v>395</v>
      </c>
      <c r="C32" s="1024"/>
      <c r="D32" s="1024"/>
      <c r="E32" s="1024"/>
      <c r="F32" s="1024"/>
      <c r="G32" s="1024"/>
      <c r="H32" s="1024"/>
      <c r="I32" s="1024"/>
      <c r="J32" s="1024"/>
      <c r="K32" s="1024"/>
      <c r="L32" s="1024"/>
      <c r="M32" s="1024"/>
      <c r="N32" s="1024"/>
      <c r="O32" s="1024"/>
      <c r="P32" s="1025"/>
      <c r="Q32" s="1031">
        <v>21</v>
      </c>
      <c r="R32" s="1032"/>
      <c r="S32" s="1032"/>
      <c r="T32" s="1032"/>
      <c r="U32" s="1032"/>
      <c r="V32" s="1032">
        <v>12</v>
      </c>
      <c r="W32" s="1032"/>
      <c r="X32" s="1032"/>
      <c r="Y32" s="1032"/>
      <c r="Z32" s="1032"/>
      <c r="AA32" s="1032">
        <v>9</v>
      </c>
      <c r="AB32" s="1032"/>
      <c r="AC32" s="1032"/>
      <c r="AD32" s="1032"/>
      <c r="AE32" s="1033"/>
      <c r="AF32" s="1028">
        <v>73</v>
      </c>
      <c r="AG32" s="1029"/>
      <c r="AH32" s="1029"/>
      <c r="AI32" s="1029"/>
      <c r="AJ32" s="1030"/>
      <c r="AK32" s="968">
        <v>0</v>
      </c>
      <c r="AL32" s="959"/>
      <c r="AM32" s="959"/>
      <c r="AN32" s="959"/>
      <c r="AO32" s="959"/>
      <c r="AP32" s="959" t="s">
        <v>495</v>
      </c>
      <c r="AQ32" s="959"/>
      <c r="AR32" s="959"/>
      <c r="AS32" s="959"/>
      <c r="AT32" s="959"/>
      <c r="AU32" s="959" t="s">
        <v>495</v>
      </c>
      <c r="AV32" s="959"/>
      <c r="AW32" s="959"/>
      <c r="AX32" s="959"/>
      <c r="AY32" s="959"/>
      <c r="AZ32" s="959" t="s">
        <v>495</v>
      </c>
      <c r="BA32" s="959"/>
      <c r="BB32" s="959"/>
      <c r="BC32" s="959"/>
      <c r="BD32" s="959"/>
      <c r="BE32" s="960" t="s">
        <v>394</v>
      </c>
      <c r="BF32" s="960"/>
      <c r="BG32" s="960"/>
      <c r="BH32" s="960"/>
      <c r="BI32" s="961"/>
      <c r="BJ32" s="217"/>
      <c r="BK32" s="217"/>
      <c r="BL32" s="217"/>
      <c r="BM32" s="217"/>
      <c r="BN32" s="217"/>
      <c r="BO32" s="226"/>
      <c r="BP32" s="226"/>
      <c r="BQ32" s="223">
        <v>26</v>
      </c>
      <c r="BR32" s="224"/>
      <c r="BS32" s="985"/>
      <c r="BT32" s="986"/>
      <c r="BU32" s="986"/>
      <c r="BV32" s="986"/>
      <c r="BW32" s="986"/>
      <c r="BX32" s="986"/>
      <c r="BY32" s="986"/>
      <c r="BZ32" s="986"/>
      <c r="CA32" s="986"/>
      <c r="CB32" s="986"/>
      <c r="CC32" s="986"/>
      <c r="CD32" s="986"/>
      <c r="CE32" s="986"/>
      <c r="CF32" s="986"/>
      <c r="CG32" s="1007"/>
      <c r="CH32" s="982"/>
      <c r="CI32" s="983"/>
      <c r="CJ32" s="983"/>
      <c r="CK32" s="983"/>
      <c r="CL32" s="984"/>
      <c r="CM32" s="982"/>
      <c r="CN32" s="983"/>
      <c r="CO32" s="983"/>
      <c r="CP32" s="983"/>
      <c r="CQ32" s="984"/>
      <c r="CR32" s="982"/>
      <c r="CS32" s="983"/>
      <c r="CT32" s="983"/>
      <c r="CU32" s="983"/>
      <c r="CV32" s="984"/>
      <c r="CW32" s="982"/>
      <c r="CX32" s="983"/>
      <c r="CY32" s="983"/>
      <c r="CZ32" s="983"/>
      <c r="DA32" s="984"/>
      <c r="DB32" s="982"/>
      <c r="DC32" s="983"/>
      <c r="DD32" s="983"/>
      <c r="DE32" s="983"/>
      <c r="DF32" s="984"/>
      <c r="DG32" s="982"/>
      <c r="DH32" s="983"/>
      <c r="DI32" s="983"/>
      <c r="DJ32" s="983"/>
      <c r="DK32" s="984"/>
      <c r="DL32" s="982"/>
      <c r="DM32" s="983"/>
      <c r="DN32" s="983"/>
      <c r="DO32" s="983"/>
      <c r="DP32" s="984"/>
      <c r="DQ32" s="982"/>
      <c r="DR32" s="983"/>
      <c r="DS32" s="983"/>
      <c r="DT32" s="983"/>
      <c r="DU32" s="984"/>
      <c r="DV32" s="985"/>
      <c r="DW32" s="986"/>
      <c r="DX32" s="986"/>
      <c r="DY32" s="986"/>
      <c r="DZ32" s="987"/>
      <c r="EA32" s="215"/>
    </row>
    <row r="33" spans="1:131" ht="26.25" customHeight="1" x14ac:dyDescent="0.2">
      <c r="A33" s="227">
        <v>6</v>
      </c>
      <c r="B33" s="1023" t="s">
        <v>396</v>
      </c>
      <c r="C33" s="1024"/>
      <c r="D33" s="1024"/>
      <c r="E33" s="1024"/>
      <c r="F33" s="1024"/>
      <c r="G33" s="1024"/>
      <c r="H33" s="1024"/>
      <c r="I33" s="1024"/>
      <c r="J33" s="1024"/>
      <c r="K33" s="1024"/>
      <c r="L33" s="1024"/>
      <c r="M33" s="1024"/>
      <c r="N33" s="1024"/>
      <c r="O33" s="1024"/>
      <c r="P33" s="1025"/>
      <c r="Q33" s="1031">
        <v>10090</v>
      </c>
      <c r="R33" s="1032"/>
      <c r="S33" s="1032"/>
      <c r="T33" s="1032"/>
      <c r="U33" s="1032"/>
      <c r="V33" s="1032">
        <v>9988</v>
      </c>
      <c r="W33" s="1032"/>
      <c r="X33" s="1032"/>
      <c r="Y33" s="1032"/>
      <c r="Z33" s="1032"/>
      <c r="AA33" s="1032">
        <v>102</v>
      </c>
      <c r="AB33" s="1032"/>
      <c r="AC33" s="1032"/>
      <c r="AD33" s="1032"/>
      <c r="AE33" s="1033"/>
      <c r="AF33" s="1028">
        <v>2672</v>
      </c>
      <c r="AG33" s="1029"/>
      <c r="AH33" s="1029"/>
      <c r="AI33" s="1029"/>
      <c r="AJ33" s="1030"/>
      <c r="AK33" s="968">
        <v>3784</v>
      </c>
      <c r="AL33" s="959"/>
      <c r="AM33" s="959"/>
      <c r="AN33" s="959"/>
      <c r="AO33" s="959"/>
      <c r="AP33" s="959">
        <v>68410</v>
      </c>
      <c r="AQ33" s="959"/>
      <c r="AR33" s="959"/>
      <c r="AS33" s="959"/>
      <c r="AT33" s="959"/>
      <c r="AU33" s="959">
        <v>27227</v>
      </c>
      <c r="AV33" s="959"/>
      <c r="AW33" s="959"/>
      <c r="AX33" s="959"/>
      <c r="AY33" s="959"/>
      <c r="AZ33" s="959" t="s">
        <v>495</v>
      </c>
      <c r="BA33" s="959"/>
      <c r="BB33" s="959"/>
      <c r="BC33" s="959"/>
      <c r="BD33" s="959"/>
      <c r="BE33" s="960" t="s">
        <v>394</v>
      </c>
      <c r="BF33" s="960"/>
      <c r="BG33" s="960"/>
      <c r="BH33" s="960"/>
      <c r="BI33" s="961"/>
      <c r="BJ33" s="217"/>
      <c r="BK33" s="217"/>
      <c r="BL33" s="217"/>
      <c r="BM33" s="217"/>
      <c r="BN33" s="217"/>
      <c r="BO33" s="226"/>
      <c r="BP33" s="226"/>
      <c r="BQ33" s="223">
        <v>27</v>
      </c>
      <c r="BR33" s="224"/>
      <c r="BS33" s="985"/>
      <c r="BT33" s="986"/>
      <c r="BU33" s="986"/>
      <c r="BV33" s="986"/>
      <c r="BW33" s="986"/>
      <c r="BX33" s="986"/>
      <c r="BY33" s="986"/>
      <c r="BZ33" s="986"/>
      <c r="CA33" s="986"/>
      <c r="CB33" s="986"/>
      <c r="CC33" s="986"/>
      <c r="CD33" s="986"/>
      <c r="CE33" s="986"/>
      <c r="CF33" s="986"/>
      <c r="CG33" s="1007"/>
      <c r="CH33" s="982"/>
      <c r="CI33" s="983"/>
      <c r="CJ33" s="983"/>
      <c r="CK33" s="983"/>
      <c r="CL33" s="984"/>
      <c r="CM33" s="982"/>
      <c r="CN33" s="983"/>
      <c r="CO33" s="983"/>
      <c r="CP33" s="983"/>
      <c r="CQ33" s="984"/>
      <c r="CR33" s="982"/>
      <c r="CS33" s="983"/>
      <c r="CT33" s="983"/>
      <c r="CU33" s="983"/>
      <c r="CV33" s="984"/>
      <c r="CW33" s="982"/>
      <c r="CX33" s="983"/>
      <c r="CY33" s="983"/>
      <c r="CZ33" s="983"/>
      <c r="DA33" s="984"/>
      <c r="DB33" s="982"/>
      <c r="DC33" s="983"/>
      <c r="DD33" s="983"/>
      <c r="DE33" s="983"/>
      <c r="DF33" s="984"/>
      <c r="DG33" s="982"/>
      <c r="DH33" s="983"/>
      <c r="DI33" s="983"/>
      <c r="DJ33" s="983"/>
      <c r="DK33" s="984"/>
      <c r="DL33" s="982"/>
      <c r="DM33" s="983"/>
      <c r="DN33" s="983"/>
      <c r="DO33" s="983"/>
      <c r="DP33" s="984"/>
      <c r="DQ33" s="982"/>
      <c r="DR33" s="983"/>
      <c r="DS33" s="983"/>
      <c r="DT33" s="983"/>
      <c r="DU33" s="984"/>
      <c r="DV33" s="985"/>
      <c r="DW33" s="986"/>
      <c r="DX33" s="986"/>
      <c r="DY33" s="986"/>
      <c r="DZ33" s="987"/>
      <c r="EA33" s="215"/>
    </row>
    <row r="34" spans="1:131" ht="26.25" customHeight="1" x14ac:dyDescent="0.2">
      <c r="A34" s="227">
        <v>7</v>
      </c>
      <c r="B34" s="1023" t="s">
        <v>397</v>
      </c>
      <c r="C34" s="1024"/>
      <c r="D34" s="1024"/>
      <c r="E34" s="1024"/>
      <c r="F34" s="1024"/>
      <c r="G34" s="1024"/>
      <c r="H34" s="1024"/>
      <c r="I34" s="1024"/>
      <c r="J34" s="1024"/>
      <c r="K34" s="1024"/>
      <c r="L34" s="1024"/>
      <c r="M34" s="1024"/>
      <c r="N34" s="1024"/>
      <c r="O34" s="1024"/>
      <c r="P34" s="1025"/>
      <c r="Q34" s="1031">
        <v>590</v>
      </c>
      <c r="R34" s="1032"/>
      <c r="S34" s="1032"/>
      <c r="T34" s="1032"/>
      <c r="U34" s="1032"/>
      <c r="V34" s="1032">
        <v>546</v>
      </c>
      <c r="W34" s="1032"/>
      <c r="X34" s="1032"/>
      <c r="Y34" s="1032"/>
      <c r="Z34" s="1032"/>
      <c r="AA34" s="1032">
        <v>44</v>
      </c>
      <c r="AB34" s="1032"/>
      <c r="AC34" s="1032"/>
      <c r="AD34" s="1032"/>
      <c r="AE34" s="1033"/>
      <c r="AF34" s="1028">
        <v>310</v>
      </c>
      <c r="AG34" s="1029"/>
      <c r="AH34" s="1029"/>
      <c r="AI34" s="1029"/>
      <c r="AJ34" s="1030"/>
      <c r="AK34" s="968">
        <v>519</v>
      </c>
      <c r="AL34" s="959"/>
      <c r="AM34" s="959"/>
      <c r="AN34" s="959"/>
      <c r="AO34" s="959"/>
      <c r="AP34" s="959">
        <v>2571</v>
      </c>
      <c r="AQ34" s="959"/>
      <c r="AR34" s="959"/>
      <c r="AS34" s="959"/>
      <c r="AT34" s="959"/>
      <c r="AU34" s="959">
        <v>1902</v>
      </c>
      <c r="AV34" s="959"/>
      <c r="AW34" s="959"/>
      <c r="AX34" s="959"/>
      <c r="AY34" s="959"/>
      <c r="AZ34" s="959" t="s">
        <v>495</v>
      </c>
      <c r="BA34" s="959"/>
      <c r="BB34" s="959"/>
      <c r="BC34" s="959"/>
      <c r="BD34" s="959"/>
      <c r="BE34" s="960" t="s">
        <v>394</v>
      </c>
      <c r="BF34" s="960"/>
      <c r="BG34" s="960"/>
      <c r="BH34" s="960"/>
      <c r="BI34" s="961"/>
      <c r="BJ34" s="217"/>
      <c r="BK34" s="217"/>
      <c r="BL34" s="217"/>
      <c r="BM34" s="217"/>
      <c r="BN34" s="217"/>
      <c r="BO34" s="226"/>
      <c r="BP34" s="226"/>
      <c r="BQ34" s="223">
        <v>28</v>
      </c>
      <c r="BR34" s="224"/>
      <c r="BS34" s="985"/>
      <c r="BT34" s="986"/>
      <c r="BU34" s="986"/>
      <c r="BV34" s="986"/>
      <c r="BW34" s="986"/>
      <c r="BX34" s="986"/>
      <c r="BY34" s="986"/>
      <c r="BZ34" s="986"/>
      <c r="CA34" s="986"/>
      <c r="CB34" s="986"/>
      <c r="CC34" s="986"/>
      <c r="CD34" s="986"/>
      <c r="CE34" s="986"/>
      <c r="CF34" s="986"/>
      <c r="CG34" s="1007"/>
      <c r="CH34" s="982"/>
      <c r="CI34" s="983"/>
      <c r="CJ34" s="983"/>
      <c r="CK34" s="983"/>
      <c r="CL34" s="984"/>
      <c r="CM34" s="982"/>
      <c r="CN34" s="983"/>
      <c r="CO34" s="983"/>
      <c r="CP34" s="983"/>
      <c r="CQ34" s="984"/>
      <c r="CR34" s="982"/>
      <c r="CS34" s="983"/>
      <c r="CT34" s="983"/>
      <c r="CU34" s="983"/>
      <c r="CV34" s="984"/>
      <c r="CW34" s="982"/>
      <c r="CX34" s="983"/>
      <c r="CY34" s="983"/>
      <c r="CZ34" s="983"/>
      <c r="DA34" s="984"/>
      <c r="DB34" s="982"/>
      <c r="DC34" s="983"/>
      <c r="DD34" s="983"/>
      <c r="DE34" s="983"/>
      <c r="DF34" s="984"/>
      <c r="DG34" s="982"/>
      <c r="DH34" s="983"/>
      <c r="DI34" s="983"/>
      <c r="DJ34" s="983"/>
      <c r="DK34" s="984"/>
      <c r="DL34" s="982"/>
      <c r="DM34" s="983"/>
      <c r="DN34" s="983"/>
      <c r="DO34" s="983"/>
      <c r="DP34" s="984"/>
      <c r="DQ34" s="982"/>
      <c r="DR34" s="983"/>
      <c r="DS34" s="983"/>
      <c r="DT34" s="983"/>
      <c r="DU34" s="984"/>
      <c r="DV34" s="985"/>
      <c r="DW34" s="986"/>
      <c r="DX34" s="986"/>
      <c r="DY34" s="986"/>
      <c r="DZ34" s="987"/>
      <c r="EA34" s="215"/>
    </row>
    <row r="35" spans="1:131" ht="26.25" customHeight="1" x14ac:dyDescent="0.2">
      <c r="A35" s="227">
        <v>8</v>
      </c>
      <c r="B35" s="1023" t="s">
        <v>398</v>
      </c>
      <c r="C35" s="1024"/>
      <c r="D35" s="1024"/>
      <c r="E35" s="1024"/>
      <c r="F35" s="1024"/>
      <c r="G35" s="1024"/>
      <c r="H35" s="1024"/>
      <c r="I35" s="1024"/>
      <c r="J35" s="1024"/>
      <c r="K35" s="1024"/>
      <c r="L35" s="1024"/>
      <c r="M35" s="1024"/>
      <c r="N35" s="1024"/>
      <c r="O35" s="1024"/>
      <c r="P35" s="1025"/>
      <c r="Q35" s="1031">
        <v>876</v>
      </c>
      <c r="R35" s="1032"/>
      <c r="S35" s="1032"/>
      <c r="T35" s="1032"/>
      <c r="U35" s="1032"/>
      <c r="V35" s="1032">
        <v>826</v>
      </c>
      <c r="W35" s="1032"/>
      <c r="X35" s="1032"/>
      <c r="Y35" s="1032"/>
      <c r="Z35" s="1032"/>
      <c r="AA35" s="1032">
        <v>50</v>
      </c>
      <c r="AB35" s="1032"/>
      <c r="AC35" s="1032"/>
      <c r="AD35" s="1032"/>
      <c r="AE35" s="1033"/>
      <c r="AF35" s="1028">
        <v>615</v>
      </c>
      <c r="AG35" s="1029"/>
      <c r="AH35" s="1029"/>
      <c r="AI35" s="1029"/>
      <c r="AJ35" s="1030"/>
      <c r="AK35" s="968">
        <v>228</v>
      </c>
      <c r="AL35" s="959"/>
      <c r="AM35" s="959"/>
      <c r="AN35" s="959"/>
      <c r="AO35" s="959"/>
      <c r="AP35" s="959">
        <v>682</v>
      </c>
      <c r="AQ35" s="959"/>
      <c r="AR35" s="959"/>
      <c r="AS35" s="959"/>
      <c r="AT35" s="959"/>
      <c r="AU35" s="959">
        <v>428</v>
      </c>
      <c r="AV35" s="959"/>
      <c r="AW35" s="959"/>
      <c r="AX35" s="959"/>
      <c r="AY35" s="959"/>
      <c r="AZ35" s="959" t="s">
        <v>495</v>
      </c>
      <c r="BA35" s="959"/>
      <c r="BB35" s="959"/>
      <c r="BC35" s="959"/>
      <c r="BD35" s="959"/>
      <c r="BE35" s="960" t="s">
        <v>394</v>
      </c>
      <c r="BF35" s="960"/>
      <c r="BG35" s="960"/>
      <c r="BH35" s="960"/>
      <c r="BI35" s="961"/>
      <c r="BJ35" s="217"/>
      <c r="BK35" s="217"/>
      <c r="BL35" s="217"/>
      <c r="BM35" s="217"/>
      <c r="BN35" s="217"/>
      <c r="BO35" s="226"/>
      <c r="BP35" s="226"/>
      <c r="BQ35" s="223">
        <v>29</v>
      </c>
      <c r="BR35" s="224"/>
      <c r="BS35" s="985"/>
      <c r="BT35" s="986"/>
      <c r="BU35" s="986"/>
      <c r="BV35" s="986"/>
      <c r="BW35" s="986"/>
      <c r="BX35" s="986"/>
      <c r="BY35" s="986"/>
      <c r="BZ35" s="986"/>
      <c r="CA35" s="986"/>
      <c r="CB35" s="986"/>
      <c r="CC35" s="986"/>
      <c r="CD35" s="986"/>
      <c r="CE35" s="986"/>
      <c r="CF35" s="986"/>
      <c r="CG35" s="1007"/>
      <c r="CH35" s="982"/>
      <c r="CI35" s="983"/>
      <c r="CJ35" s="983"/>
      <c r="CK35" s="983"/>
      <c r="CL35" s="984"/>
      <c r="CM35" s="982"/>
      <c r="CN35" s="983"/>
      <c r="CO35" s="983"/>
      <c r="CP35" s="983"/>
      <c r="CQ35" s="984"/>
      <c r="CR35" s="982"/>
      <c r="CS35" s="983"/>
      <c r="CT35" s="983"/>
      <c r="CU35" s="983"/>
      <c r="CV35" s="984"/>
      <c r="CW35" s="982"/>
      <c r="CX35" s="983"/>
      <c r="CY35" s="983"/>
      <c r="CZ35" s="983"/>
      <c r="DA35" s="984"/>
      <c r="DB35" s="982"/>
      <c r="DC35" s="983"/>
      <c r="DD35" s="983"/>
      <c r="DE35" s="983"/>
      <c r="DF35" s="984"/>
      <c r="DG35" s="982"/>
      <c r="DH35" s="983"/>
      <c r="DI35" s="983"/>
      <c r="DJ35" s="983"/>
      <c r="DK35" s="984"/>
      <c r="DL35" s="982"/>
      <c r="DM35" s="983"/>
      <c r="DN35" s="983"/>
      <c r="DO35" s="983"/>
      <c r="DP35" s="984"/>
      <c r="DQ35" s="982"/>
      <c r="DR35" s="983"/>
      <c r="DS35" s="983"/>
      <c r="DT35" s="983"/>
      <c r="DU35" s="984"/>
      <c r="DV35" s="985"/>
      <c r="DW35" s="986"/>
      <c r="DX35" s="986"/>
      <c r="DY35" s="986"/>
      <c r="DZ35" s="987"/>
      <c r="EA35" s="215"/>
    </row>
    <row r="36" spans="1:131" ht="26.25" customHeight="1" x14ac:dyDescent="0.2">
      <c r="A36" s="227">
        <v>9</v>
      </c>
      <c r="B36" s="1023" t="s">
        <v>399</v>
      </c>
      <c r="C36" s="1024"/>
      <c r="D36" s="1024"/>
      <c r="E36" s="1024"/>
      <c r="F36" s="1024"/>
      <c r="G36" s="1024"/>
      <c r="H36" s="1024"/>
      <c r="I36" s="1024"/>
      <c r="J36" s="1024"/>
      <c r="K36" s="1024"/>
      <c r="L36" s="1024"/>
      <c r="M36" s="1024"/>
      <c r="N36" s="1024"/>
      <c r="O36" s="1024"/>
      <c r="P36" s="1025"/>
      <c r="Q36" s="1031">
        <v>624</v>
      </c>
      <c r="R36" s="1032"/>
      <c r="S36" s="1032"/>
      <c r="T36" s="1032"/>
      <c r="U36" s="1032"/>
      <c r="V36" s="1032">
        <v>624</v>
      </c>
      <c r="W36" s="1032"/>
      <c r="X36" s="1032"/>
      <c r="Y36" s="1032"/>
      <c r="Z36" s="1032"/>
      <c r="AA36" s="970" t="s">
        <v>495</v>
      </c>
      <c r="AB36" s="970"/>
      <c r="AC36" s="970"/>
      <c r="AD36" s="970"/>
      <c r="AE36" s="1035"/>
      <c r="AF36" s="1028" t="s">
        <v>121</v>
      </c>
      <c r="AG36" s="1029"/>
      <c r="AH36" s="1029"/>
      <c r="AI36" s="1029"/>
      <c r="AJ36" s="1030"/>
      <c r="AK36" s="968">
        <v>54</v>
      </c>
      <c r="AL36" s="959"/>
      <c r="AM36" s="959"/>
      <c r="AN36" s="959"/>
      <c r="AO36" s="959"/>
      <c r="AP36" s="959">
        <v>2017</v>
      </c>
      <c r="AQ36" s="959"/>
      <c r="AR36" s="959"/>
      <c r="AS36" s="959"/>
      <c r="AT36" s="959"/>
      <c r="AU36" s="959">
        <v>504</v>
      </c>
      <c r="AV36" s="959"/>
      <c r="AW36" s="959"/>
      <c r="AX36" s="959"/>
      <c r="AY36" s="959"/>
      <c r="AZ36" s="959" t="s">
        <v>495</v>
      </c>
      <c r="BA36" s="959"/>
      <c r="BB36" s="959"/>
      <c r="BC36" s="959"/>
      <c r="BD36" s="959"/>
      <c r="BE36" s="960" t="s">
        <v>400</v>
      </c>
      <c r="BF36" s="960"/>
      <c r="BG36" s="960"/>
      <c r="BH36" s="960"/>
      <c r="BI36" s="961"/>
      <c r="BJ36" s="217"/>
      <c r="BK36" s="217"/>
      <c r="BL36" s="217"/>
      <c r="BM36" s="217"/>
      <c r="BN36" s="217"/>
      <c r="BO36" s="226"/>
      <c r="BP36" s="226"/>
      <c r="BQ36" s="223">
        <v>30</v>
      </c>
      <c r="BR36" s="224"/>
      <c r="BS36" s="985"/>
      <c r="BT36" s="986"/>
      <c r="BU36" s="986"/>
      <c r="BV36" s="986"/>
      <c r="BW36" s="986"/>
      <c r="BX36" s="986"/>
      <c r="BY36" s="986"/>
      <c r="BZ36" s="986"/>
      <c r="CA36" s="986"/>
      <c r="CB36" s="986"/>
      <c r="CC36" s="986"/>
      <c r="CD36" s="986"/>
      <c r="CE36" s="986"/>
      <c r="CF36" s="986"/>
      <c r="CG36" s="1007"/>
      <c r="CH36" s="982"/>
      <c r="CI36" s="983"/>
      <c r="CJ36" s="983"/>
      <c r="CK36" s="983"/>
      <c r="CL36" s="984"/>
      <c r="CM36" s="982"/>
      <c r="CN36" s="983"/>
      <c r="CO36" s="983"/>
      <c r="CP36" s="983"/>
      <c r="CQ36" s="984"/>
      <c r="CR36" s="982"/>
      <c r="CS36" s="983"/>
      <c r="CT36" s="983"/>
      <c r="CU36" s="983"/>
      <c r="CV36" s="984"/>
      <c r="CW36" s="982"/>
      <c r="CX36" s="983"/>
      <c r="CY36" s="983"/>
      <c r="CZ36" s="983"/>
      <c r="DA36" s="984"/>
      <c r="DB36" s="982"/>
      <c r="DC36" s="983"/>
      <c r="DD36" s="983"/>
      <c r="DE36" s="983"/>
      <c r="DF36" s="984"/>
      <c r="DG36" s="982"/>
      <c r="DH36" s="983"/>
      <c r="DI36" s="983"/>
      <c r="DJ36" s="983"/>
      <c r="DK36" s="984"/>
      <c r="DL36" s="982"/>
      <c r="DM36" s="983"/>
      <c r="DN36" s="983"/>
      <c r="DO36" s="983"/>
      <c r="DP36" s="984"/>
      <c r="DQ36" s="982"/>
      <c r="DR36" s="983"/>
      <c r="DS36" s="983"/>
      <c r="DT36" s="983"/>
      <c r="DU36" s="984"/>
      <c r="DV36" s="985"/>
      <c r="DW36" s="986"/>
      <c r="DX36" s="986"/>
      <c r="DY36" s="986"/>
      <c r="DZ36" s="987"/>
      <c r="EA36" s="215"/>
    </row>
    <row r="37" spans="1:131" ht="26.25" customHeight="1" x14ac:dyDescent="0.2">
      <c r="A37" s="227">
        <v>10</v>
      </c>
      <c r="B37" s="1023" t="s">
        <v>401</v>
      </c>
      <c r="C37" s="1024"/>
      <c r="D37" s="1024"/>
      <c r="E37" s="1024"/>
      <c r="F37" s="1024"/>
      <c r="G37" s="1024"/>
      <c r="H37" s="1024"/>
      <c r="I37" s="1024"/>
      <c r="J37" s="1024"/>
      <c r="K37" s="1024"/>
      <c r="L37" s="1024"/>
      <c r="M37" s="1024"/>
      <c r="N37" s="1024"/>
      <c r="O37" s="1024"/>
      <c r="P37" s="1025"/>
      <c r="Q37" s="1031">
        <v>417</v>
      </c>
      <c r="R37" s="1032"/>
      <c r="S37" s="1032"/>
      <c r="T37" s="1032"/>
      <c r="U37" s="1032"/>
      <c r="V37" s="1032">
        <v>335</v>
      </c>
      <c r="W37" s="1032"/>
      <c r="X37" s="1032"/>
      <c r="Y37" s="1032"/>
      <c r="Z37" s="1032"/>
      <c r="AA37" s="1032">
        <v>82</v>
      </c>
      <c r="AB37" s="1032"/>
      <c r="AC37" s="1032"/>
      <c r="AD37" s="1032"/>
      <c r="AE37" s="1033"/>
      <c r="AF37" s="1028">
        <v>71</v>
      </c>
      <c r="AG37" s="1029"/>
      <c r="AH37" s="1029"/>
      <c r="AI37" s="1029"/>
      <c r="AJ37" s="1030"/>
      <c r="AK37" s="968">
        <v>76</v>
      </c>
      <c r="AL37" s="959"/>
      <c r="AM37" s="959"/>
      <c r="AN37" s="959"/>
      <c r="AO37" s="959"/>
      <c r="AP37" s="959">
        <v>1263</v>
      </c>
      <c r="AQ37" s="959"/>
      <c r="AR37" s="959"/>
      <c r="AS37" s="959"/>
      <c r="AT37" s="959"/>
      <c r="AU37" s="959">
        <v>1263</v>
      </c>
      <c r="AV37" s="959"/>
      <c r="AW37" s="959"/>
      <c r="AX37" s="959"/>
      <c r="AY37" s="959"/>
      <c r="AZ37" s="959" t="s">
        <v>495</v>
      </c>
      <c r="BA37" s="959"/>
      <c r="BB37" s="959"/>
      <c r="BC37" s="959"/>
      <c r="BD37" s="959"/>
      <c r="BE37" s="960" t="s">
        <v>400</v>
      </c>
      <c r="BF37" s="960"/>
      <c r="BG37" s="960"/>
      <c r="BH37" s="960"/>
      <c r="BI37" s="961"/>
      <c r="BJ37" s="217"/>
      <c r="BK37" s="217"/>
      <c r="BL37" s="217"/>
      <c r="BM37" s="217"/>
      <c r="BN37" s="217"/>
      <c r="BO37" s="226"/>
      <c r="BP37" s="226"/>
      <c r="BQ37" s="223">
        <v>31</v>
      </c>
      <c r="BR37" s="224"/>
      <c r="BS37" s="985"/>
      <c r="BT37" s="986"/>
      <c r="BU37" s="986"/>
      <c r="BV37" s="986"/>
      <c r="BW37" s="986"/>
      <c r="BX37" s="986"/>
      <c r="BY37" s="986"/>
      <c r="BZ37" s="986"/>
      <c r="CA37" s="986"/>
      <c r="CB37" s="986"/>
      <c r="CC37" s="986"/>
      <c r="CD37" s="986"/>
      <c r="CE37" s="986"/>
      <c r="CF37" s="986"/>
      <c r="CG37" s="1007"/>
      <c r="CH37" s="982"/>
      <c r="CI37" s="983"/>
      <c r="CJ37" s="983"/>
      <c r="CK37" s="983"/>
      <c r="CL37" s="984"/>
      <c r="CM37" s="982"/>
      <c r="CN37" s="983"/>
      <c r="CO37" s="983"/>
      <c r="CP37" s="983"/>
      <c r="CQ37" s="984"/>
      <c r="CR37" s="982"/>
      <c r="CS37" s="983"/>
      <c r="CT37" s="983"/>
      <c r="CU37" s="983"/>
      <c r="CV37" s="984"/>
      <c r="CW37" s="982"/>
      <c r="CX37" s="983"/>
      <c r="CY37" s="983"/>
      <c r="CZ37" s="983"/>
      <c r="DA37" s="984"/>
      <c r="DB37" s="982"/>
      <c r="DC37" s="983"/>
      <c r="DD37" s="983"/>
      <c r="DE37" s="983"/>
      <c r="DF37" s="984"/>
      <c r="DG37" s="982"/>
      <c r="DH37" s="983"/>
      <c r="DI37" s="983"/>
      <c r="DJ37" s="983"/>
      <c r="DK37" s="984"/>
      <c r="DL37" s="982"/>
      <c r="DM37" s="983"/>
      <c r="DN37" s="983"/>
      <c r="DO37" s="983"/>
      <c r="DP37" s="984"/>
      <c r="DQ37" s="982"/>
      <c r="DR37" s="983"/>
      <c r="DS37" s="983"/>
      <c r="DT37" s="983"/>
      <c r="DU37" s="984"/>
      <c r="DV37" s="985"/>
      <c r="DW37" s="986"/>
      <c r="DX37" s="986"/>
      <c r="DY37" s="986"/>
      <c r="DZ37" s="987"/>
      <c r="EA37" s="215"/>
    </row>
    <row r="38" spans="1:131" ht="26.25" customHeight="1" x14ac:dyDescent="0.2">
      <c r="A38" s="227">
        <v>11</v>
      </c>
      <c r="B38" s="1023" t="s">
        <v>402</v>
      </c>
      <c r="C38" s="1024"/>
      <c r="D38" s="1024"/>
      <c r="E38" s="1024"/>
      <c r="F38" s="1024"/>
      <c r="G38" s="1024"/>
      <c r="H38" s="1024"/>
      <c r="I38" s="1024"/>
      <c r="J38" s="1024"/>
      <c r="K38" s="1024"/>
      <c r="L38" s="1024"/>
      <c r="M38" s="1024"/>
      <c r="N38" s="1024"/>
      <c r="O38" s="1024"/>
      <c r="P38" s="1025"/>
      <c r="Q38" s="1031">
        <v>498</v>
      </c>
      <c r="R38" s="1032"/>
      <c r="S38" s="1032"/>
      <c r="T38" s="1032"/>
      <c r="U38" s="1032"/>
      <c r="V38" s="1032">
        <v>442</v>
      </c>
      <c r="W38" s="1032"/>
      <c r="X38" s="1032"/>
      <c r="Y38" s="1032"/>
      <c r="Z38" s="1032"/>
      <c r="AA38" s="1032">
        <v>56</v>
      </c>
      <c r="AB38" s="1032"/>
      <c r="AC38" s="1032"/>
      <c r="AD38" s="1032"/>
      <c r="AE38" s="1033"/>
      <c r="AF38" s="1028" t="s">
        <v>121</v>
      </c>
      <c r="AG38" s="1029"/>
      <c r="AH38" s="1029"/>
      <c r="AI38" s="1029"/>
      <c r="AJ38" s="1030"/>
      <c r="AK38" s="968">
        <v>124</v>
      </c>
      <c r="AL38" s="959"/>
      <c r="AM38" s="959"/>
      <c r="AN38" s="959"/>
      <c r="AO38" s="959"/>
      <c r="AP38" s="959">
        <v>1021</v>
      </c>
      <c r="AQ38" s="959"/>
      <c r="AR38" s="959"/>
      <c r="AS38" s="959"/>
      <c r="AT38" s="959"/>
      <c r="AU38" s="959" t="s">
        <v>495</v>
      </c>
      <c r="AV38" s="959"/>
      <c r="AW38" s="959"/>
      <c r="AX38" s="959"/>
      <c r="AY38" s="959"/>
      <c r="AZ38" s="959" t="s">
        <v>495</v>
      </c>
      <c r="BA38" s="959"/>
      <c r="BB38" s="959"/>
      <c r="BC38" s="959"/>
      <c r="BD38" s="959"/>
      <c r="BE38" s="960" t="s">
        <v>400</v>
      </c>
      <c r="BF38" s="960"/>
      <c r="BG38" s="960"/>
      <c r="BH38" s="960"/>
      <c r="BI38" s="961"/>
      <c r="BJ38" s="217"/>
      <c r="BK38" s="217"/>
      <c r="BL38" s="217"/>
      <c r="BM38" s="217"/>
      <c r="BN38" s="217"/>
      <c r="BO38" s="226"/>
      <c r="BP38" s="226"/>
      <c r="BQ38" s="223">
        <v>32</v>
      </c>
      <c r="BR38" s="224"/>
      <c r="BS38" s="985"/>
      <c r="BT38" s="986"/>
      <c r="BU38" s="986"/>
      <c r="BV38" s="986"/>
      <c r="BW38" s="986"/>
      <c r="BX38" s="986"/>
      <c r="BY38" s="986"/>
      <c r="BZ38" s="986"/>
      <c r="CA38" s="986"/>
      <c r="CB38" s="986"/>
      <c r="CC38" s="986"/>
      <c r="CD38" s="986"/>
      <c r="CE38" s="986"/>
      <c r="CF38" s="986"/>
      <c r="CG38" s="1007"/>
      <c r="CH38" s="982"/>
      <c r="CI38" s="983"/>
      <c r="CJ38" s="983"/>
      <c r="CK38" s="983"/>
      <c r="CL38" s="984"/>
      <c r="CM38" s="982"/>
      <c r="CN38" s="983"/>
      <c r="CO38" s="983"/>
      <c r="CP38" s="983"/>
      <c r="CQ38" s="984"/>
      <c r="CR38" s="982"/>
      <c r="CS38" s="983"/>
      <c r="CT38" s="983"/>
      <c r="CU38" s="983"/>
      <c r="CV38" s="984"/>
      <c r="CW38" s="982"/>
      <c r="CX38" s="983"/>
      <c r="CY38" s="983"/>
      <c r="CZ38" s="983"/>
      <c r="DA38" s="984"/>
      <c r="DB38" s="982"/>
      <c r="DC38" s="983"/>
      <c r="DD38" s="983"/>
      <c r="DE38" s="983"/>
      <c r="DF38" s="984"/>
      <c r="DG38" s="982"/>
      <c r="DH38" s="983"/>
      <c r="DI38" s="983"/>
      <c r="DJ38" s="983"/>
      <c r="DK38" s="984"/>
      <c r="DL38" s="982"/>
      <c r="DM38" s="983"/>
      <c r="DN38" s="983"/>
      <c r="DO38" s="983"/>
      <c r="DP38" s="984"/>
      <c r="DQ38" s="982"/>
      <c r="DR38" s="983"/>
      <c r="DS38" s="983"/>
      <c r="DT38" s="983"/>
      <c r="DU38" s="984"/>
      <c r="DV38" s="985"/>
      <c r="DW38" s="986"/>
      <c r="DX38" s="986"/>
      <c r="DY38" s="986"/>
      <c r="DZ38" s="987"/>
      <c r="EA38" s="215"/>
    </row>
    <row r="39" spans="1:131" ht="26.25" customHeight="1" x14ac:dyDescent="0.2">
      <c r="A39" s="227">
        <v>12</v>
      </c>
      <c r="B39" s="1023"/>
      <c r="C39" s="1024"/>
      <c r="D39" s="1024"/>
      <c r="E39" s="1024"/>
      <c r="F39" s="1024"/>
      <c r="G39" s="1024"/>
      <c r="H39" s="1024"/>
      <c r="I39" s="1024"/>
      <c r="J39" s="1024"/>
      <c r="K39" s="1024"/>
      <c r="L39" s="1024"/>
      <c r="M39" s="1024"/>
      <c r="N39" s="1024"/>
      <c r="O39" s="1024"/>
      <c r="P39" s="1025"/>
      <c r="Q39" s="1031"/>
      <c r="R39" s="1032"/>
      <c r="S39" s="1032"/>
      <c r="T39" s="1032"/>
      <c r="U39" s="1032"/>
      <c r="V39" s="1032"/>
      <c r="W39" s="1032"/>
      <c r="X39" s="1032"/>
      <c r="Y39" s="1032"/>
      <c r="Z39" s="1032"/>
      <c r="AA39" s="1032"/>
      <c r="AB39" s="1032"/>
      <c r="AC39" s="1032"/>
      <c r="AD39" s="1032"/>
      <c r="AE39" s="1033"/>
      <c r="AF39" s="1028"/>
      <c r="AG39" s="1029"/>
      <c r="AH39" s="1029"/>
      <c r="AI39" s="1029"/>
      <c r="AJ39" s="1030"/>
      <c r="AK39" s="968"/>
      <c r="AL39" s="959"/>
      <c r="AM39" s="959"/>
      <c r="AN39" s="959"/>
      <c r="AO39" s="959"/>
      <c r="AP39" s="959"/>
      <c r="AQ39" s="959"/>
      <c r="AR39" s="959"/>
      <c r="AS39" s="959"/>
      <c r="AT39" s="959"/>
      <c r="AU39" s="959"/>
      <c r="AV39" s="959"/>
      <c r="AW39" s="959"/>
      <c r="AX39" s="959"/>
      <c r="AY39" s="959"/>
      <c r="AZ39" s="1034"/>
      <c r="BA39" s="1034"/>
      <c r="BB39" s="1034"/>
      <c r="BC39" s="1034"/>
      <c r="BD39" s="1034"/>
      <c r="BE39" s="960"/>
      <c r="BF39" s="960"/>
      <c r="BG39" s="960"/>
      <c r="BH39" s="960"/>
      <c r="BI39" s="961"/>
      <c r="BJ39" s="217"/>
      <c r="BK39" s="217"/>
      <c r="BL39" s="217"/>
      <c r="BM39" s="217"/>
      <c r="BN39" s="217"/>
      <c r="BO39" s="226"/>
      <c r="BP39" s="226"/>
      <c r="BQ39" s="223">
        <v>33</v>
      </c>
      <c r="BR39" s="224"/>
      <c r="BS39" s="985"/>
      <c r="BT39" s="986"/>
      <c r="BU39" s="986"/>
      <c r="BV39" s="986"/>
      <c r="BW39" s="986"/>
      <c r="BX39" s="986"/>
      <c r="BY39" s="986"/>
      <c r="BZ39" s="986"/>
      <c r="CA39" s="986"/>
      <c r="CB39" s="986"/>
      <c r="CC39" s="986"/>
      <c r="CD39" s="986"/>
      <c r="CE39" s="986"/>
      <c r="CF39" s="986"/>
      <c r="CG39" s="1007"/>
      <c r="CH39" s="982"/>
      <c r="CI39" s="983"/>
      <c r="CJ39" s="983"/>
      <c r="CK39" s="983"/>
      <c r="CL39" s="984"/>
      <c r="CM39" s="982"/>
      <c r="CN39" s="983"/>
      <c r="CO39" s="983"/>
      <c r="CP39" s="983"/>
      <c r="CQ39" s="984"/>
      <c r="CR39" s="982"/>
      <c r="CS39" s="983"/>
      <c r="CT39" s="983"/>
      <c r="CU39" s="983"/>
      <c r="CV39" s="984"/>
      <c r="CW39" s="982"/>
      <c r="CX39" s="983"/>
      <c r="CY39" s="983"/>
      <c r="CZ39" s="983"/>
      <c r="DA39" s="984"/>
      <c r="DB39" s="982"/>
      <c r="DC39" s="983"/>
      <c r="DD39" s="983"/>
      <c r="DE39" s="983"/>
      <c r="DF39" s="984"/>
      <c r="DG39" s="982"/>
      <c r="DH39" s="983"/>
      <c r="DI39" s="983"/>
      <c r="DJ39" s="983"/>
      <c r="DK39" s="984"/>
      <c r="DL39" s="982"/>
      <c r="DM39" s="983"/>
      <c r="DN39" s="983"/>
      <c r="DO39" s="983"/>
      <c r="DP39" s="984"/>
      <c r="DQ39" s="982"/>
      <c r="DR39" s="983"/>
      <c r="DS39" s="983"/>
      <c r="DT39" s="983"/>
      <c r="DU39" s="984"/>
      <c r="DV39" s="985"/>
      <c r="DW39" s="986"/>
      <c r="DX39" s="986"/>
      <c r="DY39" s="986"/>
      <c r="DZ39" s="987"/>
      <c r="EA39" s="215"/>
    </row>
    <row r="40" spans="1:131" ht="26.25" customHeight="1" x14ac:dyDescent="0.2">
      <c r="A40" s="223">
        <v>13</v>
      </c>
      <c r="B40" s="1023"/>
      <c r="C40" s="1024"/>
      <c r="D40" s="1024"/>
      <c r="E40" s="1024"/>
      <c r="F40" s="1024"/>
      <c r="G40" s="1024"/>
      <c r="H40" s="1024"/>
      <c r="I40" s="1024"/>
      <c r="J40" s="1024"/>
      <c r="K40" s="1024"/>
      <c r="L40" s="1024"/>
      <c r="M40" s="1024"/>
      <c r="N40" s="1024"/>
      <c r="O40" s="1024"/>
      <c r="P40" s="1025"/>
      <c r="Q40" s="1031"/>
      <c r="R40" s="1032"/>
      <c r="S40" s="1032"/>
      <c r="T40" s="1032"/>
      <c r="U40" s="1032"/>
      <c r="V40" s="1032"/>
      <c r="W40" s="1032"/>
      <c r="X40" s="1032"/>
      <c r="Y40" s="1032"/>
      <c r="Z40" s="1032"/>
      <c r="AA40" s="1032"/>
      <c r="AB40" s="1032"/>
      <c r="AC40" s="1032"/>
      <c r="AD40" s="1032"/>
      <c r="AE40" s="1033"/>
      <c r="AF40" s="1028"/>
      <c r="AG40" s="1029"/>
      <c r="AH40" s="1029"/>
      <c r="AI40" s="1029"/>
      <c r="AJ40" s="1030"/>
      <c r="AK40" s="968"/>
      <c r="AL40" s="959"/>
      <c r="AM40" s="959"/>
      <c r="AN40" s="959"/>
      <c r="AO40" s="959"/>
      <c r="AP40" s="959"/>
      <c r="AQ40" s="959"/>
      <c r="AR40" s="959"/>
      <c r="AS40" s="959"/>
      <c r="AT40" s="959"/>
      <c r="AU40" s="959"/>
      <c r="AV40" s="959"/>
      <c r="AW40" s="959"/>
      <c r="AX40" s="959"/>
      <c r="AY40" s="959"/>
      <c r="AZ40" s="1034"/>
      <c r="BA40" s="1034"/>
      <c r="BB40" s="1034"/>
      <c r="BC40" s="1034"/>
      <c r="BD40" s="1034"/>
      <c r="BE40" s="960"/>
      <c r="BF40" s="960"/>
      <c r="BG40" s="960"/>
      <c r="BH40" s="960"/>
      <c r="BI40" s="961"/>
      <c r="BJ40" s="217"/>
      <c r="BK40" s="217"/>
      <c r="BL40" s="217"/>
      <c r="BM40" s="217"/>
      <c r="BN40" s="217"/>
      <c r="BO40" s="226"/>
      <c r="BP40" s="226"/>
      <c r="BQ40" s="223">
        <v>34</v>
      </c>
      <c r="BR40" s="224"/>
      <c r="BS40" s="985"/>
      <c r="BT40" s="986"/>
      <c r="BU40" s="986"/>
      <c r="BV40" s="986"/>
      <c r="BW40" s="986"/>
      <c r="BX40" s="986"/>
      <c r="BY40" s="986"/>
      <c r="BZ40" s="986"/>
      <c r="CA40" s="986"/>
      <c r="CB40" s="986"/>
      <c r="CC40" s="986"/>
      <c r="CD40" s="986"/>
      <c r="CE40" s="986"/>
      <c r="CF40" s="986"/>
      <c r="CG40" s="1007"/>
      <c r="CH40" s="982"/>
      <c r="CI40" s="983"/>
      <c r="CJ40" s="983"/>
      <c r="CK40" s="983"/>
      <c r="CL40" s="984"/>
      <c r="CM40" s="982"/>
      <c r="CN40" s="983"/>
      <c r="CO40" s="983"/>
      <c r="CP40" s="983"/>
      <c r="CQ40" s="984"/>
      <c r="CR40" s="982"/>
      <c r="CS40" s="983"/>
      <c r="CT40" s="983"/>
      <c r="CU40" s="983"/>
      <c r="CV40" s="984"/>
      <c r="CW40" s="982"/>
      <c r="CX40" s="983"/>
      <c r="CY40" s="983"/>
      <c r="CZ40" s="983"/>
      <c r="DA40" s="984"/>
      <c r="DB40" s="982"/>
      <c r="DC40" s="983"/>
      <c r="DD40" s="983"/>
      <c r="DE40" s="983"/>
      <c r="DF40" s="984"/>
      <c r="DG40" s="982"/>
      <c r="DH40" s="983"/>
      <c r="DI40" s="983"/>
      <c r="DJ40" s="983"/>
      <c r="DK40" s="984"/>
      <c r="DL40" s="982"/>
      <c r="DM40" s="983"/>
      <c r="DN40" s="983"/>
      <c r="DO40" s="983"/>
      <c r="DP40" s="984"/>
      <c r="DQ40" s="982"/>
      <c r="DR40" s="983"/>
      <c r="DS40" s="983"/>
      <c r="DT40" s="983"/>
      <c r="DU40" s="984"/>
      <c r="DV40" s="985"/>
      <c r="DW40" s="986"/>
      <c r="DX40" s="986"/>
      <c r="DY40" s="986"/>
      <c r="DZ40" s="987"/>
      <c r="EA40" s="215"/>
    </row>
    <row r="41" spans="1:131" ht="26.25" customHeight="1" x14ac:dyDescent="0.2">
      <c r="A41" s="223">
        <v>14</v>
      </c>
      <c r="B41" s="1023"/>
      <c r="C41" s="1024"/>
      <c r="D41" s="1024"/>
      <c r="E41" s="1024"/>
      <c r="F41" s="1024"/>
      <c r="G41" s="1024"/>
      <c r="H41" s="1024"/>
      <c r="I41" s="1024"/>
      <c r="J41" s="1024"/>
      <c r="K41" s="1024"/>
      <c r="L41" s="1024"/>
      <c r="M41" s="1024"/>
      <c r="N41" s="1024"/>
      <c r="O41" s="1024"/>
      <c r="P41" s="1025"/>
      <c r="Q41" s="1031"/>
      <c r="R41" s="1032"/>
      <c r="S41" s="1032"/>
      <c r="T41" s="1032"/>
      <c r="U41" s="1032"/>
      <c r="V41" s="1032"/>
      <c r="W41" s="1032"/>
      <c r="X41" s="1032"/>
      <c r="Y41" s="1032"/>
      <c r="Z41" s="1032"/>
      <c r="AA41" s="1032"/>
      <c r="AB41" s="1032"/>
      <c r="AC41" s="1032"/>
      <c r="AD41" s="1032"/>
      <c r="AE41" s="1033"/>
      <c r="AF41" s="1028"/>
      <c r="AG41" s="1029"/>
      <c r="AH41" s="1029"/>
      <c r="AI41" s="1029"/>
      <c r="AJ41" s="1030"/>
      <c r="AK41" s="968"/>
      <c r="AL41" s="959"/>
      <c r="AM41" s="959"/>
      <c r="AN41" s="959"/>
      <c r="AO41" s="959"/>
      <c r="AP41" s="959"/>
      <c r="AQ41" s="959"/>
      <c r="AR41" s="959"/>
      <c r="AS41" s="959"/>
      <c r="AT41" s="959"/>
      <c r="AU41" s="959"/>
      <c r="AV41" s="959"/>
      <c r="AW41" s="959"/>
      <c r="AX41" s="959"/>
      <c r="AY41" s="959"/>
      <c r="AZ41" s="1034"/>
      <c r="BA41" s="1034"/>
      <c r="BB41" s="1034"/>
      <c r="BC41" s="1034"/>
      <c r="BD41" s="1034"/>
      <c r="BE41" s="960"/>
      <c r="BF41" s="960"/>
      <c r="BG41" s="960"/>
      <c r="BH41" s="960"/>
      <c r="BI41" s="961"/>
      <c r="BJ41" s="217"/>
      <c r="BK41" s="217"/>
      <c r="BL41" s="217"/>
      <c r="BM41" s="217"/>
      <c r="BN41" s="217"/>
      <c r="BO41" s="226"/>
      <c r="BP41" s="226"/>
      <c r="BQ41" s="223">
        <v>35</v>
      </c>
      <c r="BR41" s="224"/>
      <c r="BS41" s="985"/>
      <c r="BT41" s="986"/>
      <c r="BU41" s="986"/>
      <c r="BV41" s="986"/>
      <c r="BW41" s="986"/>
      <c r="BX41" s="986"/>
      <c r="BY41" s="986"/>
      <c r="BZ41" s="986"/>
      <c r="CA41" s="986"/>
      <c r="CB41" s="986"/>
      <c r="CC41" s="986"/>
      <c r="CD41" s="986"/>
      <c r="CE41" s="986"/>
      <c r="CF41" s="986"/>
      <c r="CG41" s="1007"/>
      <c r="CH41" s="982"/>
      <c r="CI41" s="983"/>
      <c r="CJ41" s="983"/>
      <c r="CK41" s="983"/>
      <c r="CL41" s="984"/>
      <c r="CM41" s="982"/>
      <c r="CN41" s="983"/>
      <c r="CO41" s="983"/>
      <c r="CP41" s="983"/>
      <c r="CQ41" s="984"/>
      <c r="CR41" s="982"/>
      <c r="CS41" s="983"/>
      <c r="CT41" s="983"/>
      <c r="CU41" s="983"/>
      <c r="CV41" s="984"/>
      <c r="CW41" s="982"/>
      <c r="CX41" s="983"/>
      <c r="CY41" s="983"/>
      <c r="CZ41" s="983"/>
      <c r="DA41" s="984"/>
      <c r="DB41" s="982"/>
      <c r="DC41" s="983"/>
      <c r="DD41" s="983"/>
      <c r="DE41" s="983"/>
      <c r="DF41" s="984"/>
      <c r="DG41" s="982"/>
      <c r="DH41" s="983"/>
      <c r="DI41" s="983"/>
      <c r="DJ41" s="983"/>
      <c r="DK41" s="984"/>
      <c r="DL41" s="982"/>
      <c r="DM41" s="983"/>
      <c r="DN41" s="983"/>
      <c r="DO41" s="983"/>
      <c r="DP41" s="984"/>
      <c r="DQ41" s="982"/>
      <c r="DR41" s="983"/>
      <c r="DS41" s="983"/>
      <c r="DT41" s="983"/>
      <c r="DU41" s="984"/>
      <c r="DV41" s="985"/>
      <c r="DW41" s="986"/>
      <c r="DX41" s="986"/>
      <c r="DY41" s="986"/>
      <c r="DZ41" s="987"/>
      <c r="EA41" s="215"/>
    </row>
    <row r="42" spans="1:131" ht="26.25" customHeight="1" x14ac:dyDescent="0.2">
      <c r="A42" s="223">
        <v>15</v>
      </c>
      <c r="B42" s="1023"/>
      <c r="C42" s="1024"/>
      <c r="D42" s="1024"/>
      <c r="E42" s="1024"/>
      <c r="F42" s="1024"/>
      <c r="G42" s="1024"/>
      <c r="H42" s="1024"/>
      <c r="I42" s="1024"/>
      <c r="J42" s="1024"/>
      <c r="K42" s="1024"/>
      <c r="L42" s="1024"/>
      <c r="M42" s="1024"/>
      <c r="N42" s="1024"/>
      <c r="O42" s="1024"/>
      <c r="P42" s="1025"/>
      <c r="Q42" s="1031"/>
      <c r="R42" s="1032"/>
      <c r="S42" s="1032"/>
      <c r="T42" s="1032"/>
      <c r="U42" s="1032"/>
      <c r="V42" s="1032"/>
      <c r="W42" s="1032"/>
      <c r="X42" s="1032"/>
      <c r="Y42" s="1032"/>
      <c r="Z42" s="1032"/>
      <c r="AA42" s="1032"/>
      <c r="AB42" s="1032"/>
      <c r="AC42" s="1032"/>
      <c r="AD42" s="1032"/>
      <c r="AE42" s="1033"/>
      <c r="AF42" s="1028"/>
      <c r="AG42" s="1029"/>
      <c r="AH42" s="1029"/>
      <c r="AI42" s="1029"/>
      <c r="AJ42" s="1030"/>
      <c r="AK42" s="968"/>
      <c r="AL42" s="959"/>
      <c r="AM42" s="959"/>
      <c r="AN42" s="959"/>
      <c r="AO42" s="959"/>
      <c r="AP42" s="959"/>
      <c r="AQ42" s="959"/>
      <c r="AR42" s="959"/>
      <c r="AS42" s="959"/>
      <c r="AT42" s="959"/>
      <c r="AU42" s="959"/>
      <c r="AV42" s="959"/>
      <c r="AW42" s="959"/>
      <c r="AX42" s="959"/>
      <c r="AY42" s="959"/>
      <c r="AZ42" s="1034"/>
      <c r="BA42" s="1034"/>
      <c r="BB42" s="1034"/>
      <c r="BC42" s="1034"/>
      <c r="BD42" s="1034"/>
      <c r="BE42" s="960"/>
      <c r="BF42" s="960"/>
      <c r="BG42" s="960"/>
      <c r="BH42" s="960"/>
      <c r="BI42" s="961"/>
      <c r="BJ42" s="217"/>
      <c r="BK42" s="217"/>
      <c r="BL42" s="217"/>
      <c r="BM42" s="217"/>
      <c r="BN42" s="217"/>
      <c r="BO42" s="226"/>
      <c r="BP42" s="226"/>
      <c r="BQ42" s="223">
        <v>36</v>
      </c>
      <c r="BR42" s="224"/>
      <c r="BS42" s="985"/>
      <c r="BT42" s="986"/>
      <c r="BU42" s="986"/>
      <c r="BV42" s="986"/>
      <c r="BW42" s="986"/>
      <c r="BX42" s="986"/>
      <c r="BY42" s="986"/>
      <c r="BZ42" s="986"/>
      <c r="CA42" s="986"/>
      <c r="CB42" s="986"/>
      <c r="CC42" s="986"/>
      <c r="CD42" s="986"/>
      <c r="CE42" s="986"/>
      <c r="CF42" s="986"/>
      <c r="CG42" s="1007"/>
      <c r="CH42" s="982"/>
      <c r="CI42" s="983"/>
      <c r="CJ42" s="983"/>
      <c r="CK42" s="983"/>
      <c r="CL42" s="984"/>
      <c r="CM42" s="982"/>
      <c r="CN42" s="983"/>
      <c r="CO42" s="983"/>
      <c r="CP42" s="983"/>
      <c r="CQ42" s="984"/>
      <c r="CR42" s="982"/>
      <c r="CS42" s="983"/>
      <c r="CT42" s="983"/>
      <c r="CU42" s="983"/>
      <c r="CV42" s="984"/>
      <c r="CW42" s="982"/>
      <c r="CX42" s="983"/>
      <c r="CY42" s="983"/>
      <c r="CZ42" s="983"/>
      <c r="DA42" s="984"/>
      <c r="DB42" s="982"/>
      <c r="DC42" s="983"/>
      <c r="DD42" s="983"/>
      <c r="DE42" s="983"/>
      <c r="DF42" s="984"/>
      <c r="DG42" s="982"/>
      <c r="DH42" s="983"/>
      <c r="DI42" s="983"/>
      <c r="DJ42" s="983"/>
      <c r="DK42" s="984"/>
      <c r="DL42" s="982"/>
      <c r="DM42" s="983"/>
      <c r="DN42" s="983"/>
      <c r="DO42" s="983"/>
      <c r="DP42" s="984"/>
      <c r="DQ42" s="982"/>
      <c r="DR42" s="983"/>
      <c r="DS42" s="983"/>
      <c r="DT42" s="983"/>
      <c r="DU42" s="984"/>
      <c r="DV42" s="985"/>
      <c r="DW42" s="986"/>
      <c r="DX42" s="986"/>
      <c r="DY42" s="986"/>
      <c r="DZ42" s="987"/>
      <c r="EA42" s="215"/>
    </row>
    <row r="43" spans="1:131" ht="26.25" customHeight="1" x14ac:dyDescent="0.2">
      <c r="A43" s="223">
        <v>16</v>
      </c>
      <c r="B43" s="1023"/>
      <c r="C43" s="1024"/>
      <c r="D43" s="1024"/>
      <c r="E43" s="1024"/>
      <c r="F43" s="1024"/>
      <c r="G43" s="1024"/>
      <c r="H43" s="1024"/>
      <c r="I43" s="1024"/>
      <c r="J43" s="1024"/>
      <c r="K43" s="1024"/>
      <c r="L43" s="1024"/>
      <c r="M43" s="1024"/>
      <c r="N43" s="1024"/>
      <c r="O43" s="1024"/>
      <c r="P43" s="1025"/>
      <c r="Q43" s="1031"/>
      <c r="R43" s="1032"/>
      <c r="S43" s="1032"/>
      <c r="T43" s="1032"/>
      <c r="U43" s="1032"/>
      <c r="V43" s="1032"/>
      <c r="W43" s="1032"/>
      <c r="X43" s="1032"/>
      <c r="Y43" s="1032"/>
      <c r="Z43" s="1032"/>
      <c r="AA43" s="1032"/>
      <c r="AB43" s="1032"/>
      <c r="AC43" s="1032"/>
      <c r="AD43" s="1032"/>
      <c r="AE43" s="1033"/>
      <c r="AF43" s="1028"/>
      <c r="AG43" s="1029"/>
      <c r="AH43" s="1029"/>
      <c r="AI43" s="1029"/>
      <c r="AJ43" s="1030"/>
      <c r="AK43" s="968"/>
      <c r="AL43" s="959"/>
      <c r="AM43" s="959"/>
      <c r="AN43" s="959"/>
      <c r="AO43" s="959"/>
      <c r="AP43" s="959"/>
      <c r="AQ43" s="959"/>
      <c r="AR43" s="959"/>
      <c r="AS43" s="959"/>
      <c r="AT43" s="959"/>
      <c r="AU43" s="959"/>
      <c r="AV43" s="959"/>
      <c r="AW43" s="959"/>
      <c r="AX43" s="959"/>
      <c r="AY43" s="959"/>
      <c r="AZ43" s="1034"/>
      <c r="BA43" s="1034"/>
      <c r="BB43" s="1034"/>
      <c r="BC43" s="1034"/>
      <c r="BD43" s="1034"/>
      <c r="BE43" s="960"/>
      <c r="BF43" s="960"/>
      <c r="BG43" s="960"/>
      <c r="BH43" s="960"/>
      <c r="BI43" s="961"/>
      <c r="BJ43" s="217"/>
      <c r="BK43" s="217"/>
      <c r="BL43" s="217"/>
      <c r="BM43" s="217"/>
      <c r="BN43" s="217"/>
      <c r="BO43" s="226"/>
      <c r="BP43" s="226"/>
      <c r="BQ43" s="223">
        <v>37</v>
      </c>
      <c r="BR43" s="224"/>
      <c r="BS43" s="985"/>
      <c r="BT43" s="986"/>
      <c r="BU43" s="986"/>
      <c r="BV43" s="986"/>
      <c r="BW43" s="986"/>
      <c r="BX43" s="986"/>
      <c r="BY43" s="986"/>
      <c r="BZ43" s="986"/>
      <c r="CA43" s="986"/>
      <c r="CB43" s="986"/>
      <c r="CC43" s="986"/>
      <c r="CD43" s="986"/>
      <c r="CE43" s="986"/>
      <c r="CF43" s="986"/>
      <c r="CG43" s="1007"/>
      <c r="CH43" s="982"/>
      <c r="CI43" s="983"/>
      <c r="CJ43" s="983"/>
      <c r="CK43" s="983"/>
      <c r="CL43" s="984"/>
      <c r="CM43" s="982"/>
      <c r="CN43" s="983"/>
      <c r="CO43" s="983"/>
      <c r="CP43" s="983"/>
      <c r="CQ43" s="984"/>
      <c r="CR43" s="982"/>
      <c r="CS43" s="983"/>
      <c r="CT43" s="983"/>
      <c r="CU43" s="983"/>
      <c r="CV43" s="984"/>
      <c r="CW43" s="982"/>
      <c r="CX43" s="983"/>
      <c r="CY43" s="983"/>
      <c r="CZ43" s="983"/>
      <c r="DA43" s="984"/>
      <c r="DB43" s="982"/>
      <c r="DC43" s="983"/>
      <c r="DD43" s="983"/>
      <c r="DE43" s="983"/>
      <c r="DF43" s="984"/>
      <c r="DG43" s="982"/>
      <c r="DH43" s="983"/>
      <c r="DI43" s="983"/>
      <c r="DJ43" s="983"/>
      <c r="DK43" s="984"/>
      <c r="DL43" s="982"/>
      <c r="DM43" s="983"/>
      <c r="DN43" s="983"/>
      <c r="DO43" s="983"/>
      <c r="DP43" s="984"/>
      <c r="DQ43" s="982"/>
      <c r="DR43" s="983"/>
      <c r="DS43" s="983"/>
      <c r="DT43" s="983"/>
      <c r="DU43" s="984"/>
      <c r="DV43" s="985"/>
      <c r="DW43" s="986"/>
      <c r="DX43" s="986"/>
      <c r="DY43" s="986"/>
      <c r="DZ43" s="987"/>
      <c r="EA43" s="215"/>
    </row>
    <row r="44" spans="1:131" ht="26.25" customHeight="1" x14ac:dyDescent="0.2">
      <c r="A44" s="223">
        <v>17</v>
      </c>
      <c r="B44" s="1023"/>
      <c r="C44" s="1024"/>
      <c r="D44" s="1024"/>
      <c r="E44" s="1024"/>
      <c r="F44" s="1024"/>
      <c r="G44" s="1024"/>
      <c r="H44" s="1024"/>
      <c r="I44" s="1024"/>
      <c r="J44" s="1024"/>
      <c r="K44" s="1024"/>
      <c r="L44" s="1024"/>
      <c r="M44" s="1024"/>
      <c r="N44" s="1024"/>
      <c r="O44" s="1024"/>
      <c r="P44" s="1025"/>
      <c r="Q44" s="1031"/>
      <c r="R44" s="1032"/>
      <c r="S44" s="1032"/>
      <c r="T44" s="1032"/>
      <c r="U44" s="1032"/>
      <c r="V44" s="1032"/>
      <c r="W44" s="1032"/>
      <c r="X44" s="1032"/>
      <c r="Y44" s="1032"/>
      <c r="Z44" s="1032"/>
      <c r="AA44" s="1032"/>
      <c r="AB44" s="1032"/>
      <c r="AC44" s="1032"/>
      <c r="AD44" s="1032"/>
      <c r="AE44" s="1033"/>
      <c r="AF44" s="1028"/>
      <c r="AG44" s="1029"/>
      <c r="AH44" s="1029"/>
      <c r="AI44" s="1029"/>
      <c r="AJ44" s="1030"/>
      <c r="AK44" s="968"/>
      <c r="AL44" s="959"/>
      <c r="AM44" s="959"/>
      <c r="AN44" s="959"/>
      <c r="AO44" s="959"/>
      <c r="AP44" s="959"/>
      <c r="AQ44" s="959"/>
      <c r="AR44" s="959"/>
      <c r="AS44" s="959"/>
      <c r="AT44" s="959"/>
      <c r="AU44" s="959"/>
      <c r="AV44" s="959"/>
      <c r="AW44" s="959"/>
      <c r="AX44" s="959"/>
      <c r="AY44" s="959"/>
      <c r="AZ44" s="1034"/>
      <c r="BA44" s="1034"/>
      <c r="BB44" s="1034"/>
      <c r="BC44" s="1034"/>
      <c r="BD44" s="1034"/>
      <c r="BE44" s="960"/>
      <c r="BF44" s="960"/>
      <c r="BG44" s="960"/>
      <c r="BH44" s="960"/>
      <c r="BI44" s="961"/>
      <c r="BJ44" s="217"/>
      <c r="BK44" s="217"/>
      <c r="BL44" s="217"/>
      <c r="BM44" s="217"/>
      <c r="BN44" s="217"/>
      <c r="BO44" s="226"/>
      <c r="BP44" s="226"/>
      <c r="BQ44" s="223">
        <v>38</v>
      </c>
      <c r="BR44" s="224"/>
      <c r="BS44" s="985"/>
      <c r="BT44" s="986"/>
      <c r="BU44" s="986"/>
      <c r="BV44" s="986"/>
      <c r="BW44" s="986"/>
      <c r="BX44" s="986"/>
      <c r="BY44" s="986"/>
      <c r="BZ44" s="986"/>
      <c r="CA44" s="986"/>
      <c r="CB44" s="986"/>
      <c r="CC44" s="986"/>
      <c r="CD44" s="986"/>
      <c r="CE44" s="986"/>
      <c r="CF44" s="986"/>
      <c r="CG44" s="1007"/>
      <c r="CH44" s="982"/>
      <c r="CI44" s="983"/>
      <c r="CJ44" s="983"/>
      <c r="CK44" s="983"/>
      <c r="CL44" s="984"/>
      <c r="CM44" s="982"/>
      <c r="CN44" s="983"/>
      <c r="CO44" s="983"/>
      <c r="CP44" s="983"/>
      <c r="CQ44" s="984"/>
      <c r="CR44" s="982"/>
      <c r="CS44" s="983"/>
      <c r="CT44" s="983"/>
      <c r="CU44" s="983"/>
      <c r="CV44" s="984"/>
      <c r="CW44" s="982"/>
      <c r="CX44" s="983"/>
      <c r="CY44" s="983"/>
      <c r="CZ44" s="983"/>
      <c r="DA44" s="984"/>
      <c r="DB44" s="982"/>
      <c r="DC44" s="983"/>
      <c r="DD44" s="983"/>
      <c r="DE44" s="983"/>
      <c r="DF44" s="984"/>
      <c r="DG44" s="982"/>
      <c r="DH44" s="983"/>
      <c r="DI44" s="983"/>
      <c r="DJ44" s="983"/>
      <c r="DK44" s="984"/>
      <c r="DL44" s="982"/>
      <c r="DM44" s="983"/>
      <c r="DN44" s="983"/>
      <c r="DO44" s="983"/>
      <c r="DP44" s="984"/>
      <c r="DQ44" s="982"/>
      <c r="DR44" s="983"/>
      <c r="DS44" s="983"/>
      <c r="DT44" s="983"/>
      <c r="DU44" s="984"/>
      <c r="DV44" s="985"/>
      <c r="DW44" s="986"/>
      <c r="DX44" s="986"/>
      <c r="DY44" s="986"/>
      <c r="DZ44" s="987"/>
      <c r="EA44" s="215"/>
    </row>
    <row r="45" spans="1:131" ht="26.25" customHeight="1" x14ac:dyDescent="0.2">
      <c r="A45" s="223">
        <v>18</v>
      </c>
      <c r="B45" s="1023"/>
      <c r="C45" s="1024"/>
      <c r="D45" s="1024"/>
      <c r="E45" s="1024"/>
      <c r="F45" s="1024"/>
      <c r="G45" s="1024"/>
      <c r="H45" s="1024"/>
      <c r="I45" s="1024"/>
      <c r="J45" s="1024"/>
      <c r="K45" s="1024"/>
      <c r="L45" s="1024"/>
      <c r="M45" s="1024"/>
      <c r="N45" s="1024"/>
      <c r="O45" s="1024"/>
      <c r="P45" s="1025"/>
      <c r="Q45" s="1031"/>
      <c r="R45" s="1032"/>
      <c r="S45" s="1032"/>
      <c r="T45" s="1032"/>
      <c r="U45" s="1032"/>
      <c r="V45" s="1032"/>
      <c r="W45" s="1032"/>
      <c r="X45" s="1032"/>
      <c r="Y45" s="1032"/>
      <c r="Z45" s="1032"/>
      <c r="AA45" s="1032"/>
      <c r="AB45" s="1032"/>
      <c r="AC45" s="1032"/>
      <c r="AD45" s="1032"/>
      <c r="AE45" s="1033"/>
      <c r="AF45" s="1028"/>
      <c r="AG45" s="1029"/>
      <c r="AH45" s="1029"/>
      <c r="AI45" s="1029"/>
      <c r="AJ45" s="1030"/>
      <c r="AK45" s="968"/>
      <c r="AL45" s="959"/>
      <c r="AM45" s="959"/>
      <c r="AN45" s="959"/>
      <c r="AO45" s="959"/>
      <c r="AP45" s="959"/>
      <c r="AQ45" s="959"/>
      <c r="AR45" s="959"/>
      <c r="AS45" s="959"/>
      <c r="AT45" s="959"/>
      <c r="AU45" s="959"/>
      <c r="AV45" s="959"/>
      <c r="AW45" s="959"/>
      <c r="AX45" s="959"/>
      <c r="AY45" s="959"/>
      <c r="AZ45" s="1034"/>
      <c r="BA45" s="1034"/>
      <c r="BB45" s="1034"/>
      <c r="BC45" s="1034"/>
      <c r="BD45" s="1034"/>
      <c r="BE45" s="960"/>
      <c r="BF45" s="960"/>
      <c r="BG45" s="960"/>
      <c r="BH45" s="960"/>
      <c r="BI45" s="961"/>
      <c r="BJ45" s="217"/>
      <c r="BK45" s="217"/>
      <c r="BL45" s="217"/>
      <c r="BM45" s="217"/>
      <c r="BN45" s="217"/>
      <c r="BO45" s="226"/>
      <c r="BP45" s="226"/>
      <c r="BQ45" s="223">
        <v>39</v>
      </c>
      <c r="BR45" s="224"/>
      <c r="BS45" s="985"/>
      <c r="BT45" s="986"/>
      <c r="BU45" s="986"/>
      <c r="BV45" s="986"/>
      <c r="BW45" s="986"/>
      <c r="BX45" s="986"/>
      <c r="BY45" s="986"/>
      <c r="BZ45" s="986"/>
      <c r="CA45" s="986"/>
      <c r="CB45" s="986"/>
      <c r="CC45" s="986"/>
      <c r="CD45" s="986"/>
      <c r="CE45" s="986"/>
      <c r="CF45" s="986"/>
      <c r="CG45" s="1007"/>
      <c r="CH45" s="982"/>
      <c r="CI45" s="983"/>
      <c r="CJ45" s="983"/>
      <c r="CK45" s="983"/>
      <c r="CL45" s="984"/>
      <c r="CM45" s="982"/>
      <c r="CN45" s="983"/>
      <c r="CO45" s="983"/>
      <c r="CP45" s="983"/>
      <c r="CQ45" s="984"/>
      <c r="CR45" s="982"/>
      <c r="CS45" s="983"/>
      <c r="CT45" s="983"/>
      <c r="CU45" s="983"/>
      <c r="CV45" s="984"/>
      <c r="CW45" s="982"/>
      <c r="CX45" s="983"/>
      <c r="CY45" s="983"/>
      <c r="CZ45" s="983"/>
      <c r="DA45" s="984"/>
      <c r="DB45" s="982"/>
      <c r="DC45" s="983"/>
      <c r="DD45" s="983"/>
      <c r="DE45" s="983"/>
      <c r="DF45" s="984"/>
      <c r="DG45" s="982"/>
      <c r="DH45" s="983"/>
      <c r="DI45" s="983"/>
      <c r="DJ45" s="983"/>
      <c r="DK45" s="984"/>
      <c r="DL45" s="982"/>
      <c r="DM45" s="983"/>
      <c r="DN45" s="983"/>
      <c r="DO45" s="983"/>
      <c r="DP45" s="984"/>
      <c r="DQ45" s="982"/>
      <c r="DR45" s="983"/>
      <c r="DS45" s="983"/>
      <c r="DT45" s="983"/>
      <c r="DU45" s="984"/>
      <c r="DV45" s="985"/>
      <c r="DW45" s="986"/>
      <c r="DX45" s="986"/>
      <c r="DY45" s="986"/>
      <c r="DZ45" s="987"/>
      <c r="EA45" s="215"/>
    </row>
    <row r="46" spans="1:131" ht="26.25" customHeight="1" x14ac:dyDescent="0.2">
      <c r="A46" s="223">
        <v>19</v>
      </c>
      <c r="B46" s="1023"/>
      <c r="C46" s="1024"/>
      <c r="D46" s="1024"/>
      <c r="E46" s="1024"/>
      <c r="F46" s="1024"/>
      <c r="G46" s="1024"/>
      <c r="H46" s="1024"/>
      <c r="I46" s="1024"/>
      <c r="J46" s="1024"/>
      <c r="K46" s="1024"/>
      <c r="L46" s="1024"/>
      <c r="M46" s="1024"/>
      <c r="N46" s="1024"/>
      <c r="O46" s="1024"/>
      <c r="P46" s="1025"/>
      <c r="Q46" s="1031"/>
      <c r="R46" s="1032"/>
      <c r="S46" s="1032"/>
      <c r="T46" s="1032"/>
      <c r="U46" s="1032"/>
      <c r="V46" s="1032"/>
      <c r="W46" s="1032"/>
      <c r="X46" s="1032"/>
      <c r="Y46" s="1032"/>
      <c r="Z46" s="1032"/>
      <c r="AA46" s="1032"/>
      <c r="AB46" s="1032"/>
      <c r="AC46" s="1032"/>
      <c r="AD46" s="1032"/>
      <c r="AE46" s="1033"/>
      <c r="AF46" s="1028"/>
      <c r="AG46" s="1029"/>
      <c r="AH46" s="1029"/>
      <c r="AI46" s="1029"/>
      <c r="AJ46" s="1030"/>
      <c r="AK46" s="968"/>
      <c r="AL46" s="959"/>
      <c r="AM46" s="959"/>
      <c r="AN46" s="959"/>
      <c r="AO46" s="959"/>
      <c r="AP46" s="959"/>
      <c r="AQ46" s="959"/>
      <c r="AR46" s="959"/>
      <c r="AS46" s="959"/>
      <c r="AT46" s="959"/>
      <c r="AU46" s="959"/>
      <c r="AV46" s="959"/>
      <c r="AW46" s="959"/>
      <c r="AX46" s="959"/>
      <c r="AY46" s="959"/>
      <c r="AZ46" s="1034"/>
      <c r="BA46" s="1034"/>
      <c r="BB46" s="1034"/>
      <c r="BC46" s="1034"/>
      <c r="BD46" s="1034"/>
      <c r="BE46" s="960"/>
      <c r="BF46" s="960"/>
      <c r="BG46" s="960"/>
      <c r="BH46" s="960"/>
      <c r="BI46" s="961"/>
      <c r="BJ46" s="217"/>
      <c r="BK46" s="217"/>
      <c r="BL46" s="217"/>
      <c r="BM46" s="217"/>
      <c r="BN46" s="217"/>
      <c r="BO46" s="226"/>
      <c r="BP46" s="226"/>
      <c r="BQ46" s="223">
        <v>40</v>
      </c>
      <c r="BR46" s="224"/>
      <c r="BS46" s="985"/>
      <c r="BT46" s="986"/>
      <c r="BU46" s="986"/>
      <c r="BV46" s="986"/>
      <c r="BW46" s="986"/>
      <c r="BX46" s="986"/>
      <c r="BY46" s="986"/>
      <c r="BZ46" s="986"/>
      <c r="CA46" s="986"/>
      <c r="CB46" s="986"/>
      <c r="CC46" s="986"/>
      <c r="CD46" s="986"/>
      <c r="CE46" s="986"/>
      <c r="CF46" s="986"/>
      <c r="CG46" s="1007"/>
      <c r="CH46" s="982"/>
      <c r="CI46" s="983"/>
      <c r="CJ46" s="983"/>
      <c r="CK46" s="983"/>
      <c r="CL46" s="984"/>
      <c r="CM46" s="982"/>
      <c r="CN46" s="983"/>
      <c r="CO46" s="983"/>
      <c r="CP46" s="983"/>
      <c r="CQ46" s="984"/>
      <c r="CR46" s="982"/>
      <c r="CS46" s="983"/>
      <c r="CT46" s="983"/>
      <c r="CU46" s="983"/>
      <c r="CV46" s="984"/>
      <c r="CW46" s="982"/>
      <c r="CX46" s="983"/>
      <c r="CY46" s="983"/>
      <c r="CZ46" s="983"/>
      <c r="DA46" s="984"/>
      <c r="DB46" s="982"/>
      <c r="DC46" s="983"/>
      <c r="DD46" s="983"/>
      <c r="DE46" s="983"/>
      <c r="DF46" s="984"/>
      <c r="DG46" s="982"/>
      <c r="DH46" s="983"/>
      <c r="DI46" s="983"/>
      <c r="DJ46" s="983"/>
      <c r="DK46" s="984"/>
      <c r="DL46" s="982"/>
      <c r="DM46" s="983"/>
      <c r="DN46" s="983"/>
      <c r="DO46" s="983"/>
      <c r="DP46" s="984"/>
      <c r="DQ46" s="982"/>
      <c r="DR46" s="983"/>
      <c r="DS46" s="983"/>
      <c r="DT46" s="983"/>
      <c r="DU46" s="984"/>
      <c r="DV46" s="985"/>
      <c r="DW46" s="986"/>
      <c r="DX46" s="986"/>
      <c r="DY46" s="986"/>
      <c r="DZ46" s="987"/>
      <c r="EA46" s="215"/>
    </row>
    <row r="47" spans="1:131" ht="26.25" customHeight="1" x14ac:dyDescent="0.2">
      <c r="A47" s="223">
        <v>20</v>
      </c>
      <c r="B47" s="1023"/>
      <c r="C47" s="1024"/>
      <c r="D47" s="1024"/>
      <c r="E47" s="1024"/>
      <c r="F47" s="1024"/>
      <c r="G47" s="1024"/>
      <c r="H47" s="1024"/>
      <c r="I47" s="1024"/>
      <c r="J47" s="1024"/>
      <c r="K47" s="1024"/>
      <c r="L47" s="1024"/>
      <c r="M47" s="1024"/>
      <c r="N47" s="1024"/>
      <c r="O47" s="1024"/>
      <c r="P47" s="1025"/>
      <c r="Q47" s="1031"/>
      <c r="R47" s="1032"/>
      <c r="S47" s="1032"/>
      <c r="T47" s="1032"/>
      <c r="U47" s="1032"/>
      <c r="V47" s="1032"/>
      <c r="W47" s="1032"/>
      <c r="X47" s="1032"/>
      <c r="Y47" s="1032"/>
      <c r="Z47" s="1032"/>
      <c r="AA47" s="1032"/>
      <c r="AB47" s="1032"/>
      <c r="AC47" s="1032"/>
      <c r="AD47" s="1032"/>
      <c r="AE47" s="1033"/>
      <c r="AF47" s="1028"/>
      <c r="AG47" s="1029"/>
      <c r="AH47" s="1029"/>
      <c r="AI47" s="1029"/>
      <c r="AJ47" s="1030"/>
      <c r="AK47" s="968"/>
      <c r="AL47" s="959"/>
      <c r="AM47" s="959"/>
      <c r="AN47" s="959"/>
      <c r="AO47" s="959"/>
      <c r="AP47" s="959"/>
      <c r="AQ47" s="959"/>
      <c r="AR47" s="959"/>
      <c r="AS47" s="959"/>
      <c r="AT47" s="959"/>
      <c r="AU47" s="959"/>
      <c r="AV47" s="959"/>
      <c r="AW47" s="959"/>
      <c r="AX47" s="959"/>
      <c r="AY47" s="959"/>
      <c r="AZ47" s="1034"/>
      <c r="BA47" s="1034"/>
      <c r="BB47" s="1034"/>
      <c r="BC47" s="1034"/>
      <c r="BD47" s="1034"/>
      <c r="BE47" s="960"/>
      <c r="BF47" s="960"/>
      <c r="BG47" s="960"/>
      <c r="BH47" s="960"/>
      <c r="BI47" s="961"/>
      <c r="BJ47" s="217"/>
      <c r="BK47" s="217"/>
      <c r="BL47" s="217"/>
      <c r="BM47" s="217"/>
      <c r="BN47" s="217"/>
      <c r="BO47" s="226"/>
      <c r="BP47" s="226"/>
      <c r="BQ47" s="223">
        <v>41</v>
      </c>
      <c r="BR47" s="224"/>
      <c r="BS47" s="985"/>
      <c r="BT47" s="986"/>
      <c r="BU47" s="986"/>
      <c r="BV47" s="986"/>
      <c r="BW47" s="986"/>
      <c r="BX47" s="986"/>
      <c r="BY47" s="986"/>
      <c r="BZ47" s="986"/>
      <c r="CA47" s="986"/>
      <c r="CB47" s="986"/>
      <c r="CC47" s="986"/>
      <c r="CD47" s="986"/>
      <c r="CE47" s="986"/>
      <c r="CF47" s="986"/>
      <c r="CG47" s="1007"/>
      <c r="CH47" s="982"/>
      <c r="CI47" s="983"/>
      <c r="CJ47" s="983"/>
      <c r="CK47" s="983"/>
      <c r="CL47" s="984"/>
      <c r="CM47" s="982"/>
      <c r="CN47" s="983"/>
      <c r="CO47" s="983"/>
      <c r="CP47" s="983"/>
      <c r="CQ47" s="984"/>
      <c r="CR47" s="982"/>
      <c r="CS47" s="983"/>
      <c r="CT47" s="983"/>
      <c r="CU47" s="983"/>
      <c r="CV47" s="984"/>
      <c r="CW47" s="982"/>
      <c r="CX47" s="983"/>
      <c r="CY47" s="983"/>
      <c r="CZ47" s="983"/>
      <c r="DA47" s="984"/>
      <c r="DB47" s="982"/>
      <c r="DC47" s="983"/>
      <c r="DD47" s="983"/>
      <c r="DE47" s="983"/>
      <c r="DF47" s="984"/>
      <c r="DG47" s="982"/>
      <c r="DH47" s="983"/>
      <c r="DI47" s="983"/>
      <c r="DJ47" s="983"/>
      <c r="DK47" s="984"/>
      <c r="DL47" s="982"/>
      <c r="DM47" s="983"/>
      <c r="DN47" s="983"/>
      <c r="DO47" s="983"/>
      <c r="DP47" s="984"/>
      <c r="DQ47" s="982"/>
      <c r="DR47" s="983"/>
      <c r="DS47" s="983"/>
      <c r="DT47" s="983"/>
      <c r="DU47" s="984"/>
      <c r="DV47" s="985"/>
      <c r="DW47" s="986"/>
      <c r="DX47" s="986"/>
      <c r="DY47" s="986"/>
      <c r="DZ47" s="987"/>
      <c r="EA47" s="215"/>
    </row>
    <row r="48" spans="1:131" ht="26.25" customHeight="1" x14ac:dyDescent="0.2">
      <c r="A48" s="223">
        <v>21</v>
      </c>
      <c r="B48" s="1023"/>
      <c r="C48" s="1024"/>
      <c r="D48" s="1024"/>
      <c r="E48" s="1024"/>
      <c r="F48" s="1024"/>
      <c r="G48" s="1024"/>
      <c r="H48" s="1024"/>
      <c r="I48" s="1024"/>
      <c r="J48" s="1024"/>
      <c r="K48" s="1024"/>
      <c r="L48" s="1024"/>
      <c r="M48" s="1024"/>
      <c r="N48" s="1024"/>
      <c r="O48" s="1024"/>
      <c r="P48" s="1025"/>
      <c r="Q48" s="1031"/>
      <c r="R48" s="1032"/>
      <c r="S48" s="1032"/>
      <c r="T48" s="1032"/>
      <c r="U48" s="1032"/>
      <c r="V48" s="1032"/>
      <c r="W48" s="1032"/>
      <c r="X48" s="1032"/>
      <c r="Y48" s="1032"/>
      <c r="Z48" s="1032"/>
      <c r="AA48" s="1032"/>
      <c r="AB48" s="1032"/>
      <c r="AC48" s="1032"/>
      <c r="AD48" s="1032"/>
      <c r="AE48" s="1033"/>
      <c r="AF48" s="1028"/>
      <c r="AG48" s="1029"/>
      <c r="AH48" s="1029"/>
      <c r="AI48" s="1029"/>
      <c r="AJ48" s="1030"/>
      <c r="AK48" s="968"/>
      <c r="AL48" s="959"/>
      <c r="AM48" s="959"/>
      <c r="AN48" s="959"/>
      <c r="AO48" s="959"/>
      <c r="AP48" s="959"/>
      <c r="AQ48" s="959"/>
      <c r="AR48" s="959"/>
      <c r="AS48" s="959"/>
      <c r="AT48" s="959"/>
      <c r="AU48" s="959"/>
      <c r="AV48" s="959"/>
      <c r="AW48" s="959"/>
      <c r="AX48" s="959"/>
      <c r="AY48" s="959"/>
      <c r="AZ48" s="1034"/>
      <c r="BA48" s="1034"/>
      <c r="BB48" s="1034"/>
      <c r="BC48" s="1034"/>
      <c r="BD48" s="1034"/>
      <c r="BE48" s="960"/>
      <c r="BF48" s="960"/>
      <c r="BG48" s="960"/>
      <c r="BH48" s="960"/>
      <c r="BI48" s="961"/>
      <c r="BJ48" s="217"/>
      <c r="BK48" s="217"/>
      <c r="BL48" s="217"/>
      <c r="BM48" s="217"/>
      <c r="BN48" s="217"/>
      <c r="BO48" s="226"/>
      <c r="BP48" s="226"/>
      <c r="BQ48" s="223">
        <v>42</v>
      </c>
      <c r="BR48" s="224"/>
      <c r="BS48" s="985"/>
      <c r="BT48" s="986"/>
      <c r="BU48" s="986"/>
      <c r="BV48" s="986"/>
      <c r="BW48" s="986"/>
      <c r="BX48" s="986"/>
      <c r="BY48" s="986"/>
      <c r="BZ48" s="986"/>
      <c r="CA48" s="986"/>
      <c r="CB48" s="986"/>
      <c r="CC48" s="986"/>
      <c r="CD48" s="986"/>
      <c r="CE48" s="986"/>
      <c r="CF48" s="986"/>
      <c r="CG48" s="1007"/>
      <c r="CH48" s="982"/>
      <c r="CI48" s="983"/>
      <c r="CJ48" s="983"/>
      <c r="CK48" s="983"/>
      <c r="CL48" s="984"/>
      <c r="CM48" s="982"/>
      <c r="CN48" s="983"/>
      <c r="CO48" s="983"/>
      <c r="CP48" s="983"/>
      <c r="CQ48" s="984"/>
      <c r="CR48" s="982"/>
      <c r="CS48" s="983"/>
      <c r="CT48" s="983"/>
      <c r="CU48" s="983"/>
      <c r="CV48" s="984"/>
      <c r="CW48" s="982"/>
      <c r="CX48" s="983"/>
      <c r="CY48" s="983"/>
      <c r="CZ48" s="983"/>
      <c r="DA48" s="984"/>
      <c r="DB48" s="982"/>
      <c r="DC48" s="983"/>
      <c r="DD48" s="983"/>
      <c r="DE48" s="983"/>
      <c r="DF48" s="984"/>
      <c r="DG48" s="982"/>
      <c r="DH48" s="983"/>
      <c r="DI48" s="983"/>
      <c r="DJ48" s="983"/>
      <c r="DK48" s="984"/>
      <c r="DL48" s="982"/>
      <c r="DM48" s="983"/>
      <c r="DN48" s="983"/>
      <c r="DO48" s="983"/>
      <c r="DP48" s="984"/>
      <c r="DQ48" s="982"/>
      <c r="DR48" s="983"/>
      <c r="DS48" s="983"/>
      <c r="DT48" s="983"/>
      <c r="DU48" s="984"/>
      <c r="DV48" s="985"/>
      <c r="DW48" s="986"/>
      <c r="DX48" s="986"/>
      <c r="DY48" s="986"/>
      <c r="DZ48" s="987"/>
      <c r="EA48" s="215"/>
    </row>
    <row r="49" spans="1:131" ht="26.25" customHeight="1" x14ac:dyDescent="0.2">
      <c r="A49" s="223">
        <v>22</v>
      </c>
      <c r="B49" s="1023"/>
      <c r="C49" s="1024"/>
      <c r="D49" s="1024"/>
      <c r="E49" s="1024"/>
      <c r="F49" s="1024"/>
      <c r="G49" s="1024"/>
      <c r="H49" s="1024"/>
      <c r="I49" s="1024"/>
      <c r="J49" s="1024"/>
      <c r="K49" s="1024"/>
      <c r="L49" s="1024"/>
      <c r="M49" s="1024"/>
      <c r="N49" s="1024"/>
      <c r="O49" s="1024"/>
      <c r="P49" s="1025"/>
      <c r="Q49" s="1031"/>
      <c r="R49" s="1032"/>
      <c r="S49" s="1032"/>
      <c r="T49" s="1032"/>
      <c r="U49" s="1032"/>
      <c r="V49" s="1032"/>
      <c r="W49" s="1032"/>
      <c r="X49" s="1032"/>
      <c r="Y49" s="1032"/>
      <c r="Z49" s="1032"/>
      <c r="AA49" s="1032"/>
      <c r="AB49" s="1032"/>
      <c r="AC49" s="1032"/>
      <c r="AD49" s="1032"/>
      <c r="AE49" s="1033"/>
      <c r="AF49" s="1028"/>
      <c r="AG49" s="1029"/>
      <c r="AH49" s="1029"/>
      <c r="AI49" s="1029"/>
      <c r="AJ49" s="1030"/>
      <c r="AK49" s="968"/>
      <c r="AL49" s="959"/>
      <c r="AM49" s="959"/>
      <c r="AN49" s="959"/>
      <c r="AO49" s="959"/>
      <c r="AP49" s="959"/>
      <c r="AQ49" s="959"/>
      <c r="AR49" s="959"/>
      <c r="AS49" s="959"/>
      <c r="AT49" s="959"/>
      <c r="AU49" s="959"/>
      <c r="AV49" s="959"/>
      <c r="AW49" s="959"/>
      <c r="AX49" s="959"/>
      <c r="AY49" s="959"/>
      <c r="AZ49" s="1034"/>
      <c r="BA49" s="1034"/>
      <c r="BB49" s="1034"/>
      <c r="BC49" s="1034"/>
      <c r="BD49" s="1034"/>
      <c r="BE49" s="960"/>
      <c r="BF49" s="960"/>
      <c r="BG49" s="960"/>
      <c r="BH49" s="960"/>
      <c r="BI49" s="961"/>
      <c r="BJ49" s="217"/>
      <c r="BK49" s="217"/>
      <c r="BL49" s="217"/>
      <c r="BM49" s="217"/>
      <c r="BN49" s="217"/>
      <c r="BO49" s="226"/>
      <c r="BP49" s="226"/>
      <c r="BQ49" s="223">
        <v>43</v>
      </c>
      <c r="BR49" s="224"/>
      <c r="BS49" s="985"/>
      <c r="BT49" s="986"/>
      <c r="BU49" s="986"/>
      <c r="BV49" s="986"/>
      <c r="BW49" s="986"/>
      <c r="BX49" s="986"/>
      <c r="BY49" s="986"/>
      <c r="BZ49" s="986"/>
      <c r="CA49" s="986"/>
      <c r="CB49" s="986"/>
      <c r="CC49" s="986"/>
      <c r="CD49" s="986"/>
      <c r="CE49" s="986"/>
      <c r="CF49" s="986"/>
      <c r="CG49" s="1007"/>
      <c r="CH49" s="982"/>
      <c r="CI49" s="983"/>
      <c r="CJ49" s="983"/>
      <c r="CK49" s="983"/>
      <c r="CL49" s="984"/>
      <c r="CM49" s="982"/>
      <c r="CN49" s="983"/>
      <c r="CO49" s="983"/>
      <c r="CP49" s="983"/>
      <c r="CQ49" s="984"/>
      <c r="CR49" s="982"/>
      <c r="CS49" s="983"/>
      <c r="CT49" s="983"/>
      <c r="CU49" s="983"/>
      <c r="CV49" s="984"/>
      <c r="CW49" s="982"/>
      <c r="CX49" s="983"/>
      <c r="CY49" s="983"/>
      <c r="CZ49" s="983"/>
      <c r="DA49" s="984"/>
      <c r="DB49" s="982"/>
      <c r="DC49" s="983"/>
      <c r="DD49" s="983"/>
      <c r="DE49" s="983"/>
      <c r="DF49" s="984"/>
      <c r="DG49" s="982"/>
      <c r="DH49" s="983"/>
      <c r="DI49" s="983"/>
      <c r="DJ49" s="983"/>
      <c r="DK49" s="984"/>
      <c r="DL49" s="982"/>
      <c r="DM49" s="983"/>
      <c r="DN49" s="983"/>
      <c r="DO49" s="983"/>
      <c r="DP49" s="984"/>
      <c r="DQ49" s="982"/>
      <c r="DR49" s="983"/>
      <c r="DS49" s="983"/>
      <c r="DT49" s="983"/>
      <c r="DU49" s="984"/>
      <c r="DV49" s="985"/>
      <c r="DW49" s="986"/>
      <c r="DX49" s="986"/>
      <c r="DY49" s="986"/>
      <c r="DZ49" s="987"/>
      <c r="EA49" s="215"/>
    </row>
    <row r="50" spans="1:131" ht="26.25" customHeight="1" x14ac:dyDescent="0.2">
      <c r="A50" s="223">
        <v>23</v>
      </c>
      <c r="B50" s="1023"/>
      <c r="C50" s="1024"/>
      <c r="D50" s="1024"/>
      <c r="E50" s="1024"/>
      <c r="F50" s="1024"/>
      <c r="G50" s="1024"/>
      <c r="H50" s="1024"/>
      <c r="I50" s="1024"/>
      <c r="J50" s="1024"/>
      <c r="K50" s="1024"/>
      <c r="L50" s="1024"/>
      <c r="M50" s="1024"/>
      <c r="N50" s="1024"/>
      <c r="O50" s="1024"/>
      <c r="P50" s="1025"/>
      <c r="Q50" s="1026"/>
      <c r="R50" s="1018"/>
      <c r="S50" s="1018"/>
      <c r="T50" s="1018"/>
      <c r="U50" s="1018"/>
      <c r="V50" s="1018"/>
      <c r="W50" s="1018"/>
      <c r="X50" s="1018"/>
      <c r="Y50" s="1018"/>
      <c r="Z50" s="1018"/>
      <c r="AA50" s="1018"/>
      <c r="AB50" s="1018"/>
      <c r="AC50" s="1018"/>
      <c r="AD50" s="1018"/>
      <c r="AE50" s="1027"/>
      <c r="AF50" s="1028"/>
      <c r="AG50" s="1029"/>
      <c r="AH50" s="1029"/>
      <c r="AI50" s="1029"/>
      <c r="AJ50" s="1030"/>
      <c r="AK50" s="1017"/>
      <c r="AL50" s="1018"/>
      <c r="AM50" s="1018"/>
      <c r="AN50" s="1018"/>
      <c r="AO50" s="1018"/>
      <c r="AP50" s="1018"/>
      <c r="AQ50" s="1018"/>
      <c r="AR50" s="1018"/>
      <c r="AS50" s="1018"/>
      <c r="AT50" s="1018"/>
      <c r="AU50" s="1018"/>
      <c r="AV50" s="1018"/>
      <c r="AW50" s="1018"/>
      <c r="AX50" s="1018"/>
      <c r="AY50" s="1018"/>
      <c r="AZ50" s="1019"/>
      <c r="BA50" s="1019"/>
      <c r="BB50" s="1019"/>
      <c r="BC50" s="1019"/>
      <c r="BD50" s="1019"/>
      <c r="BE50" s="960"/>
      <c r="BF50" s="960"/>
      <c r="BG50" s="960"/>
      <c r="BH50" s="960"/>
      <c r="BI50" s="961"/>
      <c r="BJ50" s="217"/>
      <c r="BK50" s="217"/>
      <c r="BL50" s="217"/>
      <c r="BM50" s="217"/>
      <c r="BN50" s="217"/>
      <c r="BO50" s="226"/>
      <c r="BP50" s="226"/>
      <c r="BQ50" s="223">
        <v>44</v>
      </c>
      <c r="BR50" s="224"/>
      <c r="BS50" s="985"/>
      <c r="BT50" s="986"/>
      <c r="BU50" s="986"/>
      <c r="BV50" s="986"/>
      <c r="BW50" s="986"/>
      <c r="BX50" s="986"/>
      <c r="BY50" s="986"/>
      <c r="BZ50" s="986"/>
      <c r="CA50" s="986"/>
      <c r="CB50" s="986"/>
      <c r="CC50" s="986"/>
      <c r="CD50" s="986"/>
      <c r="CE50" s="986"/>
      <c r="CF50" s="986"/>
      <c r="CG50" s="1007"/>
      <c r="CH50" s="982"/>
      <c r="CI50" s="983"/>
      <c r="CJ50" s="983"/>
      <c r="CK50" s="983"/>
      <c r="CL50" s="984"/>
      <c r="CM50" s="982"/>
      <c r="CN50" s="983"/>
      <c r="CO50" s="983"/>
      <c r="CP50" s="983"/>
      <c r="CQ50" s="984"/>
      <c r="CR50" s="982"/>
      <c r="CS50" s="983"/>
      <c r="CT50" s="983"/>
      <c r="CU50" s="983"/>
      <c r="CV50" s="984"/>
      <c r="CW50" s="982"/>
      <c r="CX50" s="983"/>
      <c r="CY50" s="983"/>
      <c r="CZ50" s="983"/>
      <c r="DA50" s="984"/>
      <c r="DB50" s="982"/>
      <c r="DC50" s="983"/>
      <c r="DD50" s="983"/>
      <c r="DE50" s="983"/>
      <c r="DF50" s="984"/>
      <c r="DG50" s="982"/>
      <c r="DH50" s="983"/>
      <c r="DI50" s="983"/>
      <c r="DJ50" s="983"/>
      <c r="DK50" s="984"/>
      <c r="DL50" s="982"/>
      <c r="DM50" s="983"/>
      <c r="DN50" s="983"/>
      <c r="DO50" s="983"/>
      <c r="DP50" s="984"/>
      <c r="DQ50" s="982"/>
      <c r="DR50" s="983"/>
      <c r="DS50" s="983"/>
      <c r="DT50" s="983"/>
      <c r="DU50" s="984"/>
      <c r="DV50" s="985"/>
      <c r="DW50" s="986"/>
      <c r="DX50" s="986"/>
      <c r="DY50" s="986"/>
      <c r="DZ50" s="987"/>
      <c r="EA50" s="215"/>
    </row>
    <row r="51" spans="1:131" ht="26.25" customHeight="1" x14ac:dyDescent="0.2">
      <c r="A51" s="223">
        <v>24</v>
      </c>
      <c r="B51" s="1023"/>
      <c r="C51" s="1024"/>
      <c r="D51" s="1024"/>
      <c r="E51" s="1024"/>
      <c r="F51" s="1024"/>
      <c r="G51" s="1024"/>
      <c r="H51" s="1024"/>
      <c r="I51" s="1024"/>
      <c r="J51" s="1024"/>
      <c r="K51" s="1024"/>
      <c r="L51" s="1024"/>
      <c r="M51" s="1024"/>
      <c r="N51" s="1024"/>
      <c r="O51" s="1024"/>
      <c r="P51" s="1025"/>
      <c r="Q51" s="1026"/>
      <c r="R51" s="1018"/>
      <c r="S51" s="1018"/>
      <c r="T51" s="1018"/>
      <c r="U51" s="1018"/>
      <c r="V51" s="1018"/>
      <c r="W51" s="1018"/>
      <c r="X51" s="1018"/>
      <c r="Y51" s="1018"/>
      <c r="Z51" s="1018"/>
      <c r="AA51" s="1018"/>
      <c r="AB51" s="1018"/>
      <c r="AC51" s="1018"/>
      <c r="AD51" s="1018"/>
      <c r="AE51" s="1027"/>
      <c r="AF51" s="1028"/>
      <c r="AG51" s="1029"/>
      <c r="AH51" s="1029"/>
      <c r="AI51" s="1029"/>
      <c r="AJ51" s="1030"/>
      <c r="AK51" s="1017"/>
      <c r="AL51" s="1018"/>
      <c r="AM51" s="1018"/>
      <c r="AN51" s="1018"/>
      <c r="AO51" s="1018"/>
      <c r="AP51" s="1018"/>
      <c r="AQ51" s="1018"/>
      <c r="AR51" s="1018"/>
      <c r="AS51" s="1018"/>
      <c r="AT51" s="1018"/>
      <c r="AU51" s="1018"/>
      <c r="AV51" s="1018"/>
      <c r="AW51" s="1018"/>
      <c r="AX51" s="1018"/>
      <c r="AY51" s="1018"/>
      <c r="AZ51" s="1019"/>
      <c r="BA51" s="1019"/>
      <c r="BB51" s="1019"/>
      <c r="BC51" s="1019"/>
      <c r="BD51" s="1019"/>
      <c r="BE51" s="960"/>
      <c r="BF51" s="960"/>
      <c r="BG51" s="960"/>
      <c r="BH51" s="960"/>
      <c r="BI51" s="961"/>
      <c r="BJ51" s="217"/>
      <c r="BK51" s="217"/>
      <c r="BL51" s="217"/>
      <c r="BM51" s="217"/>
      <c r="BN51" s="217"/>
      <c r="BO51" s="226"/>
      <c r="BP51" s="226"/>
      <c r="BQ51" s="223">
        <v>45</v>
      </c>
      <c r="BR51" s="224"/>
      <c r="BS51" s="985"/>
      <c r="BT51" s="986"/>
      <c r="BU51" s="986"/>
      <c r="BV51" s="986"/>
      <c r="BW51" s="986"/>
      <c r="BX51" s="986"/>
      <c r="BY51" s="986"/>
      <c r="BZ51" s="986"/>
      <c r="CA51" s="986"/>
      <c r="CB51" s="986"/>
      <c r="CC51" s="986"/>
      <c r="CD51" s="986"/>
      <c r="CE51" s="986"/>
      <c r="CF51" s="986"/>
      <c r="CG51" s="1007"/>
      <c r="CH51" s="982"/>
      <c r="CI51" s="983"/>
      <c r="CJ51" s="983"/>
      <c r="CK51" s="983"/>
      <c r="CL51" s="984"/>
      <c r="CM51" s="982"/>
      <c r="CN51" s="983"/>
      <c r="CO51" s="983"/>
      <c r="CP51" s="983"/>
      <c r="CQ51" s="984"/>
      <c r="CR51" s="982"/>
      <c r="CS51" s="983"/>
      <c r="CT51" s="983"/>
      <c r="CU51" s="983"/>
      <c r="CV51" s="984"/>
      <c r="CW51" s="982"/>
      <c r="CX51" s="983"/>
      <c r="CY51" s="983"/>
      <c r="CZ51" s="983"/>
      <c r="DA51" s="984"/>
      <c r="DB51" s="982"/>
      <c r="DC51" s="983"/>
      <c r="DD51" s="983"/>
      <c r="DE51" s="983"/>
      <c r="DF51" s="984"/>
      <c r="DG51" s="982"/>
      <c r="DH51" s="983"/>
      <c r="DI51" s="983"/>
      <c r="DJ51" s="983"/>
      <c r="DK51" s="984"/>
      <c r="DL51" s="982"/>
      <c r="DM51" s="983"/>
      <c r="DN51" s="983"/>
      <c r="DO51" s="983"/>
      <c r="DP51" s="984"/>
      <c r="DQ51" s="982"/>
      <c r="DR51" s="983"/>
      <c r="DS51" s="983"/>
      <c r="DT51" s="983"/>
      <c r="DU51" s="984"/>
      <c r="DV51" s="985"/>
      <c r="DW51" s="986"/>
      <c r="DX51" s="986"/>
      <c r="DY51" s="986"/>
      <c r="DZ51" s="987"/>
      <c r="EA51" s="215"/>
    </row>
    <row r="52" spans="1:131" ht="26.25" customHeight="1" x14ac:dyDescent="0.2">
      <c r="A52" s="223">
        <v>25</v>
      </c>
      <c r="B52" s="1023"/>
      <c r="C52" s="1024"/>
      <c r="D52" s="1024"/>
      <c r="E52" s="1024"/>
      <c r="F52" s="1024"/>
      <c r="G52" s="1024"/>
      <c r="H52" s="1024"/>
      <c r="I52" s="1024"/>
      <c r="J52" s="1024"/>
      <c r="K52" s="1024"/>
      <c r="L52" s="1024"/>
      <c r="M52" s="1024"/>
      <c r="N52" s="1024"/>
      <c r="O52" s="1024"/>
      <c r="P52" s="1025"/>
      <c r="Q52" s="1026"/>
      <c r="R52" s="1018"/>
      <c r="S52" s="1018"/>
      <c r="T52" s="1018"/>
      <c r="U52" s="1018"/>
      <c r="V52" s="1018"/>
      <c r="W52" s="1018"/>
      <c r="X52" s="1018"/>
      <c r="Y52" s="1018"/>
      <c r="Z52" s="1018"/>
      <c r="AA52" s="1018"/>
      <c r="AB52" s="1018"/>
      <c r="AC52" s="1018"/>
      <c r="AD52" s="1018"/>
      <c r="AE52" s="1027"/>
      <c r="AF52" s="1028"/>
      <c r="AG52" s="1029"/>
      <c r="AH52" s="1029"/>
      <c r="AI52" s="1029"/>
      <c r="AJ52" s="1030"/>
      <c r="AK52" s="1017"/>
      <c r="AL52" s="1018"/>
      <c r="AM52" s="1018"/>
      <c r="AN52" s="1018"/>
      <c r="AO52" s="1018"/>
      <c r="AP52" s="1018"/>
      <c r="AQ52" s="1018"/>
      <c r="AR52" s="1018"/>
      <c r="AS52" s="1018"/>
      <c r="AT52" s="1018"/>
      <c r="AU52" s="1018"/>
      <c r="AV52" s="1018"/>
      <c r="AW52" s="1018"/>
      <c r="AX52" s="1018"/>
      <c r="AY52" s="1018"/>
      <c r="AZ52" s="1019"/>
      <c r="BA52" s="1019"/>
      <c r="BB52" s="1019"/>
      <c r="BC52" s="1019"/>
      <c r="BD52" s="1019"/>
      <c r="BE52" s="960"/>
      <c r="BF52" s="960"/>
      <c r="BG52" s="960"/>
      <c r="BH52" s="960"/>
      <c r="BI52" s="961"/>
      <c r="BJ52" s="217"/>
      <c r="BK52" s="217"/>
      <c r="BL52" s="217"/>
      <c r="BM52" s="217"/>
      <c r="BN52" s="217"/>
      <c r="BO52" s="226"/>
      <c r="BP52" s="226"/>
      <c r="BQ52" s="223">
        <v>46</v>
      </c>
      <c r="BR52" s="224"/>
      <c r="BS52" s="985"/>
      <c r="BT52" s="986"/>
      <c r="BU52" s="986"/>
      <c r="BV52" s="986"/>
      <c r="BW52" s="986"/>
      <c r="BX52" s="986"/>
      <c r="BY52" s="986"/>
      <c r="BZ52" s="986"/>
      <c r="CA52" s="986"/>
      <c r="CB52" s="986"/>
      <c r="CC52" s="986"/>
      <c r="CD52" s="986"/>
      <c r="CE52" s="986"/>
      <c r="CF52" s="986"/>
      <c r="CG52" s="1007"/>
      <c r="CH52" s="982"/>
      <c r="CI52" s="983"/>
      <c r="CJ52" s="983"/>
      <c r="CK52" s="983"/>
      <c r="CL52" s="984"/>
      <c r="CM52" s="982"/>
      <c r="CN52" s="983"/>
      <c r="CO52" s="983"/>
      <c r="CP52" s="983"/>
      <c r="CQ52" s="984"/>
      <c r="CR52" s="982"/>
      <c r="CS52" s="983"/>
      <c r="CT52" s="983"/>
      <c r="CU52" s="983"/>
      <c r="CV52" s="984"/>
      <c r="CW52" s="982"/>
      <c r="CX52" s="983"/>
      <c r="CY52" s="983"/>
      <c r="CZ52" s="983"/>
      <c r="DA52" s="984"/>
      <c r="DB52" s="982"/>
      <c r="DC52" s="983"/>
      <c r="DD52" s="983"/>
      <c r="DE52" s="983"/>
      <c r="DF52" s="984"/>
      <c r="DG52" s="982"/>
      <c r="DH52" s="983"/>
      <c r="DI52" s="983"/>
      <c r="DJ52" s="983"/>
      <c r="DK52" s="984"/>
      <c r="DL52" s="982"/>
      <c r="DM52" s="983"/>
      <c r="DN52" s="983"/>
      <c r="DO52" s="983"/>
      <c r="DP52" s="984"/>
      <c r="DQ52" s="982"/>
      <c r="DR52" s="983"/>
      <c r="DS52" s="983"/>
      <c r="DT52" s="983"/>
      <c r="DU52" s="984"/>
      <c r="DV52" s="985"/>
      <c r="DW52" s="986"/>
      <c r="DX52" s="986"/>
      <c r="DY52" s="986"/>
      <c r="DZ52" s="987"/>
      <c r="EA52" s="215"/>
    </row>
    <row r="53" spans="1:131" ht="26.25" customHeight="1" x14ac:dyDescent="0.2">
      <c r="A53" s="223">
        <v>26</v>
      </c>
      <c r="B53" s="1023"/>
      <c r="C53" s="1024"/>
      <c r="D53" s="1024"/>
      <c r="E53" s="1024"/>
      <c r="F53" s="1024"/>
      <c r="G53" s="1024"/>
      <c r="H53" s="1024"/>
      <c r="I53" s="1024"/>
      <c r="J53" s="1024"/>
      <c r="K53" s="1024"/>
      <c r="L53" s="1024"/>
      <c r="M53" s="1024"/>
      <c r="N53" s="1024"/>
      <c r="O53" s="1024"/>
      <c r="P53" s="1025"/>
      <c r="Q53" s="1026"/>
      <c r="R53" s="1018"/>
      <c r="S53" s="1018"/>
      <c r="T53" s="1018"/>
      <c r="U53" s="1018"/>
      <c r="V53" s="1018"/>
      <c r="W53" s="1018"/>
      <c r="X53" s="1018"/>
      <c r="Y53" s="1018"/>
      <c r="Z53" s="1018"/>
      <c r="AA53" s="1018"/>
      <c r="AB53" s="1018"/>
      <c r="AC53" s="1018"/>
      <c r="AD53" s="1018"/>
      <c r="AE53" s="1027"/>
      <c r="AF53" s="1028"/>
      <c r="AG53" s="1029"/>
      <c r="AH53" s="1029"/>
      <c r="AI53" s="1029"/>
      <c r="AJ53" s="1030"/>
      <c r="AK53" s="1017"/>
      <c r="AL53" s="1018"/>
      <c r="AM53" s="1018"/>
      <c r="AN53" s="1018"/>
      <c r="AO53" s="1018"/>
      <c r="AP53" s="1018"/>
      <c r="AQ53" s="1018"/>
      <c r="AR53" s="1018"/>
      <c r="AS53" s="1018"/>
      <c r="AT53" s="1018"/>
      <c r="AU53" s="1018"/>
      <c r="AV53" s="1018"/>
      <c r="AW53" s="1018"/>
      <c r="AX53" s="1018"/>
      <c r="AY53" s="1018"/>
      <c r="AZ53" s="1019"/>
      <c r="BA53" s="1019"/>
      <c r="BB53" s="1019"/>
      <c r="BC53" s="1019"/>
      <c r="BD53" s="1019"/>
      <c r="BE53" s="960"/>
      <c r="BF53" s="960"/>
      <c r="BG53" s="960"/>
      <c r="BH53" s="960"/>
      <c r="BI53" s="961"/>
      <c r="BJ53" s="217"/>
      <c r="BK53" s="217"/>
      <c r="BL53" s="217"/>
      <c r="BM53" s="217"/>
      <c r="BN53" s="217"/>
      <c r="BO53" s="226"/>
      <c r="BP53" s="226"/>
      <c r="BQ53" s="223">
        <v>47</v>
      </c>
      <c r="BR53" s="224"/>
      <c r="BS53" s="985"/>
      <c r="BT53" s="986"/>
      <c r="BU53" s="986"/>
      <c r="BV53" s="986"/>
      <c r="BW53" s="986"/>
      <c r="BX53" s="986"/>
      <c r="BY53" s="986"/>
      <c r="BZ53" s="986"/>
      <c r="CA53" s="986"/>
      <c r="CB53" s="986"/>
      <c r="CC53" s="986"/>
      <c r="CD53" s="986"/>
      <c r="CE53" s="986"/>
      <c r="CF53" s="986"/>
      <c r="CG53" s="1007"/>
      <c r="CH53" s="982"/>
      <c r="CI53" s="983"/>
      <c r="CJ53" s="983"/>
      <c r="CK53" s="983"/>
      <c r="CL53" s="984"/>
      <c r="CM53" s="982"/>
      <c r="CN53" s="983"/>
      <c r="CO53" s="983"/>
      <c r="CP53" s="983"/>
      <c r="CQ53" s="984"/>
      <c r="CR53" s="982"/>
      <c r="CS53" s="983"/>
      <c r="CT53" s="983"/>
      <c r="CU53" s="983"/>
      <c r="CV53" s="984"/>
      <c r="CW53" s="982"/>
      <c r="CX53" s="983"/>
      <c r="CY53" s="983"/>
      <c r="CZ53" s="983"/>
      <c r="DA53" s="984"/>
      <c r="DB53" s="982"/>
      <c r="DC53" s="983"/>
      <c r="DD53" s="983"/>
      <c r="DE53" s="983"/>
      <c r="DF53" s="984"/>
      <c r="DG53" s="982"/>
      <c r="DH53" s="983"/>
      <c r="DI53" s="983"/>
      <c r="DJ53" s="983"/>
      <c r="DK53" s="984"/>
      <c r="DL53" s="982"/>
      <c r="DM53" s="983"/>
      <c r="DN53" s="983"/>
      <c r="DO53" s="983"/>
      <c r="DP53" s="984"/>
      <c r="DQ53" s="982"/>
      <c r="DR53" s="983"/>
      <c r="DS53" s="983"/>
      <c r="DT53" s="983"/>
      <c r="DU53" s="984"/>
      <c r="DV53" s="985"/>
      <c r="DW53" s="986"/>
      <c r="DX53" s="986"/>
      <c r="DY53" s="986"/>
      <c r="DZ53" s="987"/>
      <c r="EA53" s="215"/>
    </row>
    <row r="54" spans="1:131" ht="26.25" customHeight="1" x14ac:dyDescent="0.2">
      <c r="A54" s="223">
        <v>27</v>
      </c>
      <c r="B54" s="1023"/>
      <c r="C54" s="1024"/>
      <c r="D54" s="1024"/>
      <c r="E54" s="1024"/>
      <c r="F54" s="1024"/>
      <c r="G54" s="1024"/>
      <c r="H54" s="1024"/>
      <c r="I54" s="1024"/>
      <c r="J54" s="1024"/>
      <c r="K54" s="1024"/>
      <c r="L54" s="1024"/>
      <c r="M54" s="1024"/>
      <c r="N54" s="1024"/>
      <c r="O54" s="1024"/>
      <c r="P54" s="1025"/>
      <c r="Q54" s="1026"/>
      <c r="R54" s="1018"/>
      <c r="S54" s="1018"/>
      <c r="T54" s="1018"/>
      <c r="U54" s="1018"/>
      <c r="V54" s="1018"/>
      <c r="W54" s="1018"/>
      <c r="X54" s="1018"/>
      <c r="Y54" s="1018"/>
      <c r="Z54" s="1018"/>
      <c r="AA54" s="1018"/>
      <c r="AB54" s="1018"/>
      <c r="AC54" s="1018"/>
      <c r="AD54" s="1018"/>
      <c r="AE54" s="1027"/>
      <c r="AF54" s="1028"/>
      <c r="AG54" s="1029"/>
      <c r="AH54" s="1029"/>
      <c r="AI54" s="1029"/>
      <c r="AJ54" s="1030"/>
      <c r="AK54" s="1017"/>
      <c r="AL54" s="1018"/>
      <c r="AM54" s="1018"/>
      <c r="AN54" s="1018"/>
      <c r="AO54" s="1018"/>
      <c r="AP54" s="1018"/>
      <c r="AQ54" s="1018"/>
      <c r="AR54" s="1018"/>
      <c r="AS54" s="1018"/>
      <c r="AT54" s="1018"/>
      <c r="AU54" s="1018"/>
      <c r="AV54" s="1018"/>
      <c r="AW54" s="1018"/>
      <c r="AX54" s="1018"/>
      <c r="AY54" s="1018"/>
      <c r="AZ54" s="1019"/>
      <c r="BA54" s="1019"/>
      <c r="BB54" s="1019"/>
      <c r="BC54" s="1019"/>
      <c r="BD54" s="1019"/>
      <c r="BE54" s="960"/>
      <c r="BF54" s="960"/>
      <c r="BG54" s="960"/>
      <c r="BH54" s="960"/>
      <c r="BI54" s="961"/>
      <c r="BJ54" s="217"/>
      <c r="BK54" s="217"/>
      <c r="BL54" s="217"/>
      <c r="BM54" s="217"/>
      <c r="BN54" s="217"/>
      <c r="BO54" s="226"/>
      <c r="BP54" s="226"/>
      <c r="BQ54" s="223">
        <v>48</v>
      </c>
      <c r="BR54" s="224"/>
      <c r="BS54" s="985"/>
      <c r="BT54" s="986"/>
      <c r="BU54" s="986"/>
      <c r="BV54" s="986"/>
      <c r="BW54" s="986"/>
      <c r="BX54" s="986"/>
      <c r="BY54" s="986"/>
      <c r="BZ54" s="986"/>
      <c r="CA54" s="986"/>
      <c r="CB54" s="986"/>
      <c r="CC54" s="986"/>
      <c r="CD54" s="986"/>
      <c r="CE54" s="986"/>
      <c r="CF54" s="986"/>
      <c r="CG54" s="1007"/>
      <c r="CH54" s="982"/>
      <c r="CI54" s="983"/>
      <c r="CJ54" s="983"/>
      <c r="CK54" s="983"/>
      <c r="CL54" s="984"/>
      <c r="CM54" s="982"/>
      <c r="CN54" s="983"/>
      <c r="CO54" s="983"/>
      <c r="CP54" s="983"/>
      <c r="CQ54" s="984"/>
      <c r="CR54" s="982"/>
      <c r="CS54" s="983"/>
      <c r="CT54" s="983"/>
      <c r="CU54" s="983"/>
      <c r="CV54" s="984"/>
      <c r="CW54" s="982"/>
      <c r="CX54" s="983"/>
      <c r="CY54" s="983"/>
      <c r="CZ54" s="983"/>
      <c r="DA54" s="984"/>
      <c r="DB54" s="982"/>
      <c r="DC54" s="983"/>
      <c r="DD54" s="983"/>
      <c r="DE54" s="983"/>
      <c r="DF54" s="984"/>
      <c r="DG54" s="982"/>
      <c r="DH54" s="983"/>
      <c r="DI54" s="983"/>
      <c r="DJ54" s="983"/>
      <c r="DK54" s="984"/>
      <c r="DL54" s="982"/>
      <c r="DM54" s="983"/>
      <c r="DN54" s="983"/>
      <c r="DO54" s="983"/>
      <c r="DP54" s="984"/>
      <c r="DQ54" s="982"/>
      <c r="DR54" s="983"/>
      <c r="DS54" s="983"/>
      <c r="DT54" s="983"/>
      <c r="DU54" s="984"/>
      <c r="DV54" s="985"/>
      <c r="DW54" s="986"/>
      <c r="DX54" s="986"/>
      <c r="DY54" s="986"/>
      <c r="DZ54" s="987"/>
      <c r="EA54" s="215"/>
    </row>
    <row r="55" spans="1:131" ht="26.25" customHeight="1" x14ac:dyDescent="0.2">
      <c r="A55" s="223">
        <v>28</v>
      </c>
      <c r="B55" s="1023"/>
      <c r="C55" s="1024"/>
      <c r="D55" s="1024"/>
      <c r="E55" s="1024"/>
      <c r="F55" s="1024"/>
      <c r="G55" s="1024"/>
      <c r="H55" s="1024"/>
      <c r="I55" s="1024"/>
      <c r="J55" s="1024"/>
      <c r="K55" s="1024"/>
      <c r="L55" s="1024"/>
      <c r="M55" s="1024"/>
      <c r="N55" s="1024"/>
      <c r="O55" s="1024"/>
      <c r="P55" s="1025"/>
      <c r="Q55" s="1026"/>
      <c r="R55" s="1018"/>
      <c r="S55" s="1018"/>
      <c r="T55" s="1018"/>
      <c r="U55" s="1018"/>
      <c r="V55" s="1018"/>
      <c r="W55" s="1018"/>
      <c r="X55" s="1018"/>
      <c r="Y55" s="1018"/>
      <c r="Z55" s="1018"/>
      <c r="AA55" s="1018"/>
      <c r="AB55" s="1018"/>
      <c r="AC55" s="1018"/>
      <c r="AD55" s="1018"/>
      <c r="AE55" s="1027"/>
      <c r="AF55" s="1028"/>
      <c r="AG55" s="1029"/>
      <c r="AH55" s="1029"/>
      <c r="AI55" s="1029"/>
      <c r="AJ55" s="1030"/>
      <c r="AK55" s="1017"/>
      <c r="AL55" s="1018"/>
      <c r="AM55" s="1018"/>
      <c r="AN55" s="1018"/>
      <c r="AO55" s="1018"/>
      <c r="AP55" s="1018"/>
      <c r="AQ55" s="1018"/>
      <c r="AR55" s="1018"/>
      <c r="AS55" s="1018"/>
      <c r="AT55" s="1018"/>
      <c r="AU55" s="1018"/>
      <c r="AV55" s="1018"/>
      <c r="AW55" s="1018"/>
      <c r="AX55" s="1018"/>
      <c r="AY55" s="1018"/>
      <c r="AZ55" s="1019"/>
      <c r="BA55" s="1019"/>
      <c r="BB55" s="1019"/>
      <c r="BC55" s="1019"/>
      <c r="BD55" s="1019"/>
      <c r="BE55" s="960"/>
      <c r="BF55" s="960"/>
      <c r="BG55" s="960"/>
      <c r="BH55" s="960"/>
      <c r="BI55" s="961"/>
      <c r="BJ55" s="217"/>
      <c r="BK55" s="217"/>
      <c r="BL55" s="217"/>
      <c r="BM55" s="217"/>
      <c r="BN55" s="217"/>
      <c r="BO55" s="226"/>
      <c r="BP55" s="226"/>
      <c r="BQ55" s="223">
        <v>49</v>
      </c>
      <c r="BR55" s="224"/>
      <c r="BS55" s="985"/>
      <c r="BT55" s="986"/>
      <c r="BU55" s="986"/>
      <c r="BV55" s="986"/>
      <c r="BW55" s="986"/>
      <c r="BX55" s="986"/>
      <c r="BY55" s="986"/>
      <c r="BZ55" s="986"/>
      <c r="CA55" s="986"/>
      <c r="CB55" s="986"/>
      <c r="CC55" s="986"/>
      <c r="CD55" s="986"/>
      <c r="CE55" s="986"/>
      <c r="CF55" s="986"/>
      <c r="CG55" s="1007"/>
      <c r="CH55" s="982"/>
      <c r="CI55" s="983"/>
      <c r="CJ55" s="983"/>
      <c r="CK55" s="983"/>
      <c r="CL55" s="984"/>
      <c r="CM55" s="982"/>
      <c r="CN55" s="983"/>
      <c r="CO55" s="983"/>
      <c r="CP55" s="983"/>
      <c r="CQ55" s="984"/>
      <c r="CR55" s="982"/>
      <c r="CS55" s="983"/>
      <c r="CT55" s="983"/>
      <c r="CU55" s="983"/>
      <c r="CV55" s="984"/>
      <c r="CW55" s="982"/>
      <c r="CX55" s="983"/>
      <c r="CY55" s="983"/>
      <c r="CZ55" s="983"/>
      <c r="DA55" s="984"/>
      <c r="DB55" s="982"/>
      <c r="DC55" s="983"/>
      <c r="DD55" s="983"/>
      <c r="DE55" s="983"/>
      <c r="DF55" s="984"/>
      <c r="DG55" s="982"/>
      <c r="DH55" s="983"/>
      <c r="DI55" s="983"/>
      <c r="DJ55" s="983"/>
      <c r="DK55" s="984"/>
      <c r="DL55" s="982"/>
      <c r="DM55" s="983"/>
      <c r="DN55" s="983"/>
      <c r="DO55" s="983"/>
      <c r="DP55" s="984"/>
      <c r="DQ55" s="982"/>
      <c r="DR55" s="983"/>
      <c r="DS55" s="983"/>
      <c r="DT55" s="983"/>
      <c r="DU55" s="984"/>
      <c r="DV55" s="985"/>
      <c r="DW55" s="986"/>
      <c r="DX55" s="986"/>
      <c r="DY55" s="986"/>
      <c r="DZ55" s="987"/>
      <c r="EA55" s="215"/>
    </row>
    <row r="56" spans="1:131" ht="26.25" customHeight="1" x14ac:dyDescent="0.2">
      <c r="A56" s="223">
        <v>29</v>
      </c>
      <c r="B56" s="1023"/>
      <c r="C56" s="1024"/>
      <c r="D56" s="1024"/>
      <c r="E56" s="1024"/>
      <c r="F56" s="1024"/>
      <c r="G56" s="1024"/>
      <c r="H56" s="1024"/>
      <c r="I56" s="1024"/>
      <c r="J56" s="1024"/>
      <c r="K56" s="1024"/>
      <c r="L56" s="1024"/>
      <c r="M56" s="1024"/>
      <c r="N56" s="1024"/>
      <c r="O56" s="1024"/>
      <c r="P56" s="1025"/>
      <c r="Q56" s="1026"/>
      <c r="R56" s="1018"/>
      <c r="S56" s="1018"/>
      <c r="T56" s="1018"/>
      <c r="U56" s="1018"/>
      <c r="V56" s="1018"/>
      <c r="W56" s="1018"/>
      <c r="X56" s="1018"/>
      <c r="Y56" s="1018"/>
      <c r="Z56" s="1018"/>
      <c r="AA56" s="1018"/>
      <c r="AB56" s="1018"/>
      <c r="AC56" s="1018"/>
      <c r="AD56" s="1018"/>
      <c r="AE56" s="1027"/>
      <c r="AF56" s="1028"/>
      <c r="AG56" s="1029"/>
      <c r="AH56" s="1029"/>
      <c r="AI56" s="1029"/>
      <c r="AJ56" s="1030"/>
      <c r="AK56" s="1017"/>
      <c r="AL56" s="1018"/>
      <c r="AM56" s="1018"/>
      <c r="AN56" s="1018"/>
      <c r="AO56" s="1018"/>
      <c r="AP56" s="1018"/>
      <c r="AQ56" s="1018"/>
      <c r="AR56" s="1018"/>
      <c r="AS56" s="1018"/>
      <c r="AT56" s="1018"/>
      <c r="AU56" s="1018"/>
      <c r="AV56" s="1018"/>
      <c r="AW56" s="1018"/>
      <c r="AX56" s="1018"/>
      <c r="AY56" s="1018"/>
      <c r="AZ56" s="1019"/>
      <c r="BA56" s="1019"/>
      <c r="BB56" s="1019"/>
      <c r="BC56" s="1019"/>
      <c r="BD56" s="1019"/>
      <c r="BE56" s="960"/>
      <c r="BF56" s="960"/>
      <c r="BG56" s="960"/>
      <c r="BH56" s="960"/>
      <c r="BI56" s="961"/>
      <c r="BJ56" s="217"/>
      <c r="BK56" s="217"/>
      <c r="BL56" s="217"/>
      <c r="BM56" s="217"/>
      <c r="BN56" s="217"/>
      <c r="BO56" s="226"/>
      <c r="BP56" s="226"/>
      <c r="BQ56" s="223">
        <v>50</v>
      </c>
      <c r="BR56" s="224"/>
      <c r="BS56" s="985"/>
      <c r="BT56" s="986"/>
      <c r="BU56" s="986"/>
      <c r="BV56" s="986"/>
      <c r="BW56" s="986"/>
      <c r="BX56" s="986"/>
      <c r="BY56" s="986"/>
      <c r="BZ56" s="986"/>
      <c r="CA56" s="986"/>
      <c r="CB56" s="986"/>
      <c r="CC56" s="986"/>
      <c r="CD56" s="986"/>
      <c r="CE56" s="986"/>
      <c r="CF56" s="986"/>
      <c r="CG56" s="1007"/>
      <c r="CH56" s="982"/>
      <c r="CI56" s="983"/>
      <c r="CJ56" s="983"/>
      <c r="CK56" s="983"/>
      <c r="CL56" s="984"/>
      <c r="CM56" s="982"/>
      <c r="CN56" s="983"/>
      <c r="CO56" s="983"/>
      <c r="CP56" s="983"/>
      <c r="CQ56" s="984"/>
      <c r="CR56" s="982"/>
      <c r="CS56" s="983"/>
      <c r="CT56" s="983"/>
      <c r="CU56" s="983"/>
      <c r="CV56" s="984"/>
      <c r="CW56" s="982"/>
      <c r="CX56" s="983"/>
      <c r="CY56" s="983"/>
      <c r="CZ56" s="983"/>
      <c r="DA56" s="984"/>
      <c r="DB56" s="982"/>
      <c r="DC56" s="983"/>
      <c r="DD56" s="983"/>
      <c r="DE56" s="983"/>
      <c r="DF56" s="984"/>
      <c r="DG56" s="982"/>
      <c r="DH56" s="983"/>
      <c r="DI56" s="983"/>
      <c r="DJ56" s="983"/>
      <c r="DK56" s="984"/>
      <c r="DL56" s="982"/>
      <c r="DM56" s="983"/>
      <c r="DN56" s="983"/>
      <c r="DO56" s="983"/>
      <c r="DP56" s="984"/>
      <c r="DQ56" s="982"/>
      <c r="DR56" s="983"/>
      <c r="DS56" s="983"/>
      <c r="DT56" s="983"/>
      <c r="DU56" s="984"/>
      <c r="DV56" s="985"/>
      <c r="DW56" s="986"/>
      <c r="DX56" s="986"/>
      <c r="DY56" s="986"/>
      <c r="DZ56" s="987"/>
      <c r="EA56" s="215"/>
    </row>
    <row r="57" spans="1:131" ht="26.25" customHeight="1" x14ac:dyDescent="0.2">
      <c r="A57" s="223">
        <v>30</v>
      </c>
      <c r="B57" s="1023"/>
      <c r="C57" s="1024"/>
      <c r="D57" s="1024"/>
      <c r="E57" s="1024"/>
      <c r="F57" s="1024"/>
      <c r="G57" s="1024"/>
      <c r="H57" s="1024"/>
      <c r="I57" s="1024"/>
      <c r="J57" s="1024"/>
      <c r="K57" s="1024"/>
      <c r="L57" s="1024"/>
      <c r="M57" s="1024"/>
      <c r="N57" s="1024"/>
      <c r="O57" s="1024"/>
      <c r="P57" s="1025"/>
      <c r="Q57" s="1026"/>
      <c r="R57" s="1018"/>
      <c r="S57" s="1018"/>
      <c r="T57" s="1018"/>
      <c r="U57" s="1018"/>
      <c r="V57" s="1018"/>
      <c r="W57" s="1018"/>
      <c r="X57" s="1018"/>
      <c r="Y57" s="1018"/>
      <c r="Z57" s="1018"/>
      <c r="AA57" s="1018"/>
      <c r="AB57" s="1018"/>
      <c r="AC57" s="1018"/>
      <c r="AD57" s="1018"/>
      <c r="AE57" s="1027"/>
      <c r="AF57" s="1028"/>
      <c r="AG57" s="1029"/>
      <c r="AH57" s="1029"/>
      <c r="AI57" s="1029"/>
      <c r="AJ57" s="1030"/>
      <c r="AK57" s="1017"/>
      <c r="AL57" s="1018"/>
      <c r="AM57" s="1018"/>
      <c r="AN57" s="1018"/>
      <c r="AO57" s="1018"/>
      <c r="AP57" s="1018"/>
      <c r="AQ57" s="1018"/>
      <c r="AR57" s="1018"/>
      <c r="AS57" s="1018"/>
      <c r="AT57" s="1018"/>
      <c r="AU57" s="1018"/>
      <c r="AV57" s="1018"/>
      <c r="AW57" s="1018"/>
      <c r="AX57" s="1018"/>
      <c r="AY57" s="1018"/>
      <c r="AZ57" s="1019"/>
      <c r="BA57" s="1019"/>
      <c r="BB57" s="1019"/>
      <c r="BC57" s="1019"/>
      <c r="BD57" s="1019"/>
      <c r="BE57" s="960"/>
      <c r="BF57" s="960"/>
      <c r="BG57" s="960"/>
      <c r="BH57" s="960"/>
      <c r="BI57" s="961"/>
      <c r="BJ57" s="217"/>
      <c r="BK57" s="217"/>
      <c r="BL57" s="217"/>
      <c r="BM57" s="217"/>
      <c r="BN57" s="217"/>
      <c r="BO57" s="226"/>
      <c r="BP57" s="226"/>
      <c r="BQ57" s="223">
        <v>51</v>
      </c>
      <c r="BR57" s="224"/>
      <c r="BS57" s="985"/>
      <c r="BT57" s="986"/>
      <c r="BU57" s="986"/>
      <c r="BV57" s="986"/>
      <c r="BW57" s="986"/>
      <c r="BX57" s="986"/>
      <c r="BY57" s="986"/>
      <c r="BZ57" s="986"/>
      <c r="CA57" s="986"/>
      <c r="CB57" s="986"/>
      <c r="CC57" s="986"/>
      <c r="CD57" s="986"/>
      <c r="CE57" s="986"/>
      <c r="CF57" s="986"/>
      <c r="CG57" s="1007"/>
      <c r="CH57" s="982"/>
      <c r="CI57" s="983"/>
      <c r="CJ57" s="983"/>
      <c r="CK57" s="983"/>
      <c r="CL57" s="984"/>
      <c r="CM57" s="982"/>
      <c r="CN57" s="983"/>
      <c r="CO57" s="983"/>
      <c r="CP57" s="983"/>
      <c r="CQ57" s="984"/>
      <c r="CR57" s="982"/>
      <c r="CS57" s="983"/>
      <c r="CT57" s="983"/>
      <c r="CU57" s="983"/>
      <c r="CV57" s="984"/>
      <c r="CW57" s="982"/>
      <c r="CX57" s="983"/>
      <c r="CY57" s="983"/>
      <c r="CZ57" s="983"/>
      <c r="DA57" s="984"/>
      <c r="DB57" s="982"/>
      <c r="DC57" s="983"/>
      <c r="DD57" s="983"/>
      <c r="DE57" s="983"/>
      <c r="DF57" s="984"/>
      <c r="DG57" s="982"/>
      <c r="DH57" s="983"/>
      <c r="DI57" s="983"/>
      <c r="DJ57" s="983"/>
      <c r="DK57" s="984"/>
      <c r="DL57" s="982"/>
      <c r="DM57" s="983"/>
      <c r="DN57" s="983"/>
      <c r="DO57" s="983"/>
      <c r="DP57" s="984"/>
      <c r="DQ57" s="982"/>
      <c r="DR57" s="983"/>
      <c r="DS57" s="983"/>
      <c r="DT57" s="983"/>
      <c r="DU57" s="984"/>
      <c r="DV57" s="985"/>
      <c r="DW57" s="986"/>
      <c r="DX57" s="986"/>
      <c r="DY57" s="986"/>
      <c r="DZ57" s="987"/>
      <c r="EA57" s="215"/>
    </row>
    <row r="58" spans="1:131" ht="26.25" customHeight="1" x14ac:dyDescent="0.2">
      <c r="A58" s="223">
        <v>31</v>
      </c>
      <c r="B58" s="1023"/>
      <c r="C58" s="1024"/>
      <c r="D58" s="1024"/>
      <c r="E58" s="1024"/>
      <c r="F58" s="1024"/>
      <c r="G58" s="1024"/>
      <c r="H58" s="1024"/>
      <c r="I58" s="1024"/>
      <c r="J58" s="1024"/>
      <c r="K58" s="1024"/>
      <c r="L58" s="1024"/>
      <c r="M58" s="1024"/>
      <c r="N58" s="1024"/>
      <c r="O58" s="1024"/>
      <c r="P58" s="1025"/>
      <c r="Q58" s="1026"/>
      <c r="R58" s="1018"/>
      <c r="S58" s="1018"/>
      <c r="T58" s="1018"/>
      <c r="U58" s="1018"/>
      <c r="V58" s="1018"/>
      <c r="W58" s="1018"/>
      <c r="X58" s="1018"/>
      <c r="Y58" s="1018"/>
      <c r="Z58" s="1018"/>
      <c r="AA58" s="1018"/>
      <c r="AB58" s="1018"/>
      <c r="AC58" s="1018"/>
      <c r="AD58" s="1018"/>
      <c r="AE58" s="1027"/>
      <c r="AF58" s="1028"/>
      <c r="AG58" s="1029"/>
      <c r="AH58" s="1029"/>
      <c r="AI58" s="1029"/>
      <c r="AJ58" s="1030"/>
      <c r="AK58" s="1017"/>
      <c r="AL58" s="1018"/>
      <c r="AM58" s="1018"/>
      <c r="AN58" s="1018"/>
      <c r="AO58" s="1018"/>
      <c r="AP58" s="1018"/>
      <c r="AQ58" s="1018"/>
      <c r="AR58" s="1018"/>
      <c r="AS58" s="1018"/>
      <c r="AT58" s="1018"/>
      <c r="AU58" s="1018"/>
      <c r="AV58" s="1018"/>
      <c r="AW58" s="1018"/>
      <c r="AX58" s="1018"/>
      <c r="AY58" s="1018"/>
      <c r="AZ58" s="1019"/>
      <c r="BA58" s="1019"/>
      <c r="BB58" s="1019"/>
      <c r="BC58" s="1019"/>
      <c r="BD58" s="1019"/>
      <c r="BE58" s="960"/>
      <c r="BF58" s="960"/>
      <c r="BG58" s="960"/>
      <c r="BH58" s="960"/>
      <c r="BI58" s="961"/>
      <c r="BJ58" s="217"/>
      <c r="BK58" s="217"/>
      <c r="BL58" s="217"/>
      <c r="BM58" s="217"/>
      <c r="BN58" s="217"/>
      <c r="BO58" s="226"/>
      <c r="BP58" s="226"/>
      <c r="BQ58" s="223">
        <v>52</v>
      </c>
      <c r="BR58" s="224"/>
      <c r="BS58" s="985"/>
      <c r="BT58" s="986"/>
      <c r="BU58" s="986"/>
      <c r="BV58" s="986"/>
      <c r="BW58" s="986"/>
      <c r="BX58" s="986"/>
      <c r="BY58" s="986"/>
      <c r="BZ58" s="986"/>
      <c r="CA58" s="986"/>
      <c r="CB58" s="986"/>
      <c r="CC58" s="986"/>
      <c r="CD58" s="986"/>
      <c r="CE58" s="986"/>
      <c r="CF58" s="986"/>
      <c r="CG58" s="1007"/>
      <c r="CH58" s="982"/>
      <c r="CI58" s="983"/>
      <c r="CJ58" s="983"/>
      <c r="CK58" s="983"/>
      <c r="CL58" s="984"/>
      <c r="CM58" s="982"/>
      <c r="CN58" s="983"/>
      <c r="CO58" s="983"/>
      <c r="CP58" s="983"/>
      <c r="CQ58" s="984"/>
      <c r="CR58" s="982"/>
      <c r="CS58" s="983"/>
      <c r="CT58" s="983"/>
      <c r="CU58" s="983"/>
      <c r="CV58" s="984"/>
      <c r="CW58" s="982"/>
      <c r="CX58" s="983"/>
      <c r="CY58" s="983"/>
      <c r="CZ58" s="983"/>
      <c r="DA58" s="984"/>
      <c r="DB58" s="982"/>
      <c r="DC58" s="983"/>
      <c r="DD58" s="983"/>
      <c r="DE58" s="983"/>
      <c r="DF58" s="984"/>
      <c r="DG58" s="982"/>
      <c r="DH58" s="983"/>
      <c r="DI58" s="983"/>
      <c r="DJ58" s="983"/>
      <c r="DK58" s="984"/>
      <c r="DL58" s="982"/>
      <c r="DM58" s="983"/>
      <c r="DN58" s="983"/>
      <c r="DO58" s="983"/>
      <c r="DP58" s="984"/>
      <c r="DQ58" s="982"/>
      <c r="DR58" s="983"/>
      <c r="DS58" s="983"/>
      <c r="DT58" s="983"/>
      <c r="DU58" s="984"/>
      <c r="DV58" s="985"/>
      <c r="DW58" s="986"/>
      <c r="DX58" s="986"/>
      <c r="DY58" s="986"/>
      <c r="DZ58" s="987"/>
      <c r="EA58" s="215"/>
    </row>
    <row r="59" spans="1:131" ht="26.25" customHeight="1" x14ac:dyDescent="0.2">
      <c r="A59" s="223">
        <v>32</v>
      </c>
      <c r="B59" s="1023"/>
      <c r="C59" s="1024"/>
      <c r="D59" s="1024"/>
      <c r="E59" s="1024"/>
      <c r="F59" s="1024"/>
      <c r="G59" s="1024"/>
      <c r="H59" s="1024"/>
      <c r="I59" s="1024"/>
      <c r="J59" s="1024"/>
      <c r="K59" s="1024"/>
      <c r="L59" s="1024"/>
      <c r="M59" s="1024"/>
      <c r="N59" s="1024"/>
      <c r="O59" s="1024"/>
      <c r="P59" s="1025"/>
      <c r="Q59" s="1026"/>
      <c r="R59" s="1018"/>
      <c r="S59" s="1018"/>
      <c r="T59" s="1018"/>
      <c r="U59" s="1018"/>
      <c r="V59" s="1018"/>
      <c r="W59" s="1018"/>
      <c r="X59" s="1018"/>
      <c r="Y59" s="1018"/>
      <c r="Z59" s="1018"/>
      <c r="AA59" s="1018"/>
      <c r="AB59" s="1018"/>
      <c r="AC59" s="1018"/>
      <c r="AD59" s="1018"/>
      <c r="AE59" s="1027"/>
      <c r="AF59" s="1028"/>
      <c r="AG59" s="1029"/>
      <c r="AH59" s="1029"/>
      <c r="AI59" s="1029"/>
      <c r="AJ59" s="1030"/>
      <c r="AK59" s="1017"/>
      <c r="AL59" s="1018"/>
      <c r="AM59" s="1018"/>
      <c r="AN59" s="1018"/>
      <c r="AO59" s="1018"/>
      <c r="AP59" s="1018"/>
      <c r="AQ59" s="1018"/>
      <c r="AR59" s="1018"/>
      <c r="AS59" s="1018"/>
      <c r="AT59" s="1018"/>
      <c r="AU59" s="1018"/>
      <c r="AV59" s="1018"/>
      <c r="AW59" s="1018"/>
      <c r="AX59" s="1018"/>
      <c r="AY59" s="1018"/>
      <c r="AZ59" s="1019"/>
      <c r="BA59" s="1019"/>
      <c r="BB59" s="1019"/>
      <c r="BC59" s="1019"/>
      <c r="BD59" s="1019"/>
      <c r="BE59" s="960"/>
      <c r="BF59" s="960"/>
      <c r="BG59" s="960"/>
      <c r="BH59" s="960"/>
      <c r="BI59" s="961"/>
      <c r="BJ59" s="217"/>
      <c r="BK59" s="217"/>
      <c r="BL59" s="217"/>
      <c r="BM59" s="217"/>
      <c r="BN59" s="217"/>
      <c r="BO59" s="226"/>
      <c r="BP59" s="226"/>
      <c r="BQ59" s="223">
        <v>53</v>
      </c>
      <c r="BR59" s="224"/>
      <c r="BS59" s="985"/>
      <c r="BT59" s="986"/>
      <c r="BU59" s="986"/>
      <c r="BV59" s="986"/>
      <c r="BW59" s="986"/>
      <c r="BX59" s="986"/>
      <c r="BY59" s="986"/>
      <c r="BZ59" s="986"/>
      <c r="CA59" s="986"/>
      <c r="CB59" s="986"/>
      <c r="CC59" s="986"/>
      <c r="CD59" s="986"/>
      <c r="CE59" s="986"/>
      <c r="CF59" s="986"/>
      <c r="CG59" s="1007"/>
      <c r="CH59" s="982"/>
      <c r="CI59" s="983"/>
      <c r="CJ59" s="983"/>
      <c r="CK59" s="983"/>
      <c r="CL59" s="984"/>
      <c r="CM59" s="982"/>
      <c r="CN59" s="983"/>
      <c r="CO59" s="983"/>
      <c r="CP59" s="983"/>
      <c r="CQ59" s="984"/>
      <c r="CR59" s="982"/>
      <c r="CS59" s="983"/>
      <c r="CT59" s="983"/>
      <c r="CU59" s="983"/>
      <c r="CV59" s="984"/>
      <c r="CW59" s="982"/>
      <c r="CX59" s="983"/>
      <c r="CY59" s="983"/>
      <c r="CZ59" s="983"/>
      <c r="DA59" s="984"/>
      <c r="DB59" s="982"/>
      <c r="DC59" s="983"/>
      <c r="DD59" s="983"/>
      <c r="DE59" s="983"/>
      <c r="DF59" s="984"/>
      <c r="DG59" s="982"/>
      <c r="DH59" s="983"/>
      <c r="DI59" s="983"/>
      <c r="DJ59" s="983"/>
      <c r="DK59" s="984"/>
      <c r="DL59" s="982"/>
      <c r="DM59" s="983"/>
      <c r="DN59" s="983"/>
      <c r="DO59" s="983"/>
      <c r="DP59" s="984"/>
      <c r="DQ59" s="982"/>
      <c r="DR59" s="983"/>
      <c r="DS59" s="983"/>
      <c r="DT59" s="983"/>
      <c r="DU59" s="984"/>
      <c r="DV59" s="985"/>
      <c r="DW59" s="986"/>
      <c r="DX59" s="986"/>
      <c r="DY59" s="986"/>
      <c r="DZ59" s="987"/>
      <c r="EA59" s="215"/>
    </row>
    <row r="60" spans="1:131" ht="26.25" customHeight="1" x14ac:dyDescent="0.2">
      <c r="A60" s="223">
        <v>33</v>
      </c>
      <c r="B60" s="1023"/>
      <c r="C60" s="1024"/>
      <c r="D60" s="1024"/>
      <c r="E60" s="1024"/>
      <c r="F60" s="1024"/>
      <c r="G60" s="1024"/>
      <c r="H60" s="1024"/>
      <c r="I60" s="1024"/>
      <c r="J60" s="1024"/>
      <c r="K60" s="1024"/>
      <c r="L60" s="1024"/>
      <c r="M60" s="1024"/>
      <c r="N60" s="1024"/>
      <c r="O60" s="1024"/>
      <c r="P60" s="1025"/>
      <c r="Q60" s="1026"/>
      <c r="R60" s="1018"/>
      <c r="S60" s="1018"/>
      <c r="T60" s="1018"/>
      <c r="U60" s="1018"/>
      <c r="V60" s="1018"/>
      <c r="W60" s="1018"/>
      <c r="X60" s="1018"/>
      <c r="Y60" s="1018"/>
      <c r="Z60" s="1018"/>
      <c r="AA60" s="1018"/>
      <c r="AB60" s="1018"/>
      <c r="AC60" s="1018"/>
      <c r="AD60" s="1018"/>
      <c r="AE60" s="1027"/>
      <c r="AF60" s="1028"/>
      <c r="AG60" s="1029"/>
      <c r="AH60" s="1029"/>
      <c r="AI60" s="1029"/>
      <c r="AJ60" s="1030"/>
      <c r="AK60" s="1017"/>
      <c r="AL60" s="1018"/>
      <c r="AM60" s="1018"/>
      <c r="AN60" s="1018"/>
      <c r="AO60" s="1018"/>
      <c r="AP60" s="1018"/>
      <c r="AQ60" s="1018"/>
      <c r="AR60" s="1018"/>
      <c r="AS60" s="1018"/>
      <c r="AT60" s="1018"/>
      <c r="AU60" s="1018"/>
      <c r="AV60" s="1018"/>
      <c r="AW60" s="1018"/>
      <c r="AX60" s="1018"/>
      <c r="AY60" s="1018"/>
      <c r="AZ60" s="1019"/>
      <c r="BA60" s="1019"/>
      <c r="BB60" s="1019"/>
      <c r="BC60" s="1019"/>
      <c r="BD60" s="1019"/>
      <c r="BE60" s="960"/>
      <c r="BF60" s="960"/>
      <c r="BG60" s="960"/>
      <c r="BH60" s="960"/>
      <c r="BI60" s="961"/>
      <c r="BJ60" s="217"/>
      <c r="BK60" s="217"/>
      <c r="BL60" s="217"/>
      <c r="BM60" s="217"/>
      <c r="BN60" s="217"/>
      <c r="BO60" s="226"/>
      <c r="BP60" s="226"/>
      <c r="BQ60" s="223">
        <v>54</v>
      </c>
      <c r="BR60" s="224"/>
      <c r="BS60" s="985"/>
      <c r="BT60" s="986"/>
      <c r="BU60" s="986"/>
      <c r="BV60" s="986"/>
      <c r="BW60" s="986"/>
      <c r="BX60" s="986"/>
      <c r="BY60" s="986"/>
      <c r="BZ60" s="986"/>
      <c r="CA60" s="986"/>
      <c r="CB60" s="986"/>
      <c r="CC60" s="986"/>
      <c r="CD60" s="986"/>
      <c r="CE60" s="986"/>
      <c r="CF60" s="986"/>
      <c r="CG60" s="1007"/>
      <c r="CH60" s="982"/>
      <c r="CI60" s="983"/>
      <c r="CJ60" s="983"/>
      <c r="CK60" s="983"/>
      <c r="CL60" s="984"/>
      <c r="CM60" s="982"/>
      <c r="CN60" s="983"/>
      <c r="CO60" s="983"/>
      <c r="CP60" s="983"/>
      <c r="CQ60" s="984"/>
      <c r="CR60" s="982"/>
      <c r="CS60" s="983"/>
      <c r="CT60" s="983"/>
      <c r="CU60" s="983"/>
      <c r="CV60" s="984"/>
      <c r="CW60" s="982"/>
      <c r="CX60" s="983"/>
      <c r="CY60" s="983"/>
      <c r="CZ60" s="983"/>
      <c r="DA60" s="984"/>
      <c r="DB60" s="982"/>
      <c r="DC60" s="983"/>
      <c r="DD60" s="983"/>
      <c r="DE60" s="983"/>
      <c r="DF60" s="984"/>
      <c r="DG60" s="982"/>
      <c r="DH60" s="983"/>
      <c r="DI60" s="983"/>
      <c r="DJ60" s="983"/>
      <c r="DK60" s="984"/>
      <c r="DL60" s="982"/>
      <c r="DM60" s="983"/>
      <c r="DN60" s="983"/>
      <c r="DO60" s="983"/>
      <c r="DP60" s="984"/>
      <c r="DQ60" s="982"/>
      <c r="DR60" s="983"/>
      <c r="DS60" s="983"/>
      <c r="DT60" s="983"/>
      <c r="DU60" s="984"/>
      <c r="DV60" s="985"/>
      <c r="DW60" s="986"/>
      <c r="DX60" s="986"/>
      <c r="DY60" s="986"/>
      <c r="DZ60" s="987"/>
      <c r="EA60" s="215"/>
    </row>
    <row r="61" spans="1:131" ht="26.25" customHeight="1" thickBot="1" x14ac:dyDescent="0.25">
      <c r="A61" s="223">
        <v>34</v>
      </c>
      <c r="B61" s="1023"/>
      <c r="C61" s="1024"/>
      <c r="D61" s="1024"/>
      <c r="E61" s="1024"/>
      <c r="F61" s="1024"/>
      <c r="G61" s="1024"/>
      <c r="H61" s="1024"/>
      <c r="I61" s="1024"/>
      <c r="J61" s="1024"/>
      <c r="K61" s="1024"/>
      <c r="L61" s="1024"/>
      <c r="M61" s="1024"/>
      <c r="N61" s="1024"/>
      <c r="O61" s="1024"/>
      <c r="P61" s="1025"/>
      <c r="Q61" s="1026"/>
      <c r="R61" s="1018"/>
      <c r="S61" s="1018"/>
      <c r="T61" s="1018"/>
      <c r="U61" s="1018"/>
      <c r="V61" s="1018"/>
      <c r="W61" s="1018"/>
      <c r="X61" s="1018"/>
      <c r="Y61" s="1018"/>
      <c r="Z61" s="1018"/>
      <c r="AA61" s="1018"/>
      <c r="AB61" s="1018"/>
      <c r="AC61" s="1018"/>
      <c r="AD61" s="1018"/>
      <c r="AE61" s="1027"/>
      <c r="AF61" s="1028"/>
      <c r="AG61" s="1029"/>
      <c r="AH61" s="1029"/>
      <c r="AI61" s="1029"/>
      <c r="AJ61" s="1030"/>
      <c r="AK61" s="1017"/>
      <c r="AL61" s="1018"/>
      <c r="AM61" s="1018"/>
      <c r="AN61" s="1018"/>
      <c r="AO61" s="1018"/>
      <c r="AP61" s="1018"/>
      <c r="AQ61" s="1018"/>
      <c r="AR61" s="1018"/>
      <c r="AS61" s="1018"/>
      <c r="AT61" s="1018"/>
      <c r="AU61" s="1018"/>
      <c r="AV61" s="1018"/>
      <c r="AW61" s="1018"/>
      <c r="AX61" s="1018"/>
      <c r="AY61" s="1018"/>
      <c r="AZ61" s="1019"/>
      <c r="BA61" s="1019"/>
      <c r="BB61" s="1019"/>
      <c r="BC61" s="1019"/>
      <c r="BD61" s="1019"/>
      <c r="BE61" s="960"/>
      <c r="BF61" s="960"/>
      <c r="BG61" s="960"/>
      <c r="BH61" s="960"/>
      <c r="BI61" s="961"/>
      <c r="BJ61" s="217"/>
      <c r="BK61" s="217"/>
      <c r="BL61" s="217"/>
      <c r="BM61" s="217"/>
      <c r="BN61" s="217"/>
      <c r="BO61" s="226"/>
      <c r="BP61" s="226"/>
      <c r="BQ61" s="223">
        <v>55</v>
      </c>
      <c r="BR61" s="224"/>
      <c r="BS61" s="985"/>
      <c r="BT61" s="986"/>
      <c r="BU61" s="986"/>
      <c r="BV61" s="986"/>
      <c r="BW61" s="986"/>
      <c r="BX61" s="986"/>
      <c r="BY61" s="986"/>
      <c r="BZ61" s="986"/>
      <c r="CA61" s="986"/>
      <c r="CB61" s="986"/>
      <c r="CC61" s="986"/>
      <c r="CD61" s="986"/>
      <c r="CE61" s="986"/>
      <c r="CF61" s="986"/>
      <c r="CG61" s="1007"/>
      <c r="CH61" s="982"/>
      <c r="CI61" s="983"/>
      <c r="CJ61" s="983"/>
      <c r="CK61" s="983"/>
      <c r="CL61" s="984"/>
      <c r="CM61" s="982"/>
      <c r="CN61" s="983"/>
      <c r="CO61" s="983"/>
      <c r="CP61" s="983"/>
      <c r="CQ61" s="984"/>
      <c r="CR61" s="982"/>
      <c r="CS61" s="983"/>
      <c r="CT61" s="983"/>
      <c r="CU61" s="983"/>
      <c r="CV61" s="984"/>
      <c r="CW61" s="982"/>
      <c r="CX61" s="983"/>
      <c r="CY61" s="983"/>
      <c r="CZ61" s="983"/>
      <c r="DA61" s="984"/>
      <c r="DB61" s="982"/>
      <c r="DC61" s="983"/>
      <c r="DD61" s="983"/>
      <c r="DE61" s="983"/>
      <c r="DF61" s="984"/>
      <c r="DG61" s="982"/>
      <c r="DH61" s="983"/>
      <c r="DI61" s="983"/>
      <c r="DJ61" s="983"/>
      <c r="DK61" s="984"/>
      <c r="DL61" s="982"/>
      <c r="DM61" s="983"/>
      <c r="DN61" s="983"/>
      <c r="DO61" s="983"/>
      <c r="DP61" s="984"/>
      <c r="DQ61" s="982"/>
      <c r="DR61" s="983"/>
      <c r="DS61" s="983"/>
      <c r="DT61" s="983"/>
      <c r="DU61" s="984"/>
      <c r="DV61" s="985"/>
      <c r="DW61" s="986"/>
      <c r="DX61" s="986"/>
      <c r="DY61" s="986"/>
      <c r="DZ61" s="987"/>
      <c r="EA61" s="215"/>
    </row>
    <row r="62" spans="1:131" ht="26.25" customHeight="1" x14ac:dyDescent="0.2">
      <c r="A62" s="223">
        <v>35</v>
      </c>
      <c r="B62" s="1023"/>
      <c r="C62" s="1024"/>
      <c r="D62" s="1024"/>
      <c r="E62" s="1024"/>
      <c r="F62" s="1024"/>
      <c r="G62" s="1024"/>
      <c r="H62" s="1024"/>
      <c r="I62" s="1024"/>
      <c r="J62" s="1024"/>
      <c r="K62" s="1024"/>
      <c r="L62" s="1024"/>
      <c r="M62" s="1024"/>
      <c r="N62" s="1024"/>
      <c r="O62" s="1024"/>
      <c r="P62" s="1025"/>
      <c r="Q62" s="1026"/>
      <c r="R62" s="1018"/>
      <c r="S62" s="1018"/>
      <c r="T62" s="1018"/>
      <c r="U62" s="1018"/>
      <c r="V62" s="1018"/>
      <c r="W62" s="1018"/>
      <c r="X62" s="1018"/>
      <c r="Y62" s="1018"/>
      <c r="Z62" s="1018"/>
      <c r="AA62" s="1018"/>
      <c r="AB62" s="1018"/>
      <c r="AC62" s="1018"/>
      <c r="AD62" s="1018"/>
      <c r="AE62" s="1027"/>
      <c r="AF62" s="1028"/>
      <c r="AG62" s="1029"/>
      <c r="AH62" s="1029"/>
      <c r="AI62" s="1029"/>
      <c r="AJ62" s="1030"/>
      <c r="AK62" s="1017"/>
      <c r="AL62" s="1018"/>
      <c r="AM62" s="1018"/>
      <c r="AN62" s="1018"/>
      <c r="AO62" s="1018"/>
      <c r="AP62" s="1018"/>
      <c r="AQ62" s="1018"/>
      <c r="AR62" s="1018"/>
      <c r="AS62" s="1018"/>
      <c r="AT62" s="1018"/>
      <c r="AU62" s="1018"/>
      <c r="AV62" s="1018"/>
      <c r="AW62" s="1018"/>
      <c r="AX62" s="1018"/>
      <c r="AY62" s="1018"/>
      <c r="AZ62" s="1019"/>
      <c r="BA62" s="1019"/>
      <c r="BB62" s="1019"/>
      <c r="BC62" s="1019"/>
      <c r="BD62" s="1019"/>
      <c r="BE62" s="960"/>
      <c r="BF62" s="960"/>
      <c r="BG62" s="960"/>
      <c r="BH62" s="960"/>
      <c r="BI62" s="961"/>
      <c r="BJ62" s="1020" t="s">
        <v>403</v>
      </c>
      <c r="BK62" s="1021"/>
      <c r="BL62" s="1021"/>
      <c r="BM62" s="1021"/>
      <c r="BN62" s="1022"/>
      <c r="BO62" s="226"/>
      <c r="BP62" s="226"/>
      <c r="BQ62" s="223">
        <v>56</v>
      </c>
      <c r="BR62" s="224"/>
      <c r="BS62" s="985"/>
      <c r="BT62" s="986"/>
      <c r="BU62" s="986"/>
      <c r="BV62" s="986"/>
      <c r="BW62" s="986"/>
      <c r="BX62" s="986"/>
      <c r="BY62" s="986"/>
      <c r="BZ62" s="986"/>
      <c r="CA62" s="986"/>
      <c r="CB62" s="986"/>
      <c r="CC62" s="986"/>
      <c r="CD62" s="986"/>
      <c r="CE62" s="986"/>
      <c r="CF62" s="986"/>
      <c r="CG62" s="1007"/>
      <c r="CH62" s="982"/>
      <c r="CI62" s="983"/>
      <c r="CJ62" s="983"/>
      <c r="CK62" s="983"/>
      <c r="CL62" s="984"/>
      <c r="CM62" s="982"/>
      <c r="CN62" s="983"/>
      <c r="CO62" s="983"/>
      <c r="CP62" s="983"/>
      <c r="CQ62" s="984"/>
      <c r="CR62" s="982"/>
      <c r="CS62" s="983"/>
      <c r="CT62" s="983"/>
      <c r="CU62" s="983"/>
      <c r="CV62" s="984"/>
      <c r="CW62" s="982"/>
      <c r="CX62" s="983"/>
      <c r="CY62" s="983"/>
      <c r="CZ62" s="983"/>
      <c r="DA62" s="984"/>
      <c r="DB62" s="982"/>
      <c r="DC62" s="983"/>
      <c r="DD62" s="983"/>
      <c r="DE62" s="983"/>
      <c r="DF62" s="984"/>
      <c r="DG62" s="982"/>
      <c r="DH62" s="983"/>
      <c r="DI62" s="983"/>
      <c r="DJ62" s="983"/>
      <c r="DK62" s="984"/>
      <c r="DL62" s="982"/>
      <c r="DM62" s="983"/>
      <c r="DN62" s="983"/>
      <c r="DO62" s="983"/>
      <c r="DP62" s="984"/>
      <c r="DQ62" s="982"/>
      <c r="DR62" s="983"/>
      <c r="DS62" s="983"/>
      <c r="DT62" s="983"/>
      <c r="DU62" s="984"/>
      <c r="DV62" s="985"/>
      <c r="DW62" s="986"/>
      <c r="DX62" s="986"/>
      <c r="DY62" s="986"/>
      <c r="DZ62" s="987"/>
      <c r="EA62" s="215"/>
    </row>
    <row r="63" spans="1:131" ht="26.25" customHeight="1" thickBot="1" x14ac:dyDescent="0.25">
      <c r="A63" s="225" t="s">
        <v>378</v>
      </c>
      <c r="B63" s="925" t="s">
        <v>404</v>
      </c>
      <c r="C63" s="926"/>
      <c r="D63" s="926"/>
      <c r="E63" s="926"/>
      <c r="F63" s="926"/>
      <c r="G63" s="926"/>
      <c r="H63" s="926"/>
      <c r="I63" s="926"/>
      <c r="J63" s="926"/>
      <c r="K63" s="926"/>
      <c r="L63" s="926"/>
      <c r="M63" s="926"/>
      <c r="N63" s="926"/>
      <c r="O63" s="926"/>
      <c r="P63" s="936"/>
      <c r="Q63" s="950"/>
      <c r="R63" s="951"/>
      <c r="S63" s="951"/>
      <c r="T63" s="951"/>
      <c r="U63" s="951"/>
      <c r="V63" s="951"/>
      <c r="W63" s="951"/>
      <c r="X63" s="951"/>
      <c r="Y63" s="951"/>
      <c r="Z63" s="951"/>
      <c r="AA63" s="951"/>
      <c r="AB63" s="951"/>
      <c r="AC63" s="951"/>
      <c r="AD63" s="951"/>
      <c r="AE63" s="1013"/>
      <c r="AF63" s="1014">
        <v>12035</v>
      </c>
      <c r="AG63" s="947"/>
      <c r="AH63" s="947"/>
      <c r="AI63" s="947"/>
      <c r="AJ63" s="1015"/>
      <c r="AK63" s="1016"/>
      <c r="AL63" s="951"/>
      <c r="AM63" s="951"/>
      <c r="AN63" s="951"/>
      <c r="AO63" s="951"/>
      <c r="AP63" s="947"/>
      <c r="AQ63" s="947"/>
      <c r="AR63" s="947"/>
      <c r="AS63" s="947"/>
      <c r="AT63" s="947"/>
      <c r="AU63" s="947"/>
      <c r="AV63" s="947"/>
      <c r="AW63" s="947"/>
      <c r="AX63" s="947"/>
      <c r="AY63" s="947"/>
      <c r="AZ63" s="1010"/>
      <c r="BA63" s="1010"/>
      <c r="BB63" s="1010"/>
      <c r="BC63" s="1010"/>
      <c r="BD63" s="1010"/>
      <c r="BE63" s="948"/>
      <c r="BF63" s="948"/>
      <c r="BG63" s="948"/>
      <c r="BH63" s="948"/>
      <c r="BI63" s="949"/>
      <c r="BJ63" s="1011" t="s">
        <v>121</v>
      </c>
      <c r="BK63" s="941"/>
      <c r="BL63" s="941"/>
      <c r="BM63" s="941"/>
      <c r="BN63" s="1012"/>
      <c r="BO63" s="226"/>
      <c r="BP63" s="226"/>
      <c r="BQ63" s="223">
        <v>57</v>
      </c>
      <c r="BR63" s="224"/>
      <c r="BS63" s="985"/>
      <c r="BT63" s="986"/>
      <c r="BU63" s="986"/>
      <c r="BV63" s="986"/>
      <c r="BW63" s="986"/>
      <c r="BX63" s="986"/>
      <c r="BY63" s="986"/>
      <c r="BZ63" s="986"/>
      <c r="CA63" s="986"/>
      <c r="CB63" s="986"/>
      <c r="CC63" s="986"/>
      <c r="CD63" s="986"/>
      <c r="CE63" s="986"/>
      <c r="CF63" s="986"/>
      <c r="CG63" s="1007"/>
      <c r="CH63" s="982"/>
      <c r="CI63" s="983"/>
      <c r="CJ63" s="983"/>
      <c r="CK63" s="983"/>
      <c r="CL63" s="984"/>
      <c r="CM63" s="982"/>
      <c r="CN63" s="983"/>
      <c r="CO63" s="983"/>
      <c r="CP63" s="983"/>
      <c r="CQ63" s="984"/>
      <c r="CR63" s="982"/>
      <c r="CS63" s="983"/>
      <c r="CT63" s="983"/>
      <c r="CU63" s="983"/>
      <c r="CV63" s="984"/>
      <c r="CW63" s="982"/>
      <c r="CX63" s="983"/>
      <c r="CY63" s="983"/>
      <c r="CZ63" s="983"/>
      <c r="DA63" s="984"/>
      <c r="DB63" s="982"/>
      <c r="DC63" s="983"/>
      <c r="DD63" s="983"/>
      <c r="DE63" s="983"/>
      <c r="DF63" s="984"/>
      <c r="DG63" s="982"/>
      <c r="DH63" s="983"/>
      <c r="DI63" s="983"/>
      <c r="DJ63" s="983"/>
      <c r="DK63" s="984"/>
      <c r="DL63" s="982"/>
      <c r="DM63" s="983"/>
      <c r="DN63" s="983"/>
      <c r="DO63" s="983"/>
      <c r="DP63" s="984"/>
      <c r="DQ63" s="982"/>
      <c r="DR63" s="983"/>
      <c r="DS63" s="983"/>
      <c r="DT63" s="983"/>
      <c r="DU63" s="984"/>
      <c r="DV63" s="985"/>
      <c r="DW63" s="986"/>
      <c r="DX63" s="986"/>
      <c r="DY63" s="986"/>
      <c r="DZ63" s="987"/>
      <c r="EA63" s="215"/>
    </row>
    <row r="64" spans="1:131" ht="26.25" customHeight="1" x14ac:dyDescent="0.2">
      <c r="A64" s="226"/>
      <c r="B64" s="226"/>
      <c r="C64" s="226"/>
      <c r="D64" s="226"/>
      <c r="E64" s="226"/>
      <c r="F64" s="226"/>
      <c r="G64" s="226"/>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6"/>
      <c r="AY64" s="226"/>
      <c r="AZ64" s="226"/>
      <c r="BA64" s="226"/>
      <c r="BB64" s="226"/>
      <c r="BC64" s="226"/>
      <c r="BD64" s="226"/>
      <c r="BE64" s="226"/>
      <c r="BF64" s="226"/>
      <c r="BG64" s="226"/>
      <c r="BH64" s="226"/>
      <c r="BI64" s="226"/>
      <c r="BJ64" s="226"/>
      <c r="BK64" s="226"/>
      <c r="BL64" s="226"/>
      <c r="BM64" s="226"/>
      <c r="BN64" s="226"/>
      <c r="BO64" s="226"/>
      <c r="BP64" s="226"/>
      <c r="BQ64" s="223">
        <v>58</v>
      </c>
      <c r="BR64" s="224"/>
      <c r="BS64" s="985"/>
      <c r="BT64" s="986"/>
      <c r="BU64" s="986"/>
      <c r="BV64" s="986"/>
      <c r="BW64" s="986"/>
      <c r="BX64" s="986"/>
      <c r="BY64" s="986"/>
      <c r="BZ64" s="986"/>
      <c r="CA64" s="986"/>
      <c r="CB64" s="986"/>
      <c r="CC64" s="986"/>
      <c r="CD64" s="986"/>
      <c r="CE64" s="986"/>
      <c r="CF64" s="986"/>
      <c r="CG64" s="1007"/>
      <c r="CH64" s="982"/>
      <c r="CI64" s="983"/>
      <c r="CJ64" s="983"/>
      <c r="CK64" s="983"/>
      <c r="CL64" s="984"/>
      <c r="CM64" s="982"/>
      <c r="CN64" s="983"/>
      <c r="CO64" s="983"/>
      <c r="CP64" s="983"/>
      <c r="CQ64" s="984"/>
      <c r="CR64" s="982"/>
      <c r="CS64" s="983"/>
      <c r="CT64" s="983"/>
      <c r="CU64" s="983"/>
      <c r="CV64" s="984"/>
      <c r="CW64" s="982"/>
      <c r="CX64" s="983"/>
      <c r="CY64" s="983"/>
      <c r="CZ64" s="983"/>
      <c r="DA64" s="984"/>
      <c r="DB64" s="982"/>
      <c r="DC64" s="983"/>
      <c r="DD64" s="983"/>
      <c r="DE64" s="983"/>
      <c r="DF64" s="984"/>
      <c r="DG64" s="982"/>
      <c r="DH64" s="983"/>
      <c r="DI64" s="983"/>
      <c r="DJ64" s="983"/>
      <c r="DK64" s="984"/>
      <c r="DL64" s="982"/>
      <c r="DM64" s="983"/>
      <c r="DN64" s="983"/>
      <c r="DO64" s="983"/>
      <c r="DP64" s="984"/>
      <c r="DQ64" s="982"/>
      <c r="DR64" s="983"/>
      <c r="DS64" s="983"/>
      <c r="DT64" s="983"/>
      <c r="DU64" s="984"/>
      <c r="DV64" s="985"/>
      <c r="DW64" s="986"/>
      <c r="DX64" s="986"/>
      <c r="DY64" s="986"/>
      <c r="DZ64" s="987"/>
      <c r="EA64" s="215"/>
    </row>
    <row r="65" spans="1:131" ht="26.25" customHeight="1" thickBot="1" x14ac:dyDescent="0.25">
      <c r="A65" s="217" t="s">
        <v>405</v>
      </c>
      <c r="B65" s="217"/>
      <c r="C65" s="217"/>
      <c r="D65" s="217"/>
      <c r="E65" s="217"/>
      <c r="F65" s="217"/>
      <c r="G65" s="217"/>
      <c r="H65" s="217"/>
      <c r="I65" s="217"/>
      <c r="J65" s="217"/>
      <c r="K65" s="217"/>
      <c r="L65" s="217"/>
      <c r="M65" s="217"/>
      <c r="N65" s="217"/>
      <c r="O65" s="217"/>
      <c r="P65" s="217"/>
      <c r="Q65" s="217"/>
      <c r="R65" s="217"/>
      <c r="S65" s="217"/>
      <c r="T65" s="217"/>
      <c r="U65" s="217"/>
      <c r="V65" s="217"/>
      <c r="W65" s="217"/>
      <c r="X65" s="217"/>
      <c r="Y65" s="217"/>
      <c r="Z65" s="217"/>
      <c r="AA65" s="217"/>
      <c r="AB65" s="217"/>
      <c r="AC65" s="217"/>
      <c r="AD65" s="217"/>
      <c r="AE65" s="217"/>
      <c r="AF65" s="217"/>
      <c r="AG65" s="217"/>
      <c r="AH65" s="217"/>
      <c r="AI65" s="217"/>
      <c r="AJ65" s="217"/>
      <c r="AK65" s="217"/>
      <c r="AL65" s="217"/>
      <c r="AM65" s="217"/>
      <c r="AN65" s="217"/>
      <c r="AO65" s="217"/>
      <c r="AP65" s="217"/>
      <c r="AQ65" s="217"/>
      <c r="AR65" s="217"/>
      <c r="AS65" s="217"/>
      <c r="AT65" s="217"/>
      <c r="AU65" s="217"/>
      <c r="AV65" s="217"/>
      <c r="AW65" s="217"/>
      <c r="AX65" s="217"/>
      <c r="AY65" s="217"/>
      <c r="AZ65" s="217"/>
      <c r="BA65" s="217"/>
      <c r="BB65" s="217"/>
      <c r="BC65" s="217"/>
      <c r="BD65" s="217"/>
      <c r="BE65" s="226"/>
      <c r="BF65" s="226"/>
      <c r="BG65" s="226"/>
      <c r="BH65" s="226"/>
      <c r="BI65" s="226"/>
      <c r="BJ65" s="226"/>
      <c r="BK65" s="226"/>
      <c r="BL65" s="226"/>
      <c r="BM65" s="226"/>
      <c r="BN65" s="226"/>
      <c r="BO65" s="226"/>
      <c r="BP65" s="226"/>
      <c r="BQ65" s="223">
        <v>59</v>
      </c>
      <c r="BR65" s="224"/>
      <c r="BS65" s="985"/>
      <c r="BT65" s="986"/>
      <c r="BU65" s="986"/>
      <c r="BV65" s="986"/>
      <c r="BW65" s="986"/>
      <c r="BX65" s="986"/>
      <c r="BY65" s="986"/>
      <c r="BZ65" s="986"/>
      <c r="CA65" s="986"/>
      <c r="CB65" s="986"/>
      <c r="CC65" s="986"/>
      <c r="CD65" s="986"/>
      <c r="CE65" s="986"/>
      <c r="CF65" s="986"/>
      <c r="CG65" s="1007"/>
      <c r="CH65" s="982"/>
      <c r="CI65" s="983"/>
      <c r="CJ65" s="983"/>
      <c r="CK65" s="983"/>
      <c r="CL65" s="984"/>
      <c r="CM65" s="982"/>
      <c r="CN65" s="983"/>
      <c r="CO65" s="983"/>
      <c r="CP65" s="983"/>
      <c r="CQ65" s="984"/>
      <c r="CR65" s="982"/>
      <c r="CS65" s="983"/>
      <c r="CT65" s="983"/>
      <c r="CU65" s="983"/>
      <c r="CV65" s="984"/>
      <c r="CW65" s="982"/>
      <c r="CX65" s="983"/>
      <c r="CY65" s="983"/>
      <c r="CZ65" s="983"/>
      <c r="DA65" s="984"/>
      <c r="DB65" s="982"/>
      <c r="DC65" s="983"/>
      <c r="DD65" s="983"/>
      <c r="DE65" s="983"/>
      <c r="DF65" s="984"/>
      <c r="DG65" s="982"/>
      <c r="DH65" s="983"/>
      <c r="DI65" s="983"/>
      <c r="DJ65" s="983"/>
      <c r="DK65" s="984"/>
      <c r="DL65" s="982"/>
      <c r="DM65" s="983"/>
      <c r="DN65" s="983"/>
      <c r="DO65" s="983"/>
      <c r="DP65" s="984"/>
      <c r="DQ65" s="982"/>
      <c r="DR65" s="983"/>
      <c r="DS65" s="983"/>
      <c r="DT65" s="983"/>
      <c r="DU65" s="984"/>
      <c r="DV65" s="985"/>
      <c r="DW65" s="986"/>
      <c r="DX65" s="986"/>
      <c r="DY65" s="986"/>
      <c r="DZ65" s="987"/>
      <c r="EA65" s="215"/>
    </row>
    <row r="66" spans="1:131" ht="26.25" customHeight="1" x14ac:dyDescent="0.2">
      <c r="A66" s="988" t="s">
        <v>406</v>
      </c>
      <c r="B66" s="989"/>
      <c r="C66" s="989"/>
      <c r="D66" s="989"/>
      <c r="E66" s="989"/>
      <c r="F66" s="989"/>
      <c r="G66" s="989"/>
      <c r="H66" s="989"/>
      <c r="I66" s="989"/>
      <c r="J66" s="989"/>
      <c r="K66" s="989"/>
      <c r="L66" s="989"/>
      <c r="M66" s="989"/>
      <c r="N66" s="989"/>
      <c r="O66" s="989"/>
      <c r="P66" s="990"/>
      <c r="Q66" s="994" t="s">
        <v>382</v>
      </c>
      <c r="R66" s="995"/>
      <c r="S66" s="995"/>
      <c r="T66" s="995"/>
      <c r="U66" s="996"/>
      <c r="V66" s="994" t="s">
        <v>383</v>
      </c>
      <c r="W66" s="995"/>
      <c r="X66" s="995"/>
      <c r="Y66" s="995"/>
      <c r="Z66" s="996"/>
      <c r="AA66" s="994" t="s">
        <v>384</v>
      </c>
      <c r="AB66" s="995"/>
      <c r="AC66" s="995"/>
      <c r="AD66" s="995"/>
      <c r="AE66" s="996"/>
      <c r="AF66" s="1000" t="s">
        <v>385</v>
      </c>
      <c r="AG66" s="1001"/>
      <c r="AH66" s="1001"/>
      <c r="AI66" s="1001"/>
      <c r="AJ66" s="1002"/>
      <c r="AK66" s="994" t="s">
        <v>386</v>
      </c>
      <c r="AL66" s="989"/>
      <c r="AM66" s="989"/>
      <c r="AN66" s="989"/>
      <c r="AO66" s="990"/>
      <c r="AP66" s="994" t="s">
        <v>387</v>
      </c>
      <c r="AQ66" s="995"/>
      <c r="AR66" s="995"/>
      <c r="AS66" s="995"/>
      <c r="AT66" s="996"/>
      <c r="AU66" s="994" t="s">
        <v>407</v>
      </c>
      <c r="AV66" s="995"/>
      <c r="AW66" s="995"/>
      <c r="AX66" s="995"/>
      <c r="AY66" s="996"/>
      <c r="AZ66" s="994" t="s">
        <v>364</v>
      </c>
      <c r="BA66" s="995"/>
      <c r="BB66" s="995"/>
      <c r="BC66" s="995"/>
      <c r="BD66" s="1008"/>
      <c r="BE66" s="226"/>
      <c r="BF66" s="226"/>
      <c r="BG66" s="226"/>
      <c r="BH66" s="226"/>
      <c r="BI66" s="226"/>
      <c r="BJ66" s="226"/>
      <c r="BK66" s="226"/>
      <c r="BL66" s="226"/>
      <c r="BM66" s="226"/>
      <c r="BN66" s="226"/>
      <c r="BO66" s="226"/>
      <c r="BP66" s="226"/>
      <c r="BQ66" s="223">
        <v>60</v>
      </c>
      <c r="BR66" s="228"/>
      <c r="BS66" s="933"/>
      <c r="BT66" s="934"/>
      <c r="BU66" s="934"/>
      <c r="BV66" s="934"/>
      <c r="BW66" s="934"/>
      <c r="BX66" s="934"/>
      <c r="BY66" s="934"/>
      <c r="BZ66" s="934"/>
      <c r="CA66" s="934"/>
      <c r="CB66" s="934"/>
      <c r="CC66" s="934"/>
      <c r="CD66" s="934"/>
      <c r="CE66" s="934"/>
      <c r="CF66" s="934"/>
      <c r="CG66" s="943"/>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33"/>
      <c r="DW66" s="934"/>
      <c r="DX66" s="934"/>
      <c r="DY66" s="934"/>
      <c r="DZ66" s="935"/>
      <c r="EA66" s="215"/>
    </row>
    <row r="67" spans="1:131" ht="26.25" customHeight="1" thickBot="1" x14ac:dyDescent="0.25">
      <c r="A67" s="991"/>
      <c r="B67" s="992"/>
      <c r="C67" s="992"/>
      <c r="D67" s="992"/>
      <c r="E67" s="992"/>
      <c r="F67" s="992"/>
      <c r="G67" s="992"/>
      <c r="H67" s="992"/>
      <c r="I67" s="992"/>
      <c r="J67" s="992"/>
      <c r="K67" s="992"/>
      <c r="L67" s="992"/>
      <c r="M67" s="992"/>
      <c r="N67" s="992"/>
      <c r="O67" s="992"/>
      <c r="P67" s="993"/>
      <c r="Q67" s="997"/>
      <c r="R67" s="998"/>
      <c r="S67" s="998"/>
      <c r="T67" s="998"/>
      <c r="U67" s="999"/>
      <c r="V67" s="997"/>
      <c r="W67" s="998"/>
      <c r="X67" s="998"/>
      <c r="Y67" s="998"/>
      <c r="Z67" s="999"/>
      <c r="AA67" s="997"/>
      <c r="AB67" s="998"/>
      <c r="AC67" s="998"/>
      <c r="AD67" s="998"/>
      <c r="AE67" s="999"/>
      <c r="AF67" s="1003"/>
      <c r="AG67" s="1004"/>
      <c r="AH67" s="1004"/>
      <c r="AI67" s="1004"/>
      <c r="AJ67" s="1005"/>
      <c r="AK67" s="1006"/>
      <c r="AL67" s="992"/>
      <c r="AM67" s="992"/>
      <c r="AN67" s="992"/>
      <c r="AO67" s="993"/>
      <c r="AP67" s="997"/>
      <c r="AQ67" s="998"/>
      <c r="AR67" s="998"/>
      <c r="AS67" s="998"/>
      <c r="AT67" s="999"/>
      <c r="AU67" s="997"/>
      <c r="AV67" s="998"/>
      <c r="AW67" s="998"/>
      <c r="AX67" s="998"/>
      <c r="AY67" s="999"/>
      <c r="AZ67" s="997"/>
      <c r="BA67" s="998"/>
      <c r="BB67" s="998"/>
      <c r="BC67" s="998"/>
      <c r="BD67" s="1009"/>
      <c r="BE67" s="226"/>
      <c r="BF67" s="226"/>
      <c r="BG67" s="226"/>
      <c r="BH67" s="226"/>
      <c r="BI67" s="226"/>
      <c r="BJ67" s="226"/>
      <c r="BK67" s="226"/>
      <c r="BL67" s="226"/>
      <c r="BM67" s="226"/>
      <c r="BN67" s="226"/>
      <c r="BO67" s="226"/>
      <c r="BP67" s="226"/>
      <c r="BQ67" s="223">
        <v>61</v>
      </c>
      <c r="BR67" s="228"/>
      <c r="BS67" s="933"/>
      <c r="BT67" s="934"/>
      <c r="BU67" s="934"/>
      <c r="BV67" s="934"/>
      <c r="BW67" s="934"/>
      <c r="BX67" s="934"/>
      <c r="BY67" s="934"/>
      <c r="BZ67" s="934"/>
      <c r="CA67" s="934"/>
      <c r="CB67" s="934"/>
      <c r="CC67" s="934"/>
      <c r="CD67" s="934"/>
      <c r="CE67" s="934"/>
      <c r="CF67" s="934"/>
      <c r="CG67" s="943"/>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33"/>
      <c r="DW67" s="934"/>
      <c r="DX67" s="934"/>
      <c r="DY67" s="934"/>
      <c r="DZ67" s="935"/>
      <c r="EA67" s="215"/>
    </row>
    <row r="68" spans="1:131" ht="26.25" customHeight="1" thickTop="1" x14ac:dyDescent="0.2">
      <c r="A68" s="221">
        <v>1</v>
      </c>
      <c r="B68" s="977" t="s">
        <v>571</v>
      </c>
      <c r="C68" s="978"/>
      <c r="D68" s="978"/>
      <c r="E68" s="978"/>
      <c r="F68" s="978"/>
      <c r="G68" s="978"/>
      <c r="H68" s="978"/>
      <c r="I68" s="978"/>
      <c r="J68" s="978"/>
      <c r="K68" s="978"/>
      <c r="L68" s="978"/>
      <c r="M68" s="978"/>
      <c r="N68" s="978"/>
      <c r="O68" s="978"/>
      <c r="P68" s="979"/>
      <c r="Q68" s="980">
        <v>2008</v>
      </c>
      <c r="R68" s="981"/>
      <c r="S68" s="981"/>
      <c r="T68" s="981"/>
      <c r="U68" s="981"/>
      <c r="V68" s="981">
        <v>1901</v>
      </c>
      <c r="W68" s="981"/>
      <c r="X68" s="981"/>
      <c r="Y68" s="981"/>
      <c r="Z68" s="981"/>
      <c r="AA68" s="981">
        <v>107</v>
      </c>
      <c r="AB68" s="981"/>
      <c r="AC68" s="981"/>
      <c r="AD68" s="981"/>
      <c r="AE68" s="981"/>
      <c r="AF68" s="981">
        <v>107</v>
      </c>
      <c r="AG68" s="981"/>
      <c r="AH68" s="981"/>
      <c r="AI68" s="981"/>
      <c r="AJ68" s="981"/>
      <c r="AK68" s="981">
        <v>25</v>
      </c>
      <c r="AL68" s="981"/>
      <c r="AM68" s="981"/>
      <c r="AN68" s="981"/>
      <c r="AO68" s="981"/>
      <c r="AP68" s="974" t="s">
        <v>495</v>
      </c>
      <c r="AQ68" s="974"/>
      <c r="AR68" s="974"/>
      <c r="AS68" s="974"/>
      <c r="AT68" s="974"/>
      <c r="AU68" s="974" t="s">
        <v>495</v>
      </c>
      <c r="AV68" s="974"/>
      <c r="AW68" s="974"/>
      <c r="AX68" s="974"/>
      <c r="AY68" s="974"/>
      <c r="AZ68" s="975"/>
      <c r="BA68" s="975"/>
      <c r="BB68" s="975"/>
      <c r="BC68" s="975"/>
      <c r="BD68" s="976"/>
      <c r="BE68" s="226"/>
      <c r="BF68" s="226"/>
      <c r="BG68" s="226"/>
      <c r="BH68" s="226"/>
      <c r="BI68" s="226"/>
      <c r="BJ68" s="226"/>
      <c r="BK68" s="226"/>
      <c r="BL68" s="226"/>
      <c r="BM68" s="226"/>
      <c r="BN68" s="226"/>
      <c r="BO68" s="226"/>
      <c r="BP68" s="226"/>
      <c r="BQ68" s="223">
        <v>62</v>
      </c>
      <c r="BR68" s="228"/>
      <c r="BS68" s="933"/>
      <c r="BT68" s="934"/>
      <c r="BU68" s="934"/>
      <c r="BV68" s="934"/>
      <c r="BW68" s="934"/>
      <c r="BX68" s="934"/>
      <c r="BY68" s="934"/>
      <c r="BZ68" s="934"/>
      <c r="CA68" s="934"/>
      <c r="CB68" s="934"/>
      <c r="CC68" s="934"/>
      <c r="CD68" s="934"/>
      <c r="CE68" s="934"/>
      <c r="CF68" s="934"/>
      <c r="CG68" s="943"/>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33"/>
      <c r="DW68" s="934"/>
      <c r="DX68" s="934"/>
      <c r="DY68" s="934"/>
      <c r="DZ68" s="935"/>
      <c r="EA68" s="215"/>
    </row>
    <row r="69" spans="1:131" ht="26.25" customHeight="1" x14ac:dyDescent="0.2">
      <c r="A69" s="223">
        <v>2</v>
      </c>
      <c r="B69" s="971" t="s">
        <v>572</v>
      </c>
      <c r="C69" s="972"/>
      <c r="D69" s="972"/>
      <c r="E69" s="972"/>
      <c r="F69" s="972"/>
      <c r="G69" s="972"/>
      <c r="H69" s="972"/>
      <c r="I69" s="972"/>
      <c r="J69" s="972"/>
      <c r="K69" s="972"/>
      <c r="L69" s="972"/>
      <c r="M69" s="972"/>
      <c r="N69" s="972"/>
      <c r="O69" s="972"/>
      <c r="P69" s="973"/>
      <c r="Q69" s="965">
        <v>30</v>
      </c>
      <c r="R69" s="959"/>
      <c r="S69" s="959"/>
      <c r="T69" s="959"/>
      <c r="U69" s="959"/>
      <c r="V69" s="959">
        <v>26</v>
      </c>
      <c r="W69" s="959"/>
      <c r="X69" s="959"/>
      <c r="Y69" s="959"/>
      <c r="Z69" s="959"/>
      <c r="AA69" s="959">
        <v>4</v>
      </c>
      <c r="AB69" s="959"/>
      <c r="AC69" s="959"/>
      <c r="AD69" s="959"/>
      <c r="AE69" s="959"/>
      <c r="AF69" s="959">
        <v>4</v>
      </c>
      <c r="AG69" s="959"/>
      <c r="AH69" s="959"/>
      <c r="AI69" s="959"/>
      <c r="AJ69" s="959"/>
      <c r="AK69" s="959">
        <v>13</v>
      </c>
      <c r="AL69" s="959"/>
      <c r="AM69" s="959"/>
      <c r="AN69" s="959"/>
      <c r="AO69" s="959"/>
      <c r="AP69" s="970" t="s">
        <v>495</v>
      </c>
      <c r="AQ69" s="970"/>
      <c r="AR69" s="970"/>
      <c r="AS69" s="970"/>
      <c r="AT69" s="970"/>
      <c r="AU69" s="970" t="s">
        <v>495</v>
      </c>
      <c r="AV69" s="970"/>
      <c r="AW69" s="970"/>
      <c r="AX69" s="970"/>
      <c r="AY69" s="970"/>
      <c r="AZ69" s="960"/>
      <c r="BA69" s="960"/>
      <c r="BB69" s="960"/>
      <c r="BC69" s="960"/>
      <c r="BD69" s="961"/>
      <c r="BE69" s="226"/>
      <c r="BF69" s="226"/>
      <c r="BG69" s="226"/>
      <c r="BH69" s="226"/>
      <c r="BI69" s="226"/>
      <c r="BJ69" s="226"/>
      <c r="BK69" s="226"/>
      <c r="BL69" s="226"/>
      <c r="BM69" s="226"/>
      <c r="BN69" s="226"/>
      <c r="BO69" s="226"/>
      <c r="BP69" s="226"/>
      <c r="BQ69" s="223">
        <v>63</v>
      </c>
      <c r="BR69" s="228"/>
      <c r="BS69" s="933"/>
      <c r="BT69" s="934"/>
      <c r="BU69" s="934"/>
      <c r="BV69" s="934"/>
      <c r="BW69" s="934"/>
      <c r="BX69" s="934"/>
      <c r="BY69" s="934"/>
      <c r="BZ69" s="934"/>
      <c r="CA69" s="934"/>
      <c r="CB69" s="934"/>
      <c r="CC69" s="934"/>
      <c r="CD69" s="934"/>
      <c r="CE69" s="934"/>
      <c r="CF69" s="934"/>
      <c r="CG69" s="943"/>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33"/>
      <c r="DW69" s="934"/>
      <c r="DX69" s="934"/>
      <c r="DY69" s="934"/>
      <c r="DZ69" s="935"/>
      <c r="EA69" s="215"/>
    </row>
    <row r="70" spans="1:131" ht="26.25" customHeight="1" x14ac:dyDescent="0.2">
      <c r="A70" s="223">
        <v>3</v>
      </c>
      <c r="B70" s="971" t="s">
        <v>573</v>
      </c>
      <c r="C70" s="972"/>
      <c r="D70" s="972"/>
      <c r="E70" s="972"/>
      <c r="F70" s="972"/>
      <c r="G70" s="972"/>
      <c r="H70" s="972"/>
      <c r="I70" s="972"/>
      <c r="J70" s="972"/>
      <c r="K70" s="972"/>
      <c r="L70" s="972"/>
      <c r="M70" s="972"/>
      <c r="N70" s="972"/>
      <c r="O70" s="972"/>
      <c r="P70" s="973"/>
      <c r="Q70" s="965">
        <v>22</v>
      </c>
      <c r="R70" s="959"/>
      <c r="S70" s="959"/>
      <c r="T70" s="959"/>
      <c r="U70" s="959"/>
      <c r="V70" s="959">
        <v>20</v>
      </c>
      <c r="W70" s="959"/>
      <c r="X70" s="959"/>
      <c r="Y70" s="959"/>
      <c r="Z70" s="959"/>
      <c r="AA70" s="959">
        <v>2</v>
      </c>
      <c r="AB70" s="959"/>
      <c r="AC70" s="959"/>
      <c r="AD70" s="959"/>
      <c r="AE70" s="959"/>
      <c r="AF70" s="959">
        <v>2</v>
      </c>
      <c r="AG70" s="959"/>
      <c r="AH70" s="959"/>
      <c r="AI70" s="959"/>
      <c r="AJ70" s="959"/>
      <c r="AK70" s="970" t="s">
        <v>495</v>
      </c>
      <c r="AL70" s="970"/>
      <c r="AM70" s="970"/>
      <c r="AN70" s="970"/>
      <c r="AO70" s="970"/>
      <c r="AP70" s="970" t="s">
        <v>495</v>
      </c>
      <c r="AQ70" s="970"/>
      <c r="AR70" s="970"/>
      <c r="AS70" s="970"/>
      <c r="AT70" s="970"/>
      <c r="AU70" s="970" t="s">
        <v>495</v>
      </c>
      <c r="AV70" s="970"/>
      <c r="AW70" s="970"/>
      <c r="AX70" s="970"/>
      <c r="AY70" s="970"/>
      <c r="AZ70" s="960"/>
      <c r="BA70" s="960"/>
      <c r="BB70" s="960"/>
      <c r="BC70" s="960"/>
      <c r="BD70" s="961"/>
      <c r="BE70" s="226"/>
      <c r="BF70" s="226"/>
      <c r="BG70" s="226"/>
      <c r="BH70" s="226"/>
      <c r="BI70" s="226"/>
      <c r="BJ70" s="226"/>
      <c r="BK70" s="226"/>
      <c r="BL70" s="226"/>
      <c r="BM70" s="226"/>
      <c r="BN70" s="226"/>
      <c r="BO70" s="226"/>
      <c r="BP70" s="226"/>
      <c r="BQ70" s="223">
        <v>64</v>
      </c>
      <c r="BR70" s="228"/>
      <c r="BS70" s="933"/>
      <c r="BT70" s="934"/>
      <c r="BU70" s="934"/>
      <c r="BV70" s="934"/>
      <c r="BW70" s="934"/>
      <c r="BX70" s="934"/>
      <c r="BY70" s="934"/>
      <c r="BZ70" s="934"/>
      <c r="CA70" s="934"/>
      <c r="CB70" s="934"/>
      <c r="CC70" s="934"/>
      <c r="CD70" s="934"/>
      <c r="CE70" s="934"/>
      <c r="CF70" s="934"/>
      <c r="CG70" s="943"/>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33"/>
      <c r="DW70" s="934"/>
      <c r="DX70" s="934"/>
      <c r="DY70" s="934"/>
      <c r="DZ70" s="935"/>
      <c r="EA70" s="215"/>
    </row>
    <row r="71" spans="1:131" ht="26.25" customHeight="1" x14ac:dyDescent="0.2">
      <c r="A71" s="223">
        <v>4</v>
      </c>
      <c r="B71" s="971" t="s">
        <v>574</v>
      </c>
      <c r="C71" s="972"/>
      <c r="D71" s="972"/>
      <c r="E71" s="972"/>
      <c r="F71" s="972"/>
      <c r="G71" s="972"/>
      <c r="H71" s="972"/>
      <c r="I71" s="972"/>
      <c r="J71" s="972"/>
      <c r="K71" s="972"/>
      <c r="L71" s="972"/>
      <c r="M71" s="972"/>
      <c r="N71" s="972"/>
      <c r="O71" s="972"/>
      <c r="P71" s="973"/>
      <c r="Q71" s="965">
        <v>113</v>
      </c>
      <c r="R71" s="959"/>
      <c r="S71" s="959"/>
      <c r="T71" s="959"/>
      <c r="U71" s="959"/>
      <c r="V71" s="959">
        <v>107</v>
      </c>
      <c r="W71" s="959"/>
      <c r="X71" s="959"/>
      <c r="Y71" s="959"/>
      <c r="Z71" s="959"/>
      <c r="AA71" s="959">
        <v>6</v>
      </c>
      <c r="AB71" s="959"/>
      <c r="AC71" s="959"/>
      <c r="AD71" s="959"/>
      <c r="AE71" s="959"/>
      <c r="AF71" s="959">
        <v>6</v>
      </c>
      <c r="AG71" s="959"/>
      <c r="AH71" s="959"/>
      <c r="AI71" s="959"/>
      <c r="AJ71" s="959"/>
      <c r="AK71" s="959">
        <v>5</v>
      </c>
      <c r="AL71" s="959"/>
      <c r="AM71" s="959"/>
      <c r="AN71" s="959"/>
      <c r="AO71" s="959"/>
      <c r="AP71" s="970" t="s">
        <v>495</v>
      </c>
      <c r="AQ71" s="970"/>
      <c r="AR71" s="970"/>
      <c r="AS71" s="970"/>
      <c r="AT71" s="970"/>
      <c r="AU71" s="970" t="s">
        <v>495</v>
      </c>
      <c r="AV71" s="970"/>
      <c r="AW71" s="970"/>
      <c r="AX71" s="970"/>
      <c r="AY71" s="970"/>
      <c r="AZ71" s="960"/>
      <c r="BA71" s="960"/>
      <c r="BB71" s="960"/>
      <c r="BC71" s="960"/>
      <c r="BD71" s="961"/>
      <c r="BE71" s="226"/>
      <c r="BF71" s="226"/>
      <c r="BG71" s="226"/>
      <c r="BH71" s="226"/>
      <c r="BI71" s="226"/>
      <c r="BJ71" s="226"/>
      <c r="BK71" s="226"/>
      <c r="BL71" s="226"/>
      <c r="BM71" s="226"/>
      <c r="BN71" s="226"/>
      <c r="BO71" s="226"/>
      <c r="BP71" s="226"/>
      <c r="BQ71" s="223">
        <v>65</v>
      </c>
      <c r="BR71" s="228"/>
      <c r="BS71" s="933"/>
      <c r="BT71" s="934"/>
      <c r="BU71" s="934"/>
      <c r="BV71" s="934"/>
      <c r="BW71" s="934"/>
      <c r="BX71" s="934"/>
      <c r="BY71" s="934"/>
      <c r="BZ71" s="934"/>
      <c r="CA71" s="934"/>
      <c r="CB71" s="934"/>
      <c r="CC71" s="934"/>
      <c r="CD71" s="934"/>
      <c r="CE71" s="934"/>
      <c r="CF71" s="934"/>
      <c r="CG71" s="943"/>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33"/>
      <c r="DW71" s="934"/>
      <c r="DX71" s="934"/>
      <c r="DY71" s="934"/>
      <c r="DZ71" s="935"/>
      <c r="EA71" s="215"/>
    </row>
    <row r="72" spans="1:131" ht="26.25" customHeight="1" x14ac:dyDescent="0.2">
      <c r="A72" s="223">
        <v>5</v>
      </c>
      <c r="B72" s="971" t="s">
        <v>575</v>
      </c>
      <c r="C72" s="972"/>
      <c r="D72" s="972"/>
      <c r="E72" s="972"/>
      <c r="F72" s="972"/>
      <c r="G72" s="972"/>
      <c r="H72" s="972"/>
      <c r="I72" s="972"/>
      <c r="J72" s="972"/>
      <c r="K72" s="972"/>
      <c r="L72" s="972"/>
      <c r="M72" s="972"/>
      <c r="N72" s="972"/>
      <c r="O72" s="972"/>
      <c r="P72" s="973"/>
      <c r="Q72" s="965">
        <v>169552</v>
      </c>
      <c r="R72" s="959"/>
      <c r="S72" s="959"/>
      <c r="T72" s="959"/>
      <c r="U72" s="959"/>
      <c r="V72" s="959">
        <v>166609</v>
      </c>
      <c r="W72" s="959"/>
      <c r="X72" s="959"/>
      <c r="Y72" s="959"/>
      <c r="Z72" s="959"/>
      <c r="AA72" s="959">
        <v>2943</v>
      </c>
      <c r="AB72" s="959"/>
      <c r="AC72" s="959"/>
      <c r="AD72" s="959"/>
      <c r="AE72" s="959"/>
      <c r="AF72" s="959">
        <v>2943</v>
      </c>
      <c r="AG72" s="959"/>
      <c r="AH72" s="959"/>
      <c r="AI72" s="959"/>
      <c r="AJ72" s="959"/>
      <c r="AK72" s="959">
        <v>1308</v>
      </c>
      <c r="AL72" s="959"/>
      <c r="AM72" s="959"/>
      <c r="AN72" s="959"/>
      <c r="AO72" s="959"/>
      <c r="AP72" s="970" t="s">
        <v>495</v>
      </c>
      <c r="AQ72" s="970"/>
      <c r="AR72" s="970"/>
      <c r="AS72" s="970"/>
      <c r="AT72" s="970"/>
      <c r="AU72" s="970" t="s">
        <v>495</v>
      </c>
      <c r="AV72" s="970"/>
      <c r="AW72" s="970"/>
      <c r="AX72" s="970"/>
      <c r="AY72" s="970"/>
      <c r="AZ72" s="960"/>
      <c r="BA72" s="960"/>
      <c r="BB72" s="960"/>
      <c r="BC72" s="960"/>
      <c r="BD72" s="961"/>
      <c r="BE72" s="226"/>
      <c r="BF72" s="226"/>
      <c r="BG72" s="226"/>
      <c r="BH72" s="226"/>
      <c r="BI72" s="226"/>
      <c r="BJ72" s="226"/>
      <c r="BK72" s="226"/>
      <c r="BL72" s="226"/>
      <c r="BM72" s="226"/>
      <c r="BN72" s="226"/>
      <c r="BO72" s="226"/>
      <c r="BP72" s="226"/>
      <c r="BQ72" s="223">
        <v>66</v>
      </c>
      <c r="BR72" s="228"/>
      <c r="BS72" s="933"/>
      <c r="BT72" s="934"/>
      <c r="BU72" s="934"/>
      <c r="BV72" s="934"/>
      <c r="BW72" s="934"/>
      <c r="BX72" s="934"/>
      <c r="BY72" s="934"/>
      <c r="BZ72" s="934"/>
      <c r="CA72" s="934"/>
      <c r="CB72" s="934"/>
      <c r="CC72" s="934"/>
      <c r="CD72" s="934"/>
      <c r="CE72" s="934"/>
      <c r="CF72" s="934"/>
      <c r="CG72" s="943"/>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33"/>
      <c r="DW72" s="934"/>
      <c r="DX72" s="934"/>
      <c r="DY72" s="934"/>
      <c r="DZ72" s="935"/>
      <c r="EA72" s="215"/>
    </row>
    <row r="73" spans="1:131" ht="26.25" customHeight="1" x14ac:dyDescent="0.2">
      <c r="A73" s="223">
        <v>6</v>
      </c>
      <c r="B73" s="962"/>
      <c r="C73" s="963"/>
      <c r="D73" s="963"/>
      <c r="E73" s="963"/>
      <c r="F73" s="963"/>
      <c r="G73" s="963"/>
      <c r="H73" s="963"/>
      <c r="I73" s="963"/>
      <c r="J73" s="963"/>
      <c r="K73" s="963"/>
      <c r="L73" s="963"/>
      <c r="M73" s="963"/>
      <c r="N73" s="963"/>
      <c r="O73" s="963"/>
      <c r="P73" s="964"/>
      <c r="Q73" s="965"/>
      <c r="R73" s="959"/>
      <c r="S73" s="959"/>
      <c r="T73" s="959"/>
      <c r="U73" s="959"/>
      <c r="V73" s="959"/>
      <c r="W73" s="959"/>
      <c r="X73" s="959"/>
      <c r="Y73" s="959"/>
      <c r="Z73" s="959"/>
      <c r="AA73" s="959"/>
      <c r="AB73" s="959"/>
      <c r="AC73" s="959"/>
      <c r="AD73" s="959"/>
      <c r="AE73" s="959"/>
      <c r="AF73" s="959"/>
      <c r="AG73" s="959"/>
      <c r="AH73" s="959"/>
      <c r="AI73" s="959"/>
      <c r="AJ73" s="959"/>
      <c r="AK73" s="959"/>
      <c r="AL73" s="959"/>
      <c r="AM73" s="959"/>
      <c r="AN73" s="959"/>
      <c r="AO73" s="959"/>
      <c r="AP73" s="959"/>
      <c r="AQ73" s="959"/>
      <c r="AR73" s="959"/>
      <c r="AS73" s="959"/>
      <c r="AT73" s="959"/>
      <c r="AU73" s="959"/>
      <c r="AV73" s="959"/>
      <c r="AW73" s="959"/>
      <c r="AX73" s="959"/>
      <c r="AY73" s="959"/>
      <c r="AZ73" s="960"/>
      <c r="BA73" s="960"/>
      <c r="BB73" s="960"/>
      <c r="BC73" s="960"/>
      <c r="BD73" s="961"/>
      <c r="BE73" s="226"/>
      <c r="BF73" s="226"/>
      <c r="BG73" s="226"/>
      <c r="BH73" s="226"/>
      <c r="BI73" s="226"/>
      <c r="BJ73" s="226"/>
      <c r="BK73" s="226"/>
      <c r="BL73" s="226"/>
      <c r="BM73" s="226"/>
      <c r="BN73" s="226"/>
      <c r="BO73" s="226"/>
      <c r="BP73" s="226"/>
      <c r="BQ73" s="223">
        <v>67</v>
      </c>
      <c r="BR73" s="228"/>
      <c r="BS73" s="933"/>
      <c r="BT73" s="934"/>
      <c r="BU73" s="934"/>
      <c r="BV73" s="934"/>
      <c r="BW73" s="934"/>
      <c r="BX73" s="934"/>
      <c r="BY73" s="934"/>
      <c r="BZ73" s="934"/>
      <c r="CA73" s="934"/>
      <c r="CB73" s="934"/>
      <c r="CC73" s="934"/>
      <c r="CD73" s="934"/>
      <c r="CE73" s="934"/>
      <c r="CF73" s="934"/>
      <c r="CG73" s="943"/>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33"/>
      <c r="DW73" s="934"/>
      <c r="DX73" s="934"/>
      <c r="DY73" s="934"/>
      <c r="DZ73" s="935"/>
      <c r="EA73" s="215"/>
    </row>
    <row r="74" spans="1:131" ht="26.25" customHeight="1" x14ac:dyDescent="0.2">
      <c r="A74" s="223">
        <v>7</v>
      </c>
      <c r="B74" s="962"/>
      <c r="C74" s="963"/>
      <c r="D74" s="963"/>
      <c r="E74" s="963"/>
      <c r="F74" s="963"/>
      <c r="G74" s="963"/>
      <c r="H74" s="963"/>
      <c r="I74" s="963"/>
      <c r="J74" s="963"/>
      <c r="K74" s="963"/>
      <c r="L74" s="963"/>
      <c r="M74" s="963"/>
      <c r="N74" s="963"/>
      <c r="O74" s="963"/>
      <c r="P74" s="964"/>
      <c r="Q74" s="965"/>
      <c r="R74" s="959"/>
      <c r="S74" s="959"/>
      <c r="T74" s="959"/>
      <c r="U74" s="959"/>
      <c r="V74" s="959"/>
      <c r="W74" s="959"/>
      <c r="X74" s="959"/>
      <c r="Y74" s="959"/>
      <c r="Z74" s="959"/>
      <c r="AA74" s="959"/>
      <c r="AB74" s="959"/>
      <c r="AC74" s="959"/>
      <c r="AD74" s="959"/>
      <c r="AE74" s="959"/>
      <c r="AF74" s="959"/>
      <c r="AG74" s="959"/>
      <c r="AH74" s="959"/>
      <c r="AI74" s="959"/>
      <c r="AJ74" s="959"/>
      <c r="AK74" s="959"/>
      <c r="AL74" s="959"/>
      <c r="AM74" s="959"/>
      <c r="AN74" s="959"/>
      <c r="AO74" s="959"/>
      <c r="AP74" s="959"/>
      <c r="AQ74" s="959"/>
      <c r="AR74" s="959"/>
      <c r="AS74" s="959"/>
      <c r="AT74" s="959"/>
      <c r="AU74" s="959"/>
      <c r="AV74" s="959"/>
      <c r="AW74" s="959"/>
      <c r="AX74" s="959"/>
      <c r="AY74" s="959"/>
      <c r="AZ74" s="960"/>
      <c r="BA74" s="960"/>
      <c r="BB74" s="960"/>
      <c r="BC74" s="960"/>
      <c r="BD74" s="961"/>
      <c r="BE74" s="226"/>
      <c r="BF74" s="226"/>
      <c r="BG74" s="226"/>
      <c r="BH74" s="226"/>
      <c r="BI74" s="226"/>
      <c r="BJ74" s="226"/>
      <c r="BK74" s="226"/>
      <c r="BL74" s="226"/>
      <c r="BM74" s="226"/>
      <c r="BN74" s="226"/>
      <c r="BO74" s="226"/>
      <c r="BP74" s="226"/>
      <c r="BQ74" s="223">
        <v>68</v>
      </c>
      <c r="BR74" s="228"/>
      <c r="BS74" s="933"/>
      <c r="BT74" s="934"/>
      <c r="BU74" s="934"/>
      <c r="BV74" s="934"/>
      <c r="BW74" s="934"/>
      <c r="BX74" s="934"/>
      <c r="BY74" s="934"/>
      <c r="BZ74" s="934"/>
      <c r="CA74" s="934"/>
      <c r="CB74" s="934"/>
      <c r="CC74" s="934"/>
      <c r="CD74" s="934"/>
      <c r="CE74" s="934"/>
      <c r="CF74" s="934"/>
      <c r="CG74" s="943"/>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33"/>
      <c r="DW74" s="934"/>
      <c r="DX74" s="934"/>
      <c r="DY74" s="934"/>
      <c r="DZ74" s="935"/>
      <c r="EA74" s="215"/>
    </row>
    <row r="75" spans="1:131" ht="26.25" customHeight="1" x14ac:dyDescent="0.2">
      <c r="A75" s="223">
        <v>8</v>
      </c>
      <c r="B75" s="962"/>
      <c r="C75" s="963"/>
      <c r="D75" s="963"/>
      <c r="E75" s="963"/>
      <c r="F75" s="963"/>
      <c r="G75" s="963"/>
      <c r="H75" s="963"/>
      <c r="I75" s="963"/>
      <c r="J75" s="963"/>
      <c r="K75" s="963"/>
      <c r="L75" s="963"/>
      <c r="M75" s="963"/>
      <c r="N75" s="963"/>
      <c r="O75" s="963"/>
      <c r="P75" s="964"/>
      <c r="Q75" s="966"/>
      <c r="R75" s="967"/>
      <c r="S75" s="967"/>
      <c r="T75" s="967"/>
      <c r="U75" s="968"/>
      <c r="V75" s="969"/>
      <c r="W75" s="967"/>
      <c r="X75" s="967"/>
      <c r="Y75" s="967"/>
      <c r="Z75" s="968"/>
      <c r="AA75" s="969"/>
      <c r="AB75" s="967"/>
      <c r="AC75" s="967"/>
      <c r="AD75" s="967"/>
      <c r="AE75" s="968"/>
      <c r="AF75" s="969"/>
      <c r="AG75" s="967"/>
      <c r="AH75" s="967"/>
      <c r="AI75" s="967"/>
      <c r="AJ75" s="968"/>
      <c r="AK75" s="969"/>
      <c r="AL75" s="967"/>
      <c r="AM75" s="967"/>
      <c r="AN75" s="967"/>
      <c r="AO75" s="968"/>
      <c r="AP75" s="969"/>
      <c r="AQ75" s="967"/>
      <c r="AR75" s="967"/>
      <c r="AS75" s="967"/>
      <c r="AT75" s="968"/>
      <c r="AU75" s="969"/>
      <c r="AV75" s="967"/>
      <c r="AW75" s="967"/>
      <c r="AX75" s="967"/>
      <c r="AY75" s="968"/>
      <c r="AZ75" s="960"/>
      <c r="BA75" s="960"/>
      <c r="BB75" s="960"/>
      <c r="BC75" s="960"/>
      <c r="BD75" s="961"/>
      <c r="BE75" s="226"/>
      <c r="BF75" s="226"/>
      <c r="BG75" s="226"/>
      <c r="BH75" s="226"/>
      <c r="BI75" s="226"/>
      <c r="BJ75" s="226"/>
      <c r="BK75" s="226"/>
      <c r="BL75" s="226"/>
      <c r="BM75" s="226"/>
      <c r="BN75" s="226"/>
      <c r="BO75" s="226"/>
      <c r="BP75" s="226"/>
      <c r="BQ75" s="223">
        <v>69</v>
      </c>
      <c r="BR75" s="228"/>
      <c r="BS75" s="933"/>
      <c r="BT75" s="934"/>
      <c r="BU75" s="934"/>
      <c r="BV75" s="934"/>
      <c r="BW75" s="934"/>
      <c r="BX75" s="934"/>
      <c r="BY75" s="934"/>
      <c r="BZ75" s="934"/>
      <c r="CA75" s="934"/>
      <c r="CB75" s="934"/>
      <c r="CC75" s="934"/>
      <c r="CD75" s="934"/>
      <c r="CE75" s="934"/>
      <c r="CF75" s="934"/>
      <c r="CG75" s="943"/>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33"/>
      <c r="DW75" s="934"/>
      <c r="DX75" s="934"/>
      <c r="DY75" s="934"/>
      <c r="DZ75" s="935"/>
      <c r="EA75" s="215"/>
    </row>
    <row r="76" spans="1:131" ht="26.25" customHeight="1" x14ac:dyDescent="0.2">
      <c r="A76" s="223">
        <v>9</v>
      </c>
      <c r="B76" s="962"/>
      <c r="C76" s="963"/>
      <c r="D76" s="963"/>
      <c r="E76" s="963"/>
      <c r="F76" s="963"/>
      <c r="G76" s="963"/>
      <c r="H76" s="963"/>
      <c r="I76" s="963"/>
      <c r="J76" s="963"/>
      <c r="K76" s="963"/>
      <c r="L76" s="963"/>
      <c r="M76" s="963"/>
      <c r="N76" s="963"/>
      <c r="O76" s="963"/>
      <c r="P76" s="964"/>
      <c r="Q76" s="966"/>
      <c r="R76" s="967"/>
      <c r="S76" s="967"/>
      <c r="T76" s="967"/>
      <c r="U76" s="968"/>
      <c r="V76" s="969"/>
      <c r="W76" s="967"/>
      <c r="X76" s="967"/>
      <c r="Y76" s="967"/>
      <c r="Z76" s="968"/>
      <c r="AA76" s="969"/>
      <c r="AB76" s="967"/>
      <c r="AC76" s="967"/>
      <c r="AD76" s="967"/>
      <c r="AE76" s="968"/>
      <c r="AF76" s="969"/>
      <c r="AG76" s="967"/>
      <c r="AH76" s="967"/>
      <c r="AI76" s="967"/>
      <c r="AJ76" s="968"/>
      <c r="AK76" s="969"/>
      <c r="AL76" s="967"/>
      <c r="AM76" s="967"/>
      <c r="AN76" s="967"/>
      <c r="AO76" s="968"/>
      <c r="AP76" s="969"/>
      <c r="AQ76" s="967"/>
      <c r="AR76" s="967"/>
      <c r="AS76" s="967"/>
      <c r="AT76" s="968"/>
      <c r="AU76" s="969"/>
      <c r="AV76" s="967"/>
      <c r="AW76" s="967"/>
      <c r="AX76" s="967"/>
      <c r="AY76" s="968"/>
      <c r="AZ76" s="960"/>
      <c r="BA76" s="960"/>
      <c r="BB76" s="960"/>
      <c r="BC76" s="960"/>
      <c r="BD76" s="961"/>
      <c r="BE76" s="226"/>
      <c r="BF76" s="226"/>
      <c r="BG76" s="226"/>
      <c r="BH76" s="226"/>
      <c r="BI76" s="226"/>
      <c r="BJ76" s="226"/>
      <c r="BK76" s="226"/>
      <c r="BL76" s="226"/>
      <c r="BM76" s="226"/>
      <c r="BN76" s="226"/>
      <c r="BO76" s="226"/>
      <c r="BP76" s="226"/>
      <c r="BQ76" s="223">
        <v>70</v>
      </c>
      <c r="BR76" s="228"/>
      <c r="BS76" s="933"/>
      <c r="BT76" s="934"/>
      <c r="BU76" s="934"/>
      <c r="BV76" s="934"/>
      <c r="BW76" s="934"/>
      <c r="BX76" s="934"/>
      <c r="BY76" s="934"/>
      <c r="BZ76" s="934"/>
      <c r="CA76" s="934"/>
      <c r="CB76" s="934"/>
      <c r="CC76" s="934"/>
      <c r="CD76" s="934"/>
      <c r="CE76" s="934"/>
      <c r="CF76" s="934"/>
      <c r="CG76" s="943"/>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33"/>
      <c r="DW76" s="934"/>
      <c r="DX76" s="934"/>
      <c r="DY76" s="934"/>
      <c r="DZ76" s="935"/>
      <c r="EA76" s="215"/>
    </row>
    <row r="77" spans="1:131" ht="26.25" customHeight="1" x14ac:dyDescent="0.2">
      <c r="A77" s="223">
        <v>10</v>
      </c>
      <c r="B77" s="962"/>
      <c r="C77" s="963"/>
      <c r="D77" s="963"/>
      <c r="E77" s="963"/>
      <c r="F77" s="963"/>
      <c r="G77" s="963"/>
      <c r="H77" s="963"/>
      <c r="I77" s="963"/>
      <c r="J77" s="963"/>
      <c r="K77" s="963"/>
      <c r="L77" s="963"/>
      <c r="M77" s="963"/>
      <c r="N77" s="963"/>
      <c r="O77" s="963"/>
      <c r="P77" s="964"/>
      <c r="Q77" s="966"/>
      <c r="R77" s="967"/>
      <c r="S77" s="967"/>
      <c r="T77" s="967"/>
      <c r="U77" s="968"/>
      <c r="V77" s="969"/>
      <c r="W77" s="967"/>
      <c r="X77" s="967"/>
      <c r="Y77" s="967"/>
      <c r="Z77" s="968"/>
      <c r="AA77" s="969"/>
      <c r="AB77" s="967"/>
      <c r="AC77" s="967"/>
      <c r="AD77" s="967"/>
      <c r="AE77" s="968"/>
      <c r="AF77" s="969"/>
      <c r="AG77" s="967"/>
      <c r="AH77" s="967"/>
      <c r="AI77" s="967"/>
      <c r="AJ77" s="968"/>
      <c r="AK77" s="969"/>
      <c r="AL77" s="967"/>
      <c r="AM77" s="967"/>
      <c r="AN77" s="967"/>
      <c r="AO77" s="968"/>
      <c r="AP77" s="969"/>
      <c r="AQ77" s="967"/>
      <c r="AR77" s="967"/>
      <c r="AS77" s="967"/>
      <c r="AT77" s="968"/>
      <c r="AU77" s="969"/>
      <c r="AV77" s="967"/>
      <c r="AW77" s="967"/>
      <c r="AX77" s="967"/>
      <c r="AY77" s="968"/>
      <c r="AZ77" s="960"/>
      <c r="BA77" s="960"/>
      <c r="BB77" s="960"/>
      <c r="BC77" s="960"/>
      <c r="BD77" s="961"/>
      <c r="BE77" s="226"/>
      <c r="BF77" s="226"/>
      <c r="BG77" s="226"/>
      <c r="BH77" s="226"/>
      <c r="BI77" s="226"/>
      <c r="BJ77" s="226"/>
      <c r="BK77" s="226"/>
      <c r="BL77" s="226"/>
      <c r="BM77" s="226"/>
      <c r="BN77" s="226"/>
      <c r="BO77" s="226"/>
      <c r="BP77" s="226"/>
      <c r="BQ77" s="223">
        <v>71</v>
      </c>
      <c r="BR77" s="228"/>
      <c r="BS77" s="933"/>
      <c r="BT77" s="934"/>
      <c r="BU77" s="934"/>
      <c r="BV77" s="934"/>
      <c r="BW77" s="934"/>
      <c r="BX77" s="934"/>
      <c r="BY77" s="934"/>
      <c r="BZ77" s="934"/>
      <c r="CA77" s="934"/>
      <c r="CB77" s="934"/>
      <c r="CC77" s="934"/>
      <c r="CD77" s="934"/>
      <c r="CE77" s="934"/>
      <c r="CF77" s="934"/>
      <c r="CG77" s="943"/>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33"/>
      <c r="DW77" s="934"/>
      <c r="DX77" s="934"/>
      <c r="DY77" s="934"/>
      <c r="DZ77" s="935"/>
      <c r="EA77" s="215"/>
    </row>
    <row r="78" spans="1:131" ht="26.25" customHeight="1" x14ac:dyDescent="0.2">
      <c r="A78" s="223">
        <v>11</v>
      </c>
      <c r="B78" s="962"/>
      <c r="C78" s="963"/>
      <c r="D78" s="963"/>
      <c r="E78" s="963"/>
      <c r="F78" s="963"/>
      <c r="G78" s="963"/>
      <c r="H78" s="963"/>
      <c r="I78" s="963"/>
      <c r="J78" s="963"/>
      <c r="K78" s="963"/>
      <c r="L78" s="963"/>
      <c r="M78" s="963"/>
      <c r="N78" s="963"/>
      <c r="O78" s="963"/>
      <c r="P78" s="964"/>
      <c r="Q78" s="965"/>
      <c r="R78" s="959"/>
      <c r="S78" s="959"/>
      <c r="T78" s="959"/>
      <c r="U78" s="959"/>
      <c r="V78" s="959"/>
      <c r="W78" s="959"/>
      <c r="X78" s="959"/>
      <c r="Y78" s="959"/>
      <c r="Z78" s="959"/>
      <c r="AA78" s="959"/>
      <c r="AB78" s="959"/>
      <c r="AC78" s="959"/>
      <c r="AD78" s="959"/>
      <c r="AE78" s="959"/>
      <c r="AF78" s="959"/>
      <c r="AG78" s="959"/>
      <c r="AH78" s="959"/>
      <c r="AI78" s="959"/>
      <c r="AJ78" s="959"/>
      <c r="AK78" s="959"/>
      <c r="AL78" s="959"/>
      <c r="AM78" s="959"/>
      <c r="AN78" s="959"/>
      <c r="AO78" s="959"/>
      <c r="AP78" s="959"/>
      <c r="AQ78" s="959"/>
      <c r="AR78" s="959"/>
      <c r="AS78" s="959"/>
      <c r="AT78" s="959"/>
      <c r="AU78" s="959"/>
      <c r="AV78" s="959"/>
      <c r="AW78" s="959"/>
      <c r="AX78" s="959"/>
      <c r="AY78" s="959"/>
      <c r="AZ78" s="960"/>
      <c r="BA78" s="960"/>
      <c r="BB78" s="960"/>
      <c r="BC78" s="960"/>
      <c r="BD78" s="961"/>
      <c r="BE78" s="226"/>
      <c r="BF78" s="226"/>
      <c r="BG78" s="226"/>
      <c r="BH78" s="226"/>
      <c r="BI78" s="226"/>
      <c r="BJ78" s="215"/>
      <c r="BK78" s="215"/>
      <c r="BL78" s="215"/>
      <c r="BM78" s="215"/>
      <c r="BN78" s="215"/>
      <c r="BO78" s="226"/>
      <c r="BP78" s="226"/>
      <c r="BQ78" s="223">
        <v>72</v>
      </c>
      <c r="BR78" s="228"/>
      <c r="BS78" s="933"/>
      <c r="BT78" s="934"/>
      <c r="BU78" s="934"/>
      <c r="BV78" s="934"/>
      <c r="BW78" s="934"/>
      <c r="BX78" s="934"/>
      <c r="BY78" s="934"/>
      <c r="BZ78" s="934"/>
      <c r="CA78" s="934"/>
      <c r="CB78" s="934"/>
      <c r="CC78" s="934"/>
      <c r="CD78" s="934"/>
      <c r="CE78" s="934"/>
      <c r="CF78" s="934"/>
      <c r="CG78" s="943"/>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33"/>
      <c r="DW78" s="934"/>
      <c r="DX78" s="934"/>
      <c r="DY78" s="934"/>
      <c r="DZ78" s="935"/>
      <c r="EA78" s="215"/>
    </row>
    <row r="79" spans="1:131" ht="26.25" customHeight="1" x14ac:dyDescent="0.2">
      <c r="A79" s="223">
        <v>12</v>
      </c>
      <c r="B79" s="962"/>
      <c r="C79" s="963"/>
      <c r="D79" s="963"/>
      <c r="E79" s="963"/>
      <c r="F79" s="963"/>
      <c r="G79" s="963"/>
      <c r="H79" s="963"/>
      <c r="I79" s="963"/>
      <c r="J79" s="963"/>
      <c r="K79" s="963"/>
      <c r="L79" s="963"/>
      <c r="M79" s="963"/>
      <c r="N79" s="963"/>
      <c r="O79" s="963"/>
      <c r="P79" s="964"/>
      <c r="Q79" s="965"/>
      <c r="R79" s="959"/>
      <c r="S79" s="959"/>
      <c r="T79" s="959"/>
      <c r="U79" s="959"/>
      <c r="V79" s="959"/>
      <c r="W79" s="959"/>
      <c r="X79" s="959"/>
      <c r="Y79" s="959"/>
      <c r="Z79" s="959"/>
      <c r="AA79" s="959"/>
      <c r="AB79" s="959"/>
      <c r="AC79" s="959"/>
      <c r="AD79" s="959"/>
      <c r="AE79" s="959"/>
      <c r="AF79" s="959"/>
      <c r="AG79" s="959"/>
      <c r="AH79" s="959"/>
      <c r="AI79" s="959"/>
      <c r="AJ79" s="959"/>
      <c r="AK79" s="959"/>
      <c r="AL79" s="959"/>
      <c r="AM79" s="959"/>
      <c r="AN79" s="959"/>
      <c r="AO79" s="959"/>
      <c r="AP79" s="959"/>
      <c r="AQ79" s="959"/>
      <c r="AR79" s="959"/>
      <c r="AS79" s="959"/>
      <c r="AT79" s="959"/>
      <c r="AU79" s="959"/>
      <c r="AV79" s="959"/>
      <c r="AW79" s="959"/>
      <c r="AX79" s="959"/>
      <c r="AY79" s="959"/>
      <c r="AZ79" s="960"/>
      <c r="BA79" s="960"/>
      <c r="BB79" s="960"/>
      <c r="BC79" s="960"/>
      <c r="BD79" s="961"/>
      <c r="BE79" s="226"/>
      <c r="BF79" s="226"/>
      <c r="BG79" s="226"/>
      <c r="BH79" s="226"/>
      <c r="BI79" s="226"/>
      <c r="BJ79" s="215"/>
      <c r="BK79" s="215"/>
      <c r="BL79" s="215"/>
      <c r="BM79" s="215"/>
      <c r="BN79" s="215"/>
      <c r="BO79" s="226"/>
      <c r="BP79" s="226"/>
      <c r="BQ79" s="223">
        <v>73</v>
      </c>
      <c r="BR79" s="228"/>
      <c r="BS79" s="933"/>
      <c r="BT79" s="934"/>
      <c r="BU79" s="934"/>
      <c r="BV79" s="934"/>
      <c r="BW79" s="934"/>
      <c r="BX79" s="934"/>
      <c r="BY79" s="934"/>
      <c r="BZ79" s="934"/>
      <c r="CA79" s="934"/>
      <c r="CB79" s="934"/>
      <c r="CC79" s="934"/>
      <c r="CD79" s="934"/>
      <c r="CE79" s="934"/>
      <c r="CF79" s="934"/>
      <c r="CG79" s="943"/>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33"/>
      <c r="DW79" s="934"/>
      <c r="DX79" s="934"/>
      <c r="DY79" s="934"/>
      <c r="DZ79" s="935"/>
      <c r="EA79" s="215"/>
    </row>
    <row r="80" spans="1:131" ht="26.25" customHeight="1" x14ac:dyDescent="0.2">
      <c r="A80" s="223">
        <v>13</v>
      </c>
      <c r="B80" s="962"/>
      <c r="C80" s="963"/>
      <c r="D80" s="963"/>
      <c r="E80" s="963"/>
      <c r="F80" s="963"/>
      <c r="G80" s="963"/>
      <c r="H80" s="963"/>
      <c r="I80" s="963"/>
      <c r="J80" s="963"/>
      <c r="K80" s="963"/>
      <c r="L80" s="963"/>
      <c r="M80" s="963"/>
      <c r="N80" s="963"/>
      <c r="O80" s="963"/>
      <c r="P80" s="964"/>
      <c r="Q80" s="965"/>
      <c r="R80" s="959"/>
      <c r="S80" s="959"/>
      <c r="T80" s="959"/>
      <c r="U80" s="959"/>
      <c r="V80" s="959"/>
      <c r="W80" s="959"/>
      <c r="X80" s="959"/>
      <c r="Y80" s="959"/>
      <c r="Z80" s="959"/>
      <c r="AA80" s="959"/>
      <c r="AB80" s="959"/>
      <c r="AC80" s="959"/>
      <c r="AD80" s="959"/>
      <c r="AE80" s="959"/>
      <c r="AF80" s="959"/>
      <c r="AG80" s="959"/>
      <c r="AH80" s="959"/>
      <c r="AI80" s="959"/>
      <c r="AJ80" s="959"/>
      <c r="AK80" s="959"/>
      <c r="AL80" s="959"/>
      <c r="AM80" s="959"/>
      <c r="AN80" s="959"/>
      <c r="AO80" s="959"/>
      <c r="AP80" s="959"/>
      <c r="AQ80" s="959"/>
      <c r="AR80" s="959"/>
      <c r="AS80" s="959"/>
      <c r="AT80" s="959"/>
      <c r="AU80" s="959"/>
      <c r="AV80" s="959"/>
      <c r="AW80" s="959"/>
      <c r="AX80" s="959"/>
      <c r="AY80" s="959"/>
      <c r="AZ80" s="960"/>
      <c r="BA80" s="960"/>
      <c r="BB80" s="960"/>
      <c r="BC80" s="960"/>
      <c r="BD80" s="961"/>
      <c r="BE80" s="226"/>
      <c r="BF80" s="226"/>
      <c r="BG80" s="226"/>
      <c r="BH80" s="226"/>
      <c r="BI80" s="226"/>
      <c r="BJ80" s="226"/>
      <c r="BK80" s="226"/>
      <c r="BL80" s="226"/>
      <c r="BM80" s="226"/>
      <c r="BN80" s="226"/>
      <c r="BO80" s="226"/>
      <c r="BP80" s="226"/>
      <c r="BQ80" s="223">
        <v>74</v>
      </c>
      <c r="BR80" s="228"/>
      <c r="BS80" s="933"/>
      <c r="BT80" s="934"/>
      <c r="BU80" s="934"/>
      <c r="BV80" s="934"/>
      <c r="BW80" s="934"/>
      <c r="BX80" s="934"/>
      <c r="BY80" s="934"/>
      <c r="BZ80" s="934"/>
      <c r="CA80" s="934"/>
      <c r="CB80" s="934"/>
      <c r="CC80" s="934"/>
      <c r="CD80" s="934"/>
      <c r="CE80" s="934"/>
      <c r="CF80" s="934"/>
      <c r="CG80" s="943"/>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33"/>
      <c r="DW80" s="934"/>
      <c r="DX80" s="934"/>
      <c r="DY80" s="934"/>
      <c r="DZ80" s="935"/>
      <c r="EA80" s="215"/>
    </row>
    <row r="81" spans="1:131" ht="26.25" customHeight="1" x14ac:dyDescent="0.2">
      <c r="A81" s="223">
        <v>14</v>
      </c>
      <c r="B81" s="962"/>
      <c r="C81" s="963"/>
      <c r="D81" s="963"/>
      <c r="E81" s="963"/>
      <c r="F81" s="963"/>
      <c r="G81" s="963"/>
      <c r="H81" s="963"/>
      <c r="I81" s="963"/>
      <c r="J81" s="963"/>
      <c r="K81" s="963"/>
      <c r="L81" s="963"/>
      <c r="M81" s="963"/>
      <c r="N81" s="963"/>
      <c r="O81" s="963"/>
      <c r="P81" s="964"/>
      <c r="Q81" s="965"/>
      <c r="R81" s="959"/>
      <c r="S81" s="959"/>
      <c r="T81" s="959"/>
      <c r="U81" s="959"/>
      <c r="V81" s="959"/>
      <c r="W81" s="959"/>
      <c r="X81" s="959"/>
      <c r="Y81" s="959"/>
      <c r="Z81" s="959"/>
      <c r="AA81" s="959"/>
      <c r="AB81" s="959"/>
      <c r="AC81" s="959"/>
      <c r="AD81" s="959"/>
      <c r="AE81" s="959"/>
      <c r="AF81" s="959"/>
      <c r="AG81" s="959"/>
      <c r="AH81" s="959"/>
      <c r="AI81" s="959"/>
      <c r="AJ81" s="959"/>
      <c r="AK81" s="959"/>
      <c r="AL81" s="959"/>
      <c r="AM81" s="959"/>
      <c r="AN81" s="959"/>
      <c r="AO81" s="959"/>
      <c r="AP81" s="959"/>
      <c r="AQ81" s="959"/>
      <c r="AR81" s="959"/>
      <c r="AS81" s="959"/>
      <c r="AT81" s="959"/>
      <c r="AU81" s="959"/>
      <c r="AV81" s="959"/>
      <c r="AW81" s="959"/>
      <c r="AX81" s="959"/>
      <c r="AY81" s="959"/>
      <c r="AZ81" s="960"/>
      <c r="BA81" s="960"/>
      <c r="BB81" s="960"/>
      <c r="BC81" s="960"/>
      <c r="BD81" s="961"/>
      <c r="BE81" s="226"/>
      <c r="BF81" s="226"/>
      <c r="BG81" s="226"/>
      <c r="BH81" s="226"/>
      <c r="BI81" s="226"/>
      <c r="BJ81" s="226"/>
      <c r="BK81" s="226"/>
      <c r="BL81" s="226"/>
      <c r="BM81" s="226"/>
      <c r="BN81" s="226"/>
      <c r="BO81" s="226"/>
      <c r="BP81" s="226"/>
      <c r="BQ81" s="223">
        <v>75</v>
      </c>
      <c r="BR81" s="228"/>
      <c r="BS81" s="933"/>
      <c r="BT81" s="934"/>
      <c r="BU81" s="934"/>
      <c r="BV81" s="934"/>
      <c r="BW81" s="934"/>
      <c r="BX81" s="934"/>
      <c r="BY81" s="934"/>
      <c r="BZ81" s="934"/>
      <c r="CA81" s="934"/>
      <c r="CB81" s="934"/>
      <c r="CC81" s="934"/>
      <c r="CD81" s="934"/>
      <c r="CE81" s="934"/>
      <c r="CF81" s="934"/>
      <c r="CG81" s="943"/>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33"/>
      <c r="DW81" s="934"/>
      <c r="DX81" s="934"/>
      <c r="DY81" s="934"/>
      <c r="DZ81" s="935"/>
      <c r="EA81" s="215"/>
    </row>
    <row r="82" spans="1:131" ht="26.25" customHeight="1" x14ac:dyDescent="0.2">
      <c r="A82" s="223">
        <v>15</v>
      </c>
      <c r="B82" s="962"/>
      <c r="C82" s="963"/>
      <c r="D82" s="963"/>
      <c r="E82" s="963"/>
      <c r="F82" s="963"/>
      <c r="G82" s="963"/>
      <c r="H82" s="963"/>
      <c r="I82" s="963"/>
      <c r="J82" s="963"/>
      <c r="K82" s="963"/>
      <c r="L82" s="963"/>
      <c r="M82" s="963"/>
      <c r="N82" s="963"/>
      <c r="O82" s="963"/>
      <c r="P82" s="964"/>
      <c r="Q82" s="965"/>
      <c r="R82" s="959"/>
      <c r="S82" s="959"/>
      <c r="T82" s="959"/>
      <c r="U82" s="959"/>
      <c r="V82" s="959"/>
      <c r="W82" s="959"/>
      <c r="X82" s="959"/>
      <c r="Y82" s="959"/>
      <c r="Z82" s="959"/>
      <c r="AA82" s="959"/>
      <c r="AB82" s="959"/>
      <c r="AC82" s="959"/>
      <c r="AD82" s="959"/>
      <c r="AE82" s="959"/>
      <c r="AF82" s="959"/>
      <c r="AG82" s="959"/>
      <c r="AH82" s="959"/>
      <c r="AI82" s="959"/>
      <c r="AJ82" s="959"/>
      <c r="AK82" s="959"/>
      <c r="AL82" s="959"/>
      <c r="AM82" s="959"/>
      <c r="AN82" s="959"/>
      <c r="AO82" s="959"/>
      <c r="AP82" s="959"/>
      <c r="AQ82" s="959"/>
      <c r="AR82" s="959"/>
      <c r="AS82" s="959"/>
      <c r="AT82" s="959"/>
      <c r="AU82" s="959"/>
      <c r="AV82" s="959"/>
      <c r="AW82" s="959"/>
      <c r="AX82" s="959"/>
      <c r="AY82" s="959"/>
      <c r="AZ82" s="960"/>
      <c r="BA82" s="960"/>
      <c r="BB82" s="960"/>
      <c r="BC82" s="960"/>
      <c r="BD82" s="961"/>
      <c r="BE82" s="226"/>
      <c r="BF82" s="226"/>
      <c r="BG82" s="226"/>
      <c r="BH82" s="226"/>
      <c r="BI82" s="226"/>
      <c r="BJ82" s="226"/>
      <c r="BK82" s="226"/>
      <c r="BL82" s="226"/>
      <c r="BM82" s="226"/>
      <c r="BN82" s="226"/>
      <c r="BO82" s="226"/>
      <c r="BP82" s="226"/>
      <c r="BQ82" s="223">
        <v>76</v>
      </c>
      <c r="BR82" s="228"/>
      <c r="BS82" s="933"/>
      <c r="BT82" s="934"/>
      <c r="BU82" s="934"/>
      <c r="BV82" s="934"/>
      <c r="BW82" s="934"/>
      <c r="BX82" s="934"/>
      <c r="BY82" s="934"/>
      <c r="BZ82" s="934"/>
      <c r="CA82" s="934"/>
      <c r="CB82" s="934"/>
      <c r="CC82" s="934"/>
      <c r="CD82" s="934"/>
      <c r="CE82" s="934"/>
      <c r="CF82" s="934"/>
      <c r="CG82" s="943"/>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33"/>
      <c r="DW82" s="934"/>
      <c r="DX82" s="934"/>
      <c r="DY82" s="934"/>
      <c r="DZ82" s="935"/>
      <c r="EA82" s="215"/>
    </row>
    <row r="83" spans="1:131" ht="26.25" customHeight="1" x14ac:dyDescent="0.2">
      <c r="A83" s="223">
        <v>16</v>
      </c>
      <c r="B83" s="962"/>
      <c r="C83" s="963"/>
      <c r="D83" s="963"/>
      <c r="E83" s="963"/>
      <c r="F83" s="963"/>
      <c r="G83" s="963"/>
      <c r="H83" s="963"/>
      <c r="I83" s="963"/>
      <c r="J83" s="963"/>
      <c r="K83" s="963"/>
      <c r="L83" s="963"/>
      <c r="M83" s="963"/>
      <c r="N83" s="963"/>
      <c r="O83" s="963"/>
      <c r="P83" s="964"/>
      <c r="Q83" s="965"/>
      <c r="R83" s="959"/>
      <c r="S83" s="959"/>
      <c r="T83" s="959"/>
      <c r="U83" s="959"/>
      <c r="V83" s="959"/>
      <c r="W83" s="959"/>
      <c r="X83" s="959"/>
      <c r="Y83" s="959"/>
      <c r="Z83" s="959"/>
      <c r="AA83" s="959"/>
      <c r="AB83" s="959"/>
      <c r="AC83" s="959"/>
      <c r="AD83" s="959"/>
      <c r="AE83" s="959"/>
      <c r="AF83" s="959"/>
      <c r="AG83" s="959"/>
      <c r="AH83" s="959"/>
      <c r="AI83" s="959"/>
      <c r="AJ83" s="959"/>
      <c r="AK83" s="959"/>
      <c r="AL83" s="959"/>
      <c r="AM83" s="959"/>
      <c r="AN83" s="959"/>
      <c r="AO83" s="959"/>
      <c r="AP83" s="959"/>
      <c r="AQ83" s="959"/>
      <c r="AR83" s="959"/>
      <c r="AS83" s="959"/>
      <c r="AT83" s="959"/>
      <c r="AU83" s="959"/>
      <c r="AV83" s="959"/>
      <c r="AW83" s="959"/>
      <c r="AX83" s="959"/>
      <c r="AY83" s="959"/>
      <c r="AZ83" s="960"/>
      <c r="BA83" s="960"/>
      <c r="BB83" s="960"/>
      <c r="BC83" s="960"/>
      <c r="BD83" s="961"/>
      <c r="BE83" s="226"/>
      <c r="BF83" s="226"/>
      <c r="BG83" s="226"/>
      <c r="BH83" s="226"/>
      <c r="BI83" s="226"/>
      <c r="BJ83" s="226"/>
      <c r="BK83" s="226"/>
      <c r="BL83" s="226"/>
      <c r="BM83" s="226"/>
      <c r="BN83" s="226"/>
      <c r="BO83" s="226"/>
      <c r="BP83" s="226"/>
      <c r="BQ83" s="223">
        <v>77</v>
      </c>
      <c r="BR83" s="228"/>
      <c r="BS83" s="933"/>
      <c r="BT83" s="934"/>
      <c r="BU83" s="934"/>
      <c r="BV83" s="934"/>
      <c r="BW83" s="934"/>
      <c r="BX83" s="934"/>
      <c r="BY83" s="934"/>
      <c r="BZ83" s="934"/>
      <c r="CA83" s="934"/>
      <c r="CB83" s="934"/>
      <c r="CC83" s="934"/>
      <c r="CD83" s="934"/>
      <c r="CE83" s="934"/>
      <c r="CF83" s="934"/>
      <c r="CG83" s="943"/>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33"/>
      <c r="DW83" s="934"/>
      <c r="DX83" s="934"/>
      <c r="DY83" s="934"/>
      <c r="DZ83" s="935"/>
      <c r="EA83" s="215"/>
    </row>
    <row r="84" spans="1:131" ht="26.25" customHeight="1" x14ac:dyDescent="0.2">
      <c r="A84" s="223">
        <v>17</v>
      </c>
      <c r="B84" s="962"/>
      <c r="C84" s="963"/>
      <c r="D84" s="963"/>
      <c r="E84" s="963"/>
      <c r="F84" s="963"/>
      <c r="G84" s="963"/>
      <c r="H84" s="963"/>
      <c r="I84" s="963"/>
      <c r="J84" s="963"/>
      <c r="K84" s="963"/>
      <c r="L84" s="963"/>
      <c r="M84" s="963"/>
      <c r="N84" s="963"/>
      <c r="O84" s="963"/>
      <c r="P84" s="964"/>
      <c r="Q84" s="965"/>
      <c r="R84" s="959"/>
      <c r="S84" s="959"/>
      <c r="T84" s="959"/>
      <c r="U84" s="959"/>
      <c r="V84" s="959"/>
      <c r="W84" s="959"/>
      <c r="X84" s="959"/>
      <c r="Y84" s="959"/>
      <c r="Z84" s="959"/>
      <c r="AA84" s="959"/>
      <c r="AB84" s="959"/>
      <c r="AC84" s="959"/>
      <c r="AD84" s="959"/>
      <c r="AE84" s="959"/>
      <c r="AF84" s="959"/>
      <c r="AG84" s="959"/>
      <c r="AH84" s="959"/>
      <c r="AI84" s="959"/>
      <c r="AJ84" s="959"/>
      <c r="AK84" s="959"/>
      <c r="AL84" s="959"/>
      <c r="AM84" s="959"/>
      <c r="AN84" s="959"/>
      <c r="AO84" s="959"/>
      <c r="AP84" s="959"/>
      <c r="AQ84" s="959"/>
      <c r="AR84" s="959"/>
      <c r="AS84" s="959"/>
      <c r="AT84" s="959"/>
      <c r="AU84" s="959"/>
      <c r="AV84" s="959"/>
      <c r="AW84" s="959"/>
      <c r="AX84" s="959"/>
      <c r="AY84" s="959"/>
      <c r="AZ84" s="960"/>
      <c r="BA84" s="960"/>
      <c r="BB84" s="960"/>
      <c r="BC84" s="960"/>
      <c r="BD84" s="961"/>
      <c r="BE84" s="226"/>
      <c r="BF84" s="226"/>
      <c r="BG84" s="226"/>
      <c r="BH84" s="226"/>
      <c r="BI84" s="226"/>
      <c r="BJ84" s="226"/>
      <c r="BK84" s="226"/>
      <c r="BL84" s="226"/>
      <c r="BM84" s="226"/>
      <c r="BN84" s="226"/>
      <c r="BO84" s="226"/>
      <c r="BP84" s="226"/>
      <c r="BQ84" s="223">
        <v>78</v>
      </c>
      <c r="BR84" s="228"/>
      <c r="BS84" s="933"/>
      <c r="BT84" s="934"/>
      <c r="BU84" s="934"/>
      <c r="BV84" s="934"/>
      <c r="BW84" s="934"/>
      <c r="BX84" s="934"/>
      <c r="BY84" s="934"/>
      <c r="BZ84" s="934"/>
      <c r="CA84" s="934"/>
      <c r="CB84" s="934"/>
      <c r="CC84" s="934"/>
      <c r="CD84" s="934"/>
      <c r="CE84" s="934"/>
      <c r="CF84" s="934"/>
      <c r="CG84" s="943"/>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33"/>
      <c r="DW84" s="934"/>
      <c r="DX84" s="934"/>
      <c r="DY84" s="934"/>
      <c r="DZ84" s="935"/>
      <c r="EA84" s="215"/>
    </row>
    <row r="85" spans="1:131" ht="26.25" customHeight="1" x14ac:dyDescent="0.2">
      <c r="A85" s="223">
        <v>18</v>
      </c>
      <c r="B85" s="962"/>
      <c r="C85" s="963"/>
      <c r="D85" s="963"/>
      <c r="E85" s="963"/>
      <c r="F85" s="963"/>
      <c r="G85" s="963"/>
      <c r="H85" s="963"/>
      <c r="I85" s="963"/>
      <c r="J85" s="963"/>
      <c r="K85" s="963"/>
      <c r="L85" s="963"/>
      <c r="M85" s="963"/>
      <c r="N85" s="963"/>
      <c r="O85" s="963"/>
      <c r="P85" s="964"/>
      <c r="Q85" s="965"/>
      <c r="R85" s="959"/>
      <c r="S85" s="959"/>
      <c r="T85" s="959"/>
      <c r="U85" s="959"/>
      <c r="V85" s="959"/>
      <c r="W85" s="959"/>
      <c r="X85" s="959"/>
      <c r="Y85" s="959"/>
      <c r="Z85" s="959"/>
      <c r="AA85" s="959"/>
      <c r="AB85" s="959"/>
      <c r="AC85" s="959"/>
      <c r="AD85" s="959"/>
      <c r="AE85" s="959"/>
      <c r="AF85" s="959"/>
      <c r="AG85" s="959"/>
      <c r="AH85" s="959"/>
      <c r="AI85" s="959"/>
      <c r="AJ85" s="959"/>
      <c r="AK85" s="959"/>
      <c r="AL85" s="959"/>
      <c r="AM85" s="959"/>
      <c r="AN85" s="959"/>
      <c r="AO85" s="959"/>
      <c r="AP85" s="959"/>
      <c r="AQ85" s="959"/>
      <c r="AR85" s="959"/>
      <c r="AS85" s="959"/>
      <c r="AT85" s="959"/>
      <c r="AU85" s="959"/>
      <c r="AV85" s="959"/>
      <c r="AW85" s="959"/>
      <c r="AX85" s="959"/>
      <c r="AY85" s="959"/>
      <c r="AZ85" s="960"/>
      <c r="BA85" s="960"/>
      <c r="BB85" s="960"/>
      <c r="BC85" s="960"/>
      <c r="BD85" s="961"/>
      <c r="BE85" s="226"/>
      <c r="BF85" s="226"/>
      <c r="BG85" s="226"/>
      <c r="BH85" s="226"/>
      <c r="BI85" s="226"/>
      <c r="BJ85" s="226"/>
      <c r="BK85" s="226"/>
      <c r="BL85" s="226"/>
      <c r="BM85" s="226"/>
      <c r="BN85" s="226"/>
      <c r="BO85" s="226"/>
      <c r="BP85" s="226"/>
      <c r="BQ85" s="223">
        <v>79</v>
      </c>
      <c r="BR85" s="228"/>
      <c r="BS85" s="933"/>
      <c r="BT85" s="934"/>
      <c r="BU85" s="934"/>
      <c r="BV85" s="934"/>
      <c r="BW85" s="934"/>
      <c r="BX85" s="934"/>
      <c r="BY85" s="934"/>
      <c r="BZ85" s="934"/>
      <c r="CA85" s="934"/>
      <c r="CB85" s="934"/>
      <c r="CC85" s="934"/>
      <c r="CD85" s="934"/>
      <c r="CE85" s="934"/>
      <c r="CF85" s="934"/>
      <c r="CG85" s="943"/>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33"/>
      <c r="DW85" s="934"/>
      <c r="DX85" s="934"/>
      <c r="DY85" s="934"/>
      <c r="DZ85" s="935"/>
      <c r="EA85" s="215"/>
    </row>
    <row r="86" spans="1:131" ht="26.25" customHeight="1" x14ac:dyDescent="0.2">
      <c r="A86" s="223">
        <v>19</v>
      </c>
      <c r="B86" s="962"/>
      <c r="C86" s="963"/>
      <c r="D86" s="963"/>
      <c r="E86" s="963"/>
      <c r="F86" s="963"/>
      <c r="G86" s="963"/>
      <c r="H86" s="963"/>
      <c r="I86" s="963"/>
      <c r="J86" s="963"/>
      <c r="K86" s="963"/>
      <c r="L86" s="963"/>
      <c r="M86" s="963"/>
      <c r="N86" s="963"/>
      <c r="O86" s="963"/>
      <c r="P86" s="964"/>
      <c r="Q86" s="965"/>
      <c r="R86" s="959"/>
      <c r="S86" s="959"/>
      <c r="T86" s="959"/>
      <c r="U86" s="959"/>
      <c r="V86" s="959"/>
      <c r="W86" s="959"/>
      <c r="X86" s="959"/>
      <c r="Y86" s="959"/>
      <c r="Z86" s="959"/>
      <c r="AA86" s="959"/>
      <c r="AB86" s="959"/>
      <c r="AC86" s="959"/>
      <c r="AD86" s="959"/>
      <c r="AE86" s="959"/>
      <c r="AF86" s="959"/>
      <c r="AG86" s="959"/>
      <c r="AH86" s="959"/>
      <c r="AI86" s="959"/>
      <c r="AJ86" s="959"/>
      <c r="AK86" s="959"/>
      <c r="AL86" s="959"/>
      <c r="AM86" s="959"/>
      <c r="AN86" s="959"/>
      <c r="AO86" s="959"/>
      <c r="AP86" s="959"/>
      <c r="AQ86" s="959"/>
      <c r="AR86" s="959"/>
      <c r="AS86" s="959"/>
      <c r="AT86" s="959"/>
      <c r="AU86" s="959"/>
      <c r="AV86" s="959"/>
      <c r="AW86" s="959"/>
      <c r="AX86" s="959"/>
      <c r="AY86" s="959"/>
      <c r="AZ86" s="960"/>
      <c r="BA86" s="960"/>
      <c r="BB86" s="960"/>
      <c r="BC86" s="960"/>
      <c r="BD86" s="961"/>
      <c r="BE86" s="226"/>
      <c r="BF86" s="226"/>
      <c r="BG86" s="226"/>
      <c r="BH86" s="226"/>
      <c r="BI86" s="226"/>
      <c r="BJ86" s="226"/>
      <c r="BK86" s="226"/>
      <c r="BL86" s="226"/>
      <c r="BM86" s="226"/>
      <c r="BN86" s="226"/>
      <c r="BO86" s="226"/>
      <c r="BP86" s="226"/>
      <c r="BQ86" s="223">
        <v>80</v>
      </c>
      <c r="BR86" s="228"/>
      <c r="BS86" s="933"/>
      <c r="BT86" s="934"/>
      <c r="BU86" s="934"/>
      <c r="BV86" s="934"/>
      <c r="BW86" s="934"/>
      <c r="BX86" s="934"/>
      <c r="BY86" s="934"/>
      <c r="BZ86" s="934"/>
      <c r="CA86" s="934"/>
      <c r="CB86" s="934"/>
      <c r="CC86" s="934"/>
      <c r="CD86" s="934"/>
      <c r="CE86" s="934"/>
      <c r="CF86" s="934"/>
      <c r="CG86" s="943"/>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33"/>
      <c r="DW86" s="934"/>
      <c r="DX86" s="934"/>
      <c r="DY86" s="934"/>
      <c r="DZ86" s="935"/>
      <c r="EA86" s="215"/>
    </row>
    <row r="87" spans="1:131" ht="26.25" customHeight="1" x14ac:dyDescent="0.2">
      <c r="A87" s="229">
        <v>20</v>
      </c>
      <c r="B87" s="952"/>
      <c r="C87" s="953"/>
      <c r="D87" s="953"/>
      <c r="E87" s="953"/>
      <c r="F87" s="953"/>
      <c r="G87" s="953"/>
      <c r="H87" s="953"/>
      <c r="I87" s="953"/>
      <c r="J87" s="953"/>
      <c r="K87" s="953"/>
      <c r="L87" s="953"/>
      <c r="M87" s="953"/>
      <c r="N87" s="953"/>
      <c r="O87" s="953"/>
      <c r="P87" s="954"/>
      <c r="Q87" s="955"/>
      <c r="R87" s="956"/>
      <c r="S87" s="956"/>
      <c r="T87" s="956"/>
      <c r="U87" s="956"/>
      <c r="V87" s="956"/>
      <c r="W87" s="956"/>
      <c r="X87" s="956"/>
      <c r="Y87" s="956"/>
      <c r="Z87" s="956"/>
      <c r="AA87" s="956"/>
      <c r="AB87" s="956"/>
      <c r="AC87" s="956"/>
      <c r="AD87" s="956"/>
      <c r="AE87" s="956"/>
      <c r="AF87" s="956"/>
      <c r="AG87" s="956"/>
      <c r="AH87" s="956"/>
      <c r="AI87" s="956"/>
      <c r="AJ87" s="956"/>
      <c r="AK87" s="956"/>
      <c r="AL87" s="956"/>
      <c r="AM87" s="956"/>
      <c r="AN87" s="956"/>
      <c r="AO87" s="956"/>
      <c r="AP87" s="956"/>
      <c r="AQ87" s="956"/>
      <c r="AR87" s="956"/>
      <c r="AS87" s="956"/>
      <c r="AT87" s="956"/>
      <c r="AU87" s="956"/>
      <c r="AV87" s="956"/>
      <c r="AW87" s="956"/>
      <c r="AX87" s="956"/>
      <c r="AY87" s="956"/>
      <c r="AZ87" s="957"/>
      <c r="BA87" s="957"/>
      <c r="BB87" s="957"/>
      <c r="BC87" s="957"/>
      <c r="BD87" s="958"/>
      <c r="BE87" s="226"/>
      <c r="BF87" s="226"/>
      <c r="BG87" s="226"/>
      <c r="BH87" s="226"/>
      <c r="BI87" s="226"/>
      <c r="BJ87" s="226"/>
      <c r="BK87" s="226"/>
      <c r="BL87" s="226"/>
      <c r="BM87" s="226"/>
      <c r="BN87" s="226"/>
      <c r="BO87" s="226"/>
      <c r="BP87" s="226"/>
      <c r="BQ87" s="223">
        <v>81</v>
      </c>
      <c r="BR87" s="228"/>
      <c r="BS87" s="933"/>
      <c r="BT87" s="934"/>
      <c r="BU87" s="934"/>
      <c r="BV87" s="934"/>
      <c r="BW87" s="934"/>
      <c r="BX87" s="934"/>
      <c r="BY87" s="934"/>
      <c r="BZ87" s="934"/>
      <c r="CA87" s="934"/>
      <c r="CB87" s="934"/>
      <c r="CC87" s="934"/>
      <c r="CD87" s="934"/>
      <c r="CE87" s="934"/>
      <c r="CF87" s="934"/>
      <c r="CG87" s="943"/>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33"/>
      <c r="DW87" s="934"/>
      <c r="DX87" s="934"/>
      <c r="DY87" s="934"/>
      <c r="DZ87" s="935"/>
      <c r="EA87" s="215"/>
    </row>
    <row r="88" spans="1:131" ht="26.25" customHeight="1" thickBot="1" x14ac:dyDescent="0.25">
      <c r="A88" s="225" t="s">
        <v>378</v>
      </c>
      <c r="B88" s="925" t="s">
        <v>408</v>
      </c>
      <c r="C88" s="926"/>
      <c r="D88" s="926"/>
      <c r="E88" s="926"/>
      <c r="F88" s="926"/>
      <c r="G88" s="926"/>
      <c r="H88" s="926"/>
      <c r="I88" s="926"/>
      <c r="J88" s="926"/>
      <c r="K88" s="926"/>
      <c r="L88" s="926"/>
      <c r="M88" s="926"/>
      <c r="N88" s="926"/>
      <c r="O88" s="926"/>
      <c r="P88" s="936"/>
      <c r="Q88" s="950"/>
      <c r="R88" s="951"/>
      <c r="S88" s="951"/>
      <c r="T88" s="951"/>
      <c r="U88" s="951"/>
      <c r="V88" s="951"/>
      <c r="W88" s="951"/>
      <c r="X88" s="951"/>
      <c r="Y88" s="951"/>
      <c r="Z88" s="951"/>
      <c r="AA88" s="951"/>
      <c r="AB88" s="951"/>
      <c r="AC88" s="951"/>
      <c r="AD88" s="951"/>
      <c r="AE88" s="951"/>
      <c r="AF88" s="947">
        <v>3062</v>
      </c>
      <c r="AG88" s="947"/>
      <c r="AH88" s="947"/>
      <c r="AI88" s="947"/>
      <c r="AJ88" s="947"/>
      <c r="AK88" s="951"/>
      <c r="AL88" s="951"/>
      <c r="AM88" s="951"/>
      <c r="AN88" s="951"/>
      <c r="AO88" s="951"/>
      <c r="AP88" s="947"/>
      <c r="AQ88" s="947"/>
      <c r="AR88" s="947"/>
      <c r="AS88" s="947"/>
      <c r="AT88" s="947"/>
      <c r="AU88" s="947"/>
      <c r="AV88" s="947"/>
      <c r="AW88" s="947"/>
      <c r="AX88" s="947"/>
      <c r="AY88" s="947"/>
      <c r="AZ88" s="948"/>
      <c r="BA88" s="948"/>
      <c r="BB88" s="948"/>
      <c r="BC88" s="948"/>
      <c r="BD88" s="949"/>
      <c r="BE88" s="226"/>
      <c r="BF88" s="226"/>
      <c r="BG88" s="226"/>
      <c r="BH88" s="226"/>
      <c r="BI88" s="226"/>
      <c r="BJ88" s="226"/>
      <c r="BK88" s="226"/>
      <c r="BL88" s="226"/>
      <c r="BM88" s="226"/>
      <c r="BN88" s="226"/>
      <c r="BO88" s="226"/>
      <c r="BP88" s="226"/>
      <c r="BQ88" s="223">
        <v>82</v>
      </c>
      <c r="BR88" s="228"/>
      <c r="BS88" s="933"/>
      <c r="BT88" s="934"/>
      <c r="BU88" s="934"/>
      <c r="BV88" s="934"/>
      <c r="BW88" s="934"/>
      <c r="BX88" s="934"/>
      <c r="BY88" s="934"/>
      <c r="BZ88" s="934"/>
      <c r="CA88" s="934"/>
      <c r="CB88" s="934"/>
      <c r="CC88" s="934"/>
      <c r="CD88" s="934"/>
      <c r="CE88" s="934"/>
      <c r="CF88" s="934"/>
      <c r="CG88" s="943"/>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33"/>
      <c r="DW88" s="934"/>
      <c r="DX88" s="934"/>
      <c r="DY88" s="934"/>
      <c r="DZ88" s="935"/>
      <c r="EA88" s="215"/>
    </row>
    <row r="89" spans="1:131" ht="26.25" hidden="1" customHeight="1" x14ac:dyDescent="0.2">
      <c r="A89" s="230"/>
      <c r="B89" s="231"/>
      <c r="C89" s="231"/>
      <c r="D89" s="231"/>
      <c r="E89" s="231"/>
      <c r="F89" s="231"/>
      <c r="G89" s="231"/>
      <c r="H89" s="231"/>
      <c r="I89" s="231"/>
      <c r="J89" s="231"/>
      <c r="K89" s="231"/>
      <c r="L89" s="231"/>
      <c r="M89" s="231"/>
      <c r="N89" s="231"/>
      <c r="O89" s="231"/>
      <c r="P89" s="231"/>
      <c r="Q89" s="232"/>
      <c r="R89" s="232"/>
      <c r="S89" s="232"/>
      <c r="T89" s="232"/>
      <c r="U89" s="232"/>
      <c r="V89" s="232"/>
      <c r="W89" s="232"/>
      <c r="X89" s="232"/>
      <c r="Y89" s="232"/>
      <c r="Z89" s="232"/>
      <c r="AA89" s="232"/>
      <c r="AB89" s="232"/>
      <c r="AC89" s="232"/>
      <c r="AD89" s="232"/>
      <c r="AE89" s="232"/>
      <c r="AF89" s="232"/>
      <c r="AG89" s="232"/>
      <c r="AH89" s="232"/>
      <c r="AI89" s="232"/>
      <c r="AJ89" s="232"/>
      <c r="AK89" s="232"/>
      <c r="AL89" s="232"/>
      <c r="AM89" s="232"/>
      <c r="AN89" s="232"/>
      <c r="AO89" s="232"/>
      <c r="AP89" s="232"/>
      <c r="AQ89" s="232"/>
      <c r="AR89" s="232"/>
      <c r="AS89" s="232"/>
      <c r="AT89" s="232"/>
      <c r="AU89" s="232"/>
      <c r="AV89" s="232"/>
      <c r="AW89" s="232"/>
      <c r="AX89" s="232"/>
      <c r="AY89" s="232"/>
      <c r="AZ89" s="233"/>
      <c r="BA89" s="233"/>
      <c r="BB89" s="233"/>
      <c r="BC89" s="233"/>
      <c r="BD89" s="233"/>
      <c r="BE89" s="226"/>
      <c r="BF89" s="226"/>
      <c r="BG89" s="226"/>
      <c r="BH89" s="226"/>
      <c r="BI89" s="226"/>
      <c r="BJ89" s="226"/>
      <c r="BK89" s="226"/>
      <c r="BL89" s="226"/>
      <c r="BM89" s="226"/>
      <c r="BN89" s="226"/>
      <c r="BO89" s="226"/>
      <c r="BP89" s="226"/>
      <c r="BQ89" s="223">
        <v>83</v>
      </c>
      <c r="BR89" s="228"/>
      <c r="BS89" s="933"/>
      <c r="BT89" s="934"/>
      <c r="BU89" s="934"/>
      <c r="BV89" s="934"/>
      <c r="BW89" s="934"/>
      <c r="BX89" s="934"/>
      <c r="BY89" s="934"/>
      <c r="BZ89" s="934"/>
      <c r="CA89" s="934"/>
      <c r="CB89" s="934"/>
      <c r="CC89" s="934"/>
      <c r="CD89" s="934"/>
      <c r="CE89" s="934"/>
      <c r="CF89" s="934"/>
      <c r="CG89" s="943"/>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33"/>
      <c r="DW89" s="934"/>
      <c r="DX89" s="934"/>
      <c r="DY89" s="934"/>
      <c r="DZ89" s="935"/>
      <c r="EA89" s="215"/>
    </row>
    <row r="90" spans="1:131" ht="26.25" hidden="1" customHeight="1" x14ac:dyDescent="0.2">
      <c r="A90" s="230"/>
      <c r="B90" s="231"/>
      <c r="C90" s="231"/>
      <c r="D90" s="231"/>
      <c r="E90" s="231"/>
      <c r="F90" s="231"/>
      <c r="G90" s="231"/>
      <c r="H90" s="231"/>
      <c r="I90" s="231"/>
      <c r="J90" s="231"/>
      <c r="K90" s="231"/>
      <c r="L90" s="231"/>
      <c r="M90" s="231"/>
      <c r="N90" s="231"/>
      <c r="O90" s="231"/>
      <c r="P90" s="231"/>
      <c r="Q90" s="232"/>
      <c r="R90" s="232"/>
      <c r="S90" s="232"/>
      <c r="T90" s="232"/>
      <c r="U90" s="232"/>
      <c r="V90" s="232"/>
      <c r="W90" s="232"/>
      <c r="X90" s="232"/>
      <c r="Y90" s="232"/>
      <c r="Z90" s="232"/>
      <c r="AA90" s="232"/>
      <c r="AB90" s="232"/>
      <c r="AC90" s="232"/>
      <c r="AD90" s="232"/>
      <c r="AE90" s="232"/>
      <c r="AF90" s="232"/>
      <c r="AG90" s="232"/>
      <c r="AH90" s="232"/>
      <c r="AI90" s="232"/>
      <c r="AJ90" s="232"/>
      <c r="AK90" s="232"/>
      <c r="AL90" s="232"/>
      <c r="AM90" s="232"/>
      <c r="AN90" s="232"/>
      <c r="AO90" s="232"/>
      <c r="AP90" s="232"/>
      <c r="AQ90" s="232"/>
      <c r="AR90" s="232"/>
      <c r="AS90" s="232"/>
      <c r="AT90" s="232"/>
      <c r="AU90" s="232"/>
      <c r="AV90" s="232"/>
      <c r="AW90" s="232"/>
      <c r="AX90" s="232"/>
      <c r="AY90" s="232"/>
      <c r="AZ90" s="233"/>
      <c r="BA90" s="233"/>
      <c r="BB90" s="233"/>
      <c r="BC90" s="233"/>
      <c r="BD90" s="233"/>
      <c r="BE90" s="226"/>
      <c r="BF90" s="226"/>
      <c r="BG90" s="226"/>
      <c r="BH90" s="226"/>
      <c r="BI90" s="226"/>
      <c r="BJ90" s="226"/>
      <c r="BK90" s="226"/>
      <c r="BL90" s="226"/>
      <c r="BM90" s="226"/>
      <c r="BN90" s="226"/>
      <c r="BO90" s="226"/>
      <c r="BP90" s="226"/>
      <c r="BQ90" s="223">
        <v>84</v>
      </c>
      <c r="BR90" s="228"/>
      <c r="BS90" s="933"/>
      <c r="BT90" s="934"/>
      <c r="BU90" s="934"/>
      <c r="BV90" s="934"/>
      <c r="BW90" s="934"/>
      <c r="BX90" s="934"/>
      <c r="BY90" s="934"/>
      <c r="BZ90" s="934"/>
      <c r="CA90" s="934"/>
      <c r="CB90" s="934"/>
      <c r="CC90" s="934"/>
      <c r="CD90" s="934"/>
      <c r="CE90" s="934"/>
      <c r="CF90" s="934"/>
      <c r="CG90" s="943"/>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33"/>
      <c r="DW90" s="934"/>
      <c r="DX90" s="934"/>
      <c r="DY90" s="934"/>
      <c r="DZ90" s="935"/>
      <c r="EA90" s="215"/>
    </row>
    <row r="91" spans="1:131" ht="26.25" hidden="1" customHeight="1" x14ac:dyDescent="0.2">
      <c r="A91" s="230"/>
      <c r="B91" s="231"/>
      <c r="C91" s="231"/>
      <c r="D91" s="231"/>
      <c r="E91" s="231"/>
      <c r="F91" s="231"/>
      <c r="G91" s="231"/>
      <c r="H91" s="231"/>
      <c r="I91" s="231"/>
      <c r="J91" s="231"/>
      <c r="K91" s="231"/>
      <c r="L91" s="231"/>
      <c r="M91" s="231"/>
      <c r="N91" s="231"/>
      <c r="O91" s="231"/>
      <c r="P91" s="231"/>
      <c r="Q91" s="232"/>
      <c r="R91" s="232"/>
      <c r="S91" s="232"/>
      <c r="T91" s="232"/>
      <c r="U91" s="232"/>
      <c r="V91" s="232"/>
      <c r="W91" s="232"/>
      <c r="X91" s="232"/>
      <c r="Y91" s="232"/>
      <c r="Z91" s="232"/>
      <c r="AA91" s="232"/>
      <c r="AB91" s="232"/>
      <c r="AC91" s="232"/>
      <c r="AD91" s="232"/>
      <c r="AE91" s="232"/>
      <c r="AF91" s="232"/>
      <c r="AG91" s="232"/>
      <c r="AH91" s="232"/>
      <c r="AI91" s="232"/>
      <c r="AJ91" s="232"/>
      <c r="AK91" s="232"/>
      <c r="AL91" s="232"/>
      <c r="AM91" s="232"/>
      <c r="AN91" s="232"/>
      <c r="AO91" s="232"/>
      <c r="AP91" s="232"/>
      <c r="AQ91" s="232"/>
      <c r="AR91" s="232"/>
      <c r="AS91" s="232"/>
      <c r="AT91" s="232"/>
      <c r="AU91" s="232"/>
      <c r="AV91" s="232"/>
      <c r="AW91" s="232"/>
      <c r="AX91" s="232"/>
      <c r="AY91" s="232"/>
      <c r="AZ91" s="233"/>
      <c r="BA91" s="233"/>
      <c r="BB91" s="233"/>
      <c r="BC91" s="233"/>
      <c r="BD91" s="233"/>
      <c r="BE91" s="226"/>
      <c r="BF91" s="226"/>
      <c r="BG91" s="226"/>
      <c r="BH91" s="226"/>
      <c r="BI91" s="226"/>
      <c r="BJ91" s="226"/>
      <c r="BK91" s="226"/>
      <c r="BL91" s="226"/>
      <c r="BM91" s="226"/>
      <c r="BN91" s="226"/>
      <c r="BO91" s="226"/>
      <c r="BP91" s="226"/>
      <c r="BQ91" s="223">
        <v>85</v>
      </c>
      <c r="BR91" s="228"/>
      <c r="BS91" s="933"/>
      <c r="BT91" s="934"/>
      <c r="BU91" s="934"/>
      <c r="BV91" s="934"/>
      <c r="BW91" s="934"/>
      <c r="BX91" s="934"/>
      <c r="BY91" s="934"/>
      <c r="BZ91" s="934"/>
      <c r="CA91" s="934"/>
      <c r="CB91" s="934"/>
      <c r="CC91" s="934"/>
      <c r="CD91" s="934"/>
      <c r="CE91" s="934"/>
      <c r="CF91" s="934"/>
      <c r="CG91" s="943"/>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33"/>
      <c r="DW91" s="934"/>
      <c r="DX91" s="934"/>
      <c r="DY91" s="934"/>
      <c r="DZ91" s="935"/>
      <c r="EA91" s="215"/>
    </row>
    <row r="92" spans="1:131" ht="26.25" hidden="1" customHeight="1" x14ac:dyDescent="0.2">
      <c r="A92" s="230"/>
      <c r="B92" s="231"/>
      <c r="C92" s="231"/>
      <c r="D92" s="231"/>
      <c r="E92" s="231"/>
      <c r="F92" s="231"/>
      <c r="G92" s="231"/>
      <c r="H92" s="231"/>
      <c r="I92" s="231"/>
      <c r="J92" s="231"/>
      <c r="K92" s="231"/>
      <c r="L92" s="231"/>
      <c r="M92" s="231"/>
      <c r="N92" s="231"/>
      <c r="O92" s="231"/>
      <c r="P92" s="231"/>
      <c r="Q92" s="232"/>
      <c r="R92" s="232"/>
      <c r="S92" s="232"/>
      <c r="T92" s="232"/>
      <c r="U92" s="232"/>
      <c r="V92" s="232"/>
      <c r="W92" s="232"/>
      <c r="X92" s="232"/>
      <c r="Y92" s="232"/>
      <c r="Z92" s="232"/>
      <c r="AA92" s="232"/>
      <c r="AB92" s="232"/>
      <c r="AC92" s="232"/>
      <c r="AD92" s="232"/>
      <c r="AE92" s="232"/>
      <c r="AF92" s="232"/>
      <c r="AG92" s="232"/>
      <c r="AH92" s="232"/>
      <c r="AI92" s="232"/>
      <c r="AJ92" s="232"/>
      <c r="AK92" s="232"/>
      <c r="AL92" s="232"/>
      <c r="AM92" s="232"/>
      <c r="AN92" s="232"/>
      <c r="AO92" s="232"/>
      <c r="AP92" s="232"/>
      <c r="AQ92" s="232"/>
      <c r="AR92" s="232"/>
      <c r="AS92" s="232"/>
      <c r="AT92" s="232"/>
      <c r="AU92" s="232"/>
      <c r="AV92" s="232"/>
      <c r="AW92" s="232"/>
      <c r="AX92" s="232"/>
      <c r="AY92" s="232"/>
      <c r="AZ92" s="233"/>
      <c r="BA92" s="233"/>
      <c r="BB92" s="233"/>
      <c r="BC92" s="233"/>
      <c r="BD92" s="233"/>
      <c r="BE92" s="226"/>
      <c r="BF92" s="226"/>
      <c r="BG92" s="226"/>
      <c r="BH92" s="226"/>
      <c r="BI92" s="226"/>
      <c r="BJ92" s="226"/>
      <c r="BK92" s="226"/>
      <c r="BL92" s="226"/>
      <c r="BM92" s="226"/>
      <c r="BN92" s="226"/>
      <c r="BO92" s="226"/>
      <c r="BP92" s="226"/>
      <c r="BQ92" s="223">
        <v>86</v>
      </c>
      <c r="BR92" s="228"/>
      <c r="BS92" s="933"/>
      <c r="BT92" s="934"/>
      <c r="BU92" s="934"/>
      <c r="BV92" s="934"/>
      <c r="BW92" s="934"/>
      <c r="BX92" s="934"/>
      <c r="BY92" s="934"/>
      <c r="BZ92" s="934"/>
      <c r="CA92" s="934"/>
      <c r="CB92" s="934"/>
      <c r="CC92" s="934"/>
      <c r="CD92" s="934"/>
      <c r="CE92" s="934"/>
      <c r="CF92" s="934"/>
      <c r="CG92" s="943"/>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33"/>
      <c r="DW92" s="934"/>
      <c r="DX92" s="934"/>
      <c r="DY92" s="934"/>
      <c r="DZ92" s="935"/>
      <c r="EA92" s="215"/>
    </row>
    <row r="93" spans="1:131" ht="26.25" hidden="1" customHeight="1" x14ac:dyDescent="0.2">
      <c r="A93" s="230"/>
      <c r="B93" s="231"/>
      <c r="C93" s="231"/>
      <c r="D93" s="231"/>
      <c r="E93" s="231"/>
      <c r="F93" s="231"/>
      <c r="G93" s="231"/>
      <c r="H93" s="231"/>
      <c r="I93" s="231"/>
      <c r="J93" s="231"/>
      <c r="K93" s="231"/>
      <c r="L93" s="231"/>
      <c r="M93" s="231"/>
      <c r="N93" s="231"/>
      <c r="O93" s="231"/>
      <c r="P93" s="231"/>
      <c r="Q93" s="232"/>
      <c r="R93" s="232"/>
      <c r="S93" s="232"/>
      <c r="T93" s="232"/>
      <c r="U93" s="232"/>
      <c r="V93" s="232"/>
      <c r="W93" s="232"/>
      <c r="X93" s="232"/>
      <c r="Y93" s="232"/>
      <c r="Z93" s="232"/>
      <c r="AA93" s="232"/>
      <c r="AB93" s="232"/>
      <c r="AC93" s="232"/>
      <c r="AD93" s="232"/>
      <c r="AE93" s="232"/>
      <c r="AF93" s="232"/>
      <c r="AG93" s="232"/>
      <c r="AH93" s="232"/>
      <c r="AI93" s="232"/>
      <c r="AJ93" s="232"/>
      <c r="AK93" s="232"/>
      <c r="AL93" s="232"/>
      <c r="AM93" s="232"/>
      <c r="AN93" s="232"/>
      <c r="AO93" s="232"/>
      <c r="AP93" s="232"/>
      <c r="AQ93" s="232"/>
      <c r="AR93" s="232"/>
      <c r="AS93" s="232"/>
      <c r="AT93" s="232"/>
      <c r="AU93" s="232"/>
      <c r="AV93" s="232"/>
      <c r="AW93" s="232"/>
      <c r="AX93" s="232"/>
      <c r="AY93" s="232"/>
      <c r="AZ93" s="233"/>
      <c r="BA93" s="233"/>
      <c r="BB93" s="233"/>
      <c r="BC93" s="233"/>
      <c r="BD93" s="233"/>
      <c r="BE93" s="226"/>
      <c r="BF93" s="226"/>
      <c r="BG93" s="226"/>
      <c r="BH93" s="226"/>
      <c r="BI93" s="226"/>
      <c r="BJ93" s="226"/>
      <c r="BK93" s="226"/>
      <c r="BL93" s="226"/>
      <c r="BM93" s="226"/>
      <c r="BN93" s="226"/>
      <c r="BO93" s="226"/>
      <c r="BP93" s="226"/>
      <c r="BQ93" s="223">
        <v>87</v>
      </c>
      <c r="BR93" s="228"/>
      <c r="BS93" s="933"/>
      <c r="BT93" s="934"/>
      <c r="BU93" s="934"/>
      <c r="BV93" s="934"/>
      <c r="BW93" s="934"/>
      <c r="BX93" s="934"/>
      <c r="BY93" s="934"/>
      <c r="BZ93" s="934"/>
      <c r="CA93" s="934"/>
      <c r="CB93" s="934"/>
      <c r="CC93" s="934"/>
      <c r="CD93" s="934"/>
      <c r="CE93" s="934"/>
      <c r="CF93" s="934"/>
      <c r="CG93" s="943"/>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33"/>
      <c r="DW93" s="934"/>
      <c r="DX93" s="934"/>
      <c r="DY93" s="934"/>
      <c r="DZ93" s="935"/>
      <c r="EA93" s="215"/>
    </row>
    <row r="94" spans="1:131" ht="26.25" hidden="1" customHeight="1" x14ac:dyDescent="0.2">
      <c r="A94" s="230"/>
      <c r="B94" s="231"/>
      <c r="C94" s="231"/>
      <c r="D94" s="231"/>
      <c r="E94" s="231"/>
      <c r="F94" s="231"/>
      <c r="G94" s="231"/>
      <c r="H94" s="231"/>
      <c r="I94" s="231"/>
      <c r="J94" s="231"/>
      <c r="K94" s="231"/>
      <c r="L94" s="231"/>
      <c r="M94" s="231"/>
      <c r="N94" s="231"/>
      <c r="O94" s="231"/>
      <c r="P94" s="231"/>
      <c r="Q94" s="232"/>
      <c r="R94" s="232"/>
      <c r="S94" s="232"/>
      <c r="T94" s="232"/>
      <c r="U94" s="232"/>
      <c r="V94" s="232"/>
      <c r="W94" s="232"/>
      <c r="X94" s="232"/>
      <c r="Y94" s="232"/>
      <c r="Z94" s="232"/>
      <c r="AA94" s="232"/>
      <c r="AB94" s="232"/>
      <c r="AC94" s="232"/>
      <c r="AD94" s="232"/>
      <c r="AE94" s="232"/>
      <c r="AF94" s="232"/>
      <c r="AG94" s="232"/>
      <c r="AH94" s="232"/>
      <c r="AI94" s="232"/>
      <c r="AJ94" s="232"/>
      <c r="AK94" s="232"/>
      <c r="AL94" s="232"/>
      <c r="AM94" s="232"/>
      <c r="AN94" s="232"/>
      <c r="AO94" s="232"/>
      <c r="AP94" s="232"/>
      <c r="AQ94" s="232"/>
      <c r="AR94" s="232"/>
      <c r="AS94" s="232"/>
      <c r="AT94" s="232"/>
      <c r="AU94" s="232"/>
      <c r="AV94" s="232"/>
      <c r="AW94" s="232"/>
      <c r="AX94" s="232"/>
      <c r="AY94" s="232"/>
      <c r="AZ94" s="233"/>
      <c r="BA94" s="233"/>
      <c r="BB94" s="233"/>
      <c r="BC94" s="233"/>
      <c r="BD94" s="233"/>
      <c r="BE94" s="226"/>
      <c r="BF94" s="226"/>
      <c r="BG94" s="226"/>
      <c r="BH94" s="226"/>
      <c r="BI94" s="226"/>
      <c r="BJ94" s="226"/>
      <c r="BK94" s="226"/>
      <c r="BL94" s="226"/>
      <c r="BM94" s="226"/>
      <c r="BN94" s="226"/>
      <c r="BO94" s="226"/>
      <c r="BP94" s="226"/>
      <c r="BQ94" s="223">
        <v>88</v>
      </c>
      <c r="BR94" s="228"/>
      <c r="BS94" s="933"/>
      <c r="BT94" s="934"/>
      <c r="BU94" s="934"/>
      <c r="BV94" s="934"/>
      <c r="BW94" s="934"/>
      <c r="BX94" s="934"/>
      <c r="BY94" s="934"/>
      <c r="BZ94" s="934"/>
      <c r="CA94" s="934"/>
      <c r="CB94" s="934"/>
      <c r="CC94" s="934"/>
      <c r="CD94" s="934"/>
      <c r="CE94" s="934"/>
      <c r="CF94" s="934"/>
      <c r="CG94" s="943"/>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33"/>
      <c r="DW94" s="934"/>
      <c r="DX94" s="934"/>
      <c r="DY94" s="934"/>
      <c r="DZ94" s="935"/>
      <c r="EA94" s="215"/>
    </row>
    <row r="95" spans="1:131" ht="26.25" hidden="1" customHeight="1" x14ac:dyDescent="0.2">
      <c r="A95" s="230"/>
      <c r="B95" s="231"/>
      <c r="C95" s="231"/>
      <c r="D95" s="231"/>
      <c r="E95" s="231"/>
      <c r="F95" s="231"/>
      <c r="G95" s="231"/>
      <c r="H95" s="231"/>
      <c r="I95" s="231"/>
      <c r="J95" s="231"/>
      <c r="K95" s="231"/>
      <c r="L95" s="231"/>
      <c r="M95" s="231"/>
      <c r="N95" s="231"/>
      <c r="O95" s="231"/>
      <c r="P95" s="231"/>
      <c r="Q95" s="232"/>
      <c r="R95" s="232"/>
      <c r="S95" s="232"/>
      <c r="T95" s="232"/>
      <c r="U95" s="232"/>
      <c r="V95" s="232"/>
      <c r="W95" s="232"/>
      <c r="X95" s="232"/>
      <c r="Y95" s="232"/>
      <c r="Z95" s="232"/>
      <c r="AA95" s="232"/>
      <c r="AB95" s="232"/>
      <c r="AC95" s="232"/>
      <c r="AD95" s="232"/>
      <c r="AE95" s="232"/>
      <c r="AF95" s="232"/>
      <c r="AG95" s="232"/>
      <c r="AH95" s="232"/>
      <c r="AI95" s="232"/>
      <c r="AJ95" s="232"/>
      <c r="AK95" s="232"/>
      <c r="AL95" s="232"/>
      <c r="AM95" s="232"/>
      <c r="AN95" s="232"/>
      <c r="AO95" s="232"/>
      <c r="AP95" s="232"/>
      <c r="AQ95" s="232"/>
      <c r="AR95" s="232"/>
      <c r="AS95" s="232"/>
      <c r="AT95" s="232"/>
      <c r="AU95" s="232"/>
      <c r="AV95" s="232"/>
      <c r="AW95" s="232"/>
      <c r="AX95" s="232"/>
      <c r="AY95" s="232"/>
      <c r="AZ95" s="233"/>
      <c r="BA95" s="233"/>
      <c r="BB95" s="233"/>
      <c r="BC95" s="233"/>
      <c r="BD95" s="233"/>
      <c r="BE95" s="226"/>
      <c r="BF95" s="226"/>
      <c r="BG95" s="226"/>
      <c r="BH95" s="226"/>
      <c r="BI95" s="226"/>
      <c r="BJ95" s="226"/>
      <c r="BK95" s="226"/>
      <c r="BL95" s="226"/>
      <c r="BM95" s="226"/>
      <c r="BN95" s="226"/>
      <c r="BO95" s="226"/>
      <c r="BP95" s="226"/>
      <c r="BQ95" s="223">
        <v>89</v>
      </c>
      <c r="BR95" s="228"/>
      <c r="BS95" s="933"/>
      <c r="BT95" s="934"/>
      <c r="BU95" s="934"/>
      <c r="BV95" s="934"/>
      <c r="BW95" s="934"/>
      <c r="BX95" s="934"/>
      <c r="BY95" s="934"/>
      <c r="BZ95" s="934"/>
      <c r="CA95" s="934"/>
      <c r="CB95" s="934"/>
      <c r="CC95" s="934"/>
      <c r="CD95" s="934"/>
      <c r="CE95" s="934"/>
      <c r="CF95" s="934"/>
      <c r="CG95" s="943"/>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33"/>
      <c r="DW95" s="934"/>
      <c r="DX95" s="934"/>
      <c r="DY95" s="934"/>
      <c r="DZ95" s="935"/>
      <c r="EA95" s="215"/>
    </row>
    <row r="96" spans="1:131" ht="26.25" hidden="1" customHeight="1" x14ac:dyDescent="0.2">
      <c r="A96" s="230"/>
      <c r="B96" s="231"/>
      <c r="C96" s="231"/>
      <c r="D96" s="231"/>
      <c r="E96" s="231"/>
      <c r="F96" s="231"/>
      <c r="G96" s="231"/>
      <c r="H96" s="231"/>
      <c r="I96" s="231"/>
      <c r="J96" s="231"/>
      <c r="K96" s="231"/>
      <c r="L96" s="231"/>
      <c r="M96" s="231"/>
      <c r="N96" s="231"/>
      <c r="O96" s="231"/>
      <c r="P96" s="231"/>
      <c r="Q96" s="232"/>
      <c r="R96" s="232"/>
      <c r="S96" s="232"/>
      <c r="T96" s="232"/>
      <c r="U96" s="232"/>
      <c r="V96" s="232"/>
      <c r="W96" s="232"/>
      <c r="X96" s="232"/>
      <c r="Y96" s="232"/>
      <c r="Z96" s="232"/>
      <c r="AA96" s="232"/>
      <c r="AB96" s="232"/>
      <c r="AC96" s="232"/>
      <c r="AD96" s="232"/>
      <c r="AE96" s="232"/>
      <c r="AF96" s="232"/>
      <c r="AG96" s="232"/>
      <c r="AH96" s="232"/>
      <c r="AI96" s="232"/>
      <c r="AJ96" s="232"/>
      <c r="AK96" s="232"/>
      <c r="AL96" s="232"/>
      <c r="AM96" s="232"/>
      <c r="AN96" s="232"/>
      <c r="AO96" s="232"/>
      <c r="AP96" s="232"/>
      <c r="AQ96" s="232"/>
      <c r="AR96" s="232"/>
      <c r="AS96" s="232"/>
      <c r="AT96" s="232"/>
      <c r="AU96" s="232"/>
      <c r="AV96" s="232"/>
      <c r="AW96" s="232"/>
      <c r="AX96" s="232"/>
      <c r="AY96" s="232"/>
      <c r="AZ96" s="233"/>
      <c r="BA96" s="233"/>
      <c r="BB96" s="233"/>
      <c r="BC96" s="233"/>
      <c r="BD96" s="233"/>
      <c r="BE96" s="226"/>
      <c r="BF96" s="226"/>
      <c r="BG96" s="226"/>
      <c r="BH96" s="226"/>
      <c r="BI96" s="226"/>
      <c r="BJ96" s="226"/>
      <c r="BK96" s="226"/>
      <c r="BL96" s="226"/>
      <c r="BM96" s="226"/>
      <c r="BN96" s="226"/>
      <c r="BO96" s="226"/>
      <c r="BP96" s="226"/>
      <c r="BQ96" s="223">
        <v>90</v>
      </c>
      <c r="BR96" s="228"/>
      <c r="BS96" s="933"/>
      <c r="BT96" s="934"/>
      <c r="BU96" s="934"/>
      <c r="BV96" s="934"/>
      <c r="BW96" s="934"/>
      <c r="BX96" s="934"/>
      <c r="BY96" s="934"/>
      <c r="BZ96" s="934"/>
      <c r="CA96" s="934"/>
      <c r="CB96" s="934"/>
      <c r="CC96" s="934"/>
      <c r="CD96" s="934"/>
      <c r="CE96" s="934"/>
      <c r="CF96" s="934"/>
      <c r="CG96" s="943"/>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33"/>
      <c r="DW96" s="934"/>
      <c r="DX96" s="934"/>
      <c r="DY96" s="934"/>
      <c r="DZ96" s="935"/>
      <c r="EA96" s="215"/>
    </row>
    <row r="97" spans="1:131" ht="26.25" hidden="1" customHeight="1" x14ac:dyDescent="0.2">
      <c r="A97" s="230"/>
      <c r="B97" s="231"/>
      <c r="C97" s="231"/>
      <c r="D97" s="231"/>
      <c r="E97" s="231"/>
      <c r="F97" s="231"/>
      <c r="G97" s="231"/>
      <c r="H97" s="231"/>
      <c r="I97" s="231"/>
      <c r="J97" s="231"/>
      <c r="K97" s="231"/>
      <c r="L97" s="231"/>
      <c r="M97" s="231"/>
      <c r="N97" s="231"/>
      <c r="O97" s="231"/>
      <c r="P97" s="231"/>
      <c r="Q97" s="232"/>
      <c r="R97" s="232"/>
      <c r="S97" s="232"/>
      <c r="T97" s="232"/>
      <c r="U97" s="232"/>
      <c r="V97" s="232"/>
      <c r="W97" s="232"/>
      <c r="X97" s="232"/>
      <c r="Y97" s="232"/>
      <c r="Z97" s="232"/>
      <c r="AA97" s="232"/>
      <c r="AB97" s="232"/>
      <c r="AC97" s="232"/>
      <c r="AD97" s="232"/>
      <c r="AE97" s="232"/>
      <c r="AF97" s="232"/>
      <c r="AG97" s="232"/>
      <c r="AH97" s="232"/>
      <c r="AI97" s="232"/>
      <c r="AJ97" s="232"/>
      <c r="AK97" s="232"/>
      <c r="AL97" s="232"/>
      <c r="AM97" s="232"/>
      <c r="AN97" s="232"/>
      <c r="AO97" s="232"/>
      <c r="AP97" s="232"/>
      <c r="AQ97" s="232"/>
      <c r="AR97" s="232"/>
      <c r="AS97" s="232"/>
      <c r="AT97" s="232"/>
      <c r="AU97" s="232"/>
      <c r="AV97" s="232"/>
      <c r="AW97" s="232"/>
      <c r="AX97" s="232"/>
      <c r="AY97" s="232"/>
      <c r="AZ97" s="233"/>
      <c r="BA97" s="233"/>
      <c r="BB97" s="233"/>
      <c r="BC97" s="233"/>
      <c r="BD97" s="233"/>
      <c r="BE97" s="226"/>
      <c r="BF97" s="226"/>
      <c r="BG97" s="226"/>
      <c r="BH97" s="226"/>
      <c r="BI97" s="226"/>
      <c r="BJ97" s="226"/>
      <c r="BK97" s="226"/>
      <c r="BL97" s="226"/>
      <c r="BM97" s="226"/>
      <c r="BN97" s="226"/>
      <c r="BO97" s="226"/>
      <c r="BP97" s="226"/>
      <c r="BQ97" s="223">
        <v>91</v>
      </c>
      <c r="BR97" s="228"/>
      <c r="BS97" s="933"/>
      <c r="BT97" s="934"/>
      <c r="BU97" s="934"/>
      <c r="BV97" s="934"/>
      <c r="BW97" s="934"/>
      <c r="BX97" s="934"/>
      <c r="BY97" s="934"/>
      <c r="BZ97" s="934"/>
      <c r="CA97" s="934"/>
      <c r="CB97" s="934"/>
      <c r="CC97" s="934"/>
      <c r="CD97" s="934"/>
      <c r="CE97" s="934"/>
      <c r="CF97" s="934"/>
      <c r="CG97" s="943"/>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33"/>
      <c r="DW97" s="934"/>
      <c r="DX97" s="934"/>
      <c r="DY97" s="934"/>
      <c r="DZ97" s="935"/>
      <c r="EA97" s="215"/>
    </row>
    <row r="98" spans="1:131" ht="26.25" hidden="1" customHeight="1" x14ac:dyDescent="0.2">
      <c r="A98" s="230"/>
      <c r="B98" s="231"/>
      <c r="C98" s="231"/>
      <c r="D98" s="231"/>
      <c r="E98" s="231"/>
      <c r="F98" s="231"/>
      <c r="G98" s="231"/>
      <c r="H98" s="231"/>
      <c r="I98" s="231"/>
      <c r="J98" s="231"/>
      <c r="K98" s="231"/>
      <c r="L98" s="231"/>
      <c r="M98" s="231"/>
      <c r="N98" s="231"/>
      <c r="O98" s="231"/>
      <c r="P98" s="231"/>
      <c r="Q98" s="232"/>
      <c r="R98" s="232"/>
      <c r="S98" s="232"/>
      <c r="T98" s="232"/>
      <c r="U98" s="232"/>
      <c r="V98" s="232"/>
      <c r="W98" s="232"/>
      <c r="X98" s="232"/>
      <c r="Y98" s="232"/>
      <c r="Z98" s="232"/>
      <c r="AA98" s="232"/>
      <c r="AB98" s="232"/>
      <c r="AC98" s="232"/>
      <c r="AD98" s="232"/>
      <c r="AE98" s="232"/>
      <c r="AF98" s="232"/>
      <c r="AG98" s="232"/>
      <c r="AH98" s="232"/>
      <c r="AI98" s="232"/>
      <c r="AJ98" s="232"/>
      <c r="AK98" s="232"/>
      <c r="AL98" s="232"/>
      <c r="AM98" s="232"/>
      <c r="AN98" s="232"/>
      <c r="AO98" s="232"/>
      <c r="AP98" s="232"/>
      <c r="AQ98" s="232"/>
      <c r="AR98" s="232"/>
      <c r="AS98" s="232"/>
      <c r="AT98" s="232"/>
      <c r="AU98" s="232"/>
      <c r="AV98" s="232"/>
      <c r="AW98" s="232"/>
      <c r="AX98" s="232"/>
      <c r="AY98" s="232"/>
      <c r="AZ98" s="233"/>
      <c r="BA98" s="233"/>
      <c r="BB98" s="233"/>
      <c r="BC98" s="233"/>
      <c r="BD98" s="233"/>
      <c r="BE98" s="226"/>
      <c r="BF98" s="226"/>
      <c r="BG98" s="226"/>
      <c r="BH98" s="226"/>
      <c r="BI98" s="226"/>
      <c r="BJ98" s="226"/>
      <c r="BK98" s="226"/>
      <c r="BL98" s="226"/>
      <c r="BM98" s="226"/>
      <c r="BN98" s="226"/>
      <c r="BO98" s="226"/>
      <c r="BP98" s="226"/>
      <c r="BQ98" s="223">
        <v>92</v>
      </c>
      <c r="BR98" s="228"/>
      <c r="BS98" s="933"/>
      <c r="BT98" s="934"/>
      <c r="BU98" s="934"/>
      <c r="BV98" s="934"/>
      <c r="BW98" s="934"/>
      <c r="BX98" s="934"/>
      <c r="BY98" s="934"/>
      <c r="BZ98" s="934"/>
      <c r="CA98" s="934"/>
      <c r="CB98" s="934"/>
      <c r="CC98" s="934"/>
      <c r="CD98" s="934"/>
      <c r="CE98" s="934"/>
      <c r="CF98" s="934"/>
      <c r="CG98" s="943"/>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33"/>
      <c r="DW98" s="934"/>
      <c r="DX98" s="934"/>
      <c r="DY98" s="934"/>
      <c r="DZ98" s="935"/>
      <c r="EA98" s="215"/>
    </row>
    <row r="99" spans="1:131" ht="26.25" hidden="1" customHeight="1" x14ac:dyDescent="0.2">
      <c r="A99" s="230"/>
      <c r="B99" s="231"/>
      <c r="C99" s="231"/>
      <c r="D99" s="231"/>
      <c r="E99" s="231"/>
      <c r="F99" s="231"/>
      <c r="G99" s="231"/>
      <c r="H99" s="231"/>
      <c r="I99" s="231"/>
      <c r="J99" s="231"/>
      <c r="K99" s="231"/>
      <c r="L99" s="231"/>
      <c r="M99" s="231"/>
      <c r="N99" s="231"/>
      <c r="O99" s="231"/>
      <c r="P99" s="231"/>
      <c r="Q99" s="232"/>
      <c r="R99" s="232"/>
      <c r="S99" s="232"/>
      <c r="T99" s="232"/>
      <c r="U99" s="232"/>
      <c r="V99" s="232"/>
      <c r="W99" s="232"/>
      <c r="X99" s="232"/>
      <c r="Y99" s="232"/>
      <c r="Z99" s="232"/>
      <c r="AA99" s="232"/>
      <c r="AB99" s="232"/>
      <c r="AC99" s="232"/>
      <c r="AD99" s="232"/>
      <c r="AE99" s="232"/>
      <c r="AF99" s="232"/>
      <c r="AG99" s="232"/>
      <c r="AH99" s="232"/>
      <c r="AI99" s="232"/>
      <c r="AJ99" s="232"/>
      <c r="AK99" s="232"/>
      <c r="AL99" s="232"/>
      <c r="AM99" s="232"/>
      <c r="AN99" s="232"/>
      <c r="AO99" s="232"/>
      <c r="AP99" s="232"/>
      <c r="AQ99" s="232"/>
      <c r="AR99" s="232"/>
      <c r="AS99" s="232"/>
      <c r="AT99" s="232"/>
      <c r="AU99" s="232"/>
      <c r="AV99" s="232"/>
      <c r="AW99" s="232"/>
      <c r="AX99" s="232"/>
      <c r="AY99" s="232"/>
      <c r="AZ99" s="233"/>
      <c r="BA99" s="233"/>
      <c r="BB99" s="233"/>
      <c r="BC99" s="233"/>
      <c r="BD99" s="233"/>
      <c r="BE99" s="226"/>
      <c r="BF99" s="226"/>
      <c r="BG99" s="226"/>
      <c r="BH99" s="226"/>
      <c r="BI99" s="226"/>
      <c r="BJ99" s="226"/>
      <c r="BK99" s="226"/>
      <c r="BL99" s="226"/>
      <c r="BM99" s="226"/>
      <c r="BN99" s="226"/>
      <c r="BO99" s="226"/>
      <c r="BP99" s="226"/>
      <c r="BQ99" s="223">
        <v>93</v>
      </c>
      <c r="BR99" s="228"/>
      <c r="BS99" s="933"/>
      <c r="BT99" s="934"/>
      <c r="BU99" s="934"/>
      <c r="BV99" s="934"/>
      <c r="BW99" s="934"/>
      <c r="BX99" s="934"/>
      <c r="BY99" s="934"/>
      <c r="BZ99" s="934"/>
      <c r="CA99" s="934"/>
      <c r="CB99" s="934"/>
      <c r="CC99" s="934"/>
      <c r="CD99" s="934"/>
      <c r="CE99" s="934"/>
      <c r="CF99" s="934"/>
      <c r="CG99" s="943"/>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33"/>
      <c r="DW99" s="934"/>
      <c r="DX99" s="934"/>
      <c r="DY99" s="934"/>
      <c r="DZ99" s="935"/>
      <c r="EA99" s="215"/>
    </row>
    <row r="100" spans="1:131" ht="26.25" hidden="1" customHeight="1" x14ac:dyDescent="0.2">
      <c r="A100" s="230"/>
      <c r="B100" s="231"/>
      <c r="C100" s="231"/>
      <c r="D100" s="231"/>
      <c r="E100" s="231"/>
      <c r="F100" s="231"/>
      <c r="G100" s="231"/>
      <c r="H100" s="231"/>
      <c r="I100" s="231"/>
      <c r="J100" s="231"/>
      <c r="K100" s="231"/>
      <c r="L100" s="231"/>
      <c r="M100" s="231"/>
      <c r="N100" s="231"/>
      <c r="O100" s="231"/>
      <c r="P100" s="231"/>
      <c r="Q100" s="232"/>
      <c r="R100" s="232"/>
      <c r="S100" s="232"/>
      <c r="T100" s="232"/>
      <c r="U100" s="232"/>
      <c r="V100" s="232"/>
      <c r="W100" s="232"/>
      <c r="X100" s="232"/>
      <c r="Y100" s="232"/>
      <c r="Z100" s="232"/>
      <c r="AA100" s="232"/>
      <c r="AB100" s="232"/>
      <c r="AC100" s="232"/>
      <c r="AD100" s="232"/>
      <c r="AE100" s="232"/>
      <c r="AF100" s="232"/>
      <c r="AG100" s="232"/>
      <c r="AH100" s="232"/>
      <c r="AI100" s="232"/>
      <c r="AJ100" s="232"/>
      <c r="AK100" s="232"/>
      <c r="AL100" s="232"/>
      <c r="AM100" s="232"/>
      <c r="AN100" s="232"/>
      <c r="AO100" s="232"/>
      <c r="AP100" s="232"/>
      <c r="AQ100" s="232"/>
      <c r="AR100" s="232"/>
      <c r="AS100" s="232"/>
      <c r="AT100" s="232"/>
      <c r="AU100" s="232"/>
      <c r="AV100" s="232"/>
      <c r="AW100" s="232"/>
      <c r="AX100" s="232"/>
      <c r="AY100" s="232"/>
      <c r="AZ100" s="233"/>
      <c r="BA100" s="233"/>
      <c r="BB100" s="233"/>
      <c r="BC100" s="233"/>
      <c r="BD100" s="233"/>
      <c r="BE100" s="226"/>
      <c r="BF100" s="226"/>
      <c r="BG100" s="226"/>
      <c r="BH100" s="226"/>
      <c r="BI100" s="226"/>
      <c r="BJ100" s="226"/>
      <c r="BK100" s="226"/>
      <c r="BL100" s="226"/>
      <c r="BM100" s="226"/>
      <c r="BN100" s="226"/>
      <c r="BO100" s="226"/>
      <c r="BP100" s="226"/>
      <c r="BQ100" s="223">
        <v>94</v>
      </c>
      <c r="BR100" s="228"/>
      <c r="BS100" s="933"/>
      <c r="BT100" s="934"/>
      <c r="BU100" s="934"/>
      <c r="BV100" s="934"/>
      <c r="BW100" s="934"/>
      <c r="BX100" s="934"/>
      <c r="BY100" s="934"/>
      <c r="BZ100" s="934"/>
      <c r="CA100" s="934"/>
      <c r="CB100" s="934"/>
      <c r="CC100" s="934"/>
      <c r="CD100" s="934"/>
      <c r="CE100" s="934"/>
      <c r="CF100" s="934"/>
      <c r="CG100" s="943"/>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33"/>
      <c r="DW100" s="934"/>
      <c r="DX100" s="934"/>
      <c r="DY100" s="934"/>
      <c r="DZ100" s="935"/>
      <c r="EA100" s="215"/>
    </row>
    <row r="101" spans="1:131" ht="26.25" hidden="1" customHeight="1" x14ac:dyDescent="0.2">
      <c r="A101" s="230"/>
      <c r="B101" s="231"/>
      <c r="C101" s="231"/>
      <c r="D101" s="231"/>
      <c r="E101" s="231"/>
      <c r="F101" s="231"/>
      <c r="G101" s="231"/>
      <c r="H101" s="231"/>
      <c r="I101" s="231"/>
      <c r="J101" s="231"/>
      <c r="K101" s="231"/>
      <c r="L101" s="231"/>
      <c r="M101" s="231"/>
      <c r="N101" s="231"/>
      <c r="O101" s="231"/>
      <c r="P101" s="231"/>
      <c r="Q101" s="232"/>
      <c r="R101" s="232"/>
      <c r="S101" s="232"/>
      <c r="T101" s="232"/>
      <c r="U101" s="232"/>
      <c r="V101" s="232"/>
      <c r="W101" s="232"/>
      <c r="X101" s="232"/>
      <c r="Y101" s="232"/>
      <c r="Z101" s="232"/>
      <c r="AA101" s="232"/>
      <c r="AB101" s="232"/>
      <c r="AC101" s="232"/>
      <c r="AD101" s="232"/>
      <c r="AE101" s="232"/>
      <c r="AF101" s="232"/>
      <c r="AG101" s="232"/>
      <c r="AH101" s="232"/>
      <c r="AI101" s="232"/>
      <c r="AJ101" s="232"/>
      <c r="AK101" s="232"/>
      <c r="AL101" s="232"/>
      <c r="AM101" s="232"/>
      <c r="AN101" s="232"/>
      <c r="AO101" s="232"/>
      <c r="AP101" s="232"/>
      <c r="AQ101" s="232"/>
      <c r="AR101" s="232"/>
      <c r="AS101" s="232"/>
      <c r="AT101" s="232"/>
      <c r="AU101" s="232"/>
      <c r="AV101" s="232"/>
      <c r="AW101" s="232"/>
      <c r="AX101" s="232"/>
      <c r="AY101" s="232"/>
      <c r="AZ101" s="233"/>
      <c r="BA101" s="233"/>
      <c r="BB101" s="233"/>
      <c r="BC101" s="233"/>
      <c r="BD101" s="233"/>
      <c r="BE101" s="226"/>
      <c r="BF101" s="226"/>
      <c r="BG101" s="226"/>
      <c r="BH101" s="226"/>
      <c r="BI101" s="226"/>
      <c r="BJ101" s="226"/>
      <c r="BK101" s="226"/>
      <c r="BL101" s="226"/>
      <c r="BM101" s="226"/>
      <c r="BN101" s="226"/>
      <c r="BO101" s="226"/>
      <c r="BP101" s="226"/>
      <c r="BQ101" s="223">
        <v>95</v>
      </c>
      <c r="BR101" s="228"/>
      <c r="BS101" s="933"/>
      <c r="BT101" s="934"/>
      <c r="BU101" s="934"/>
      <c r="BV101" s="934"/>
      <c r="BW101" s="934"/>
      <c r="BX101" s="934"/>
      <c r="BY101" s="934"/>
      <c r="BZ101" s="934"/>
      <c r="CA101" s="934"/>
      <c r="CB101" s="934"/>
      <c r="CC101" s="934"/>
      <c r="CD101" s="934"/>
      <c r="CE101" s="934"/>
      <c r="CF101" s="934"/>
      <c r="CG101" s="943"/>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33"/>
      <c r="DW101" s="934"/>
      <c r="DX101" s="934"/>
      <c r="DY101" s="934"/>
      <c r="DZ101" s="935"/>
      <c r="EA101" s="215"/>
    </row>
    <row r="102" spans="1:131" ht="26.25" customHeight="1" thickBot="1" x14ac:dyDescent="0.25">
      <c r="A102" s="230"/>
      <c r="B102" s="231"/>
      <c r="C102" s="231"/>
      <c r="D102" s="231"/>
      <c r="E102" s="231"/>
      <c r="F102" s="231"/>
      <c r="G102" s="231"/>
      <c r="H102" s="231"/>
      <c r="I102" s="231"/>
      <c r="J102" s="231"/>
      <c r="K102" s="231"/>
      <c r="L102" s="231"/>
      <c r="M102" s="231"/>
      <c r="N102" s="231"/>
      <c r="O102" s="231"/>
      <c r="P102" s="231"/>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232"/>
      <c r="AL102" s="232"/>
      <c r="AM102" s="232"/>
      <c r="AN102" s="232"/>
      <c r="AO102" s="232"/>
      <c r="AP102" s="232"/>
      <c r="AQ102" s="232"/>
      <c r="AR102" s="232"/>
      <c r="AS102" s="232"/>
      <c r="AT102" s="232"/>
      <c r="AU102" s="232"/>
      <c r="AV102" s="232"/>
      <c r="AW102" s="232"/>
      <c r="AX102" s="232"/>
      <c r="AY102" s="232"/>
      <c r="AZ102" s="233"/>
      <c r="BA102" s="233"/>
      <c r="BB102" s="233"/>
      <c r="BC102" s="233"/>
      <c r="BD102" s="233"/>
      <c r="BE102" s="226"/>
      <c r="BF102" s="226"/>
      <c r="BG102" s="226"/>
      <c r="BH102" s="226"/>
      <c r="BI102" s="226"/>
      <c r="BJ102" s="226"/>
      <c r="BK102" s="226"/>
      <c r="BL102" s="226"/>
      <c r="BM102" s="226"/>
      <c r="BN102" s="226"/>
      <c r="BO102" s="226"/>
      <c r="BP102" s="226"/>
      <c r="BQ102" s="225" t="s">
        <v>378</v>
      </c>
      <c r="BR102" s="925" t="s">
        <v>409</v>
      </c>
      <c r="BS102" s="926"/>
      <c r="BT102" s="926"/>
      <c r="BU102" s="926"/>
      <c r="BV102" s="926"/>
      <c r="BW102" s="926"/>
      <c r="BX102" s="926"/>
      <c r="BY102" s="926"/>
      <c r="BZ102" s="926"/>
      <c r="CA102" s="926"/>
      <c r="CB102" s="926"/>
      <c r="CC102" s="926"/>
      <c r="CD102" s="926"/>
      <c r="CE102" s="926"/>
      <c r="CF102" s="926"/>
      <c r="CG102" s="936"/>
      <c r="CH102" s="937"/>
      <c r="CI102" s="938"/>
      <c r="CJ102" s="938"/>
      <c r="CK102" s="938"/>
      <c r="CL102" s="939"/>
      <c r="CM102" s="937"/>
      <c r="CN102" s="938"/>
      <c r="CO102" s="938"/>
      <c r="CP102" s="938"/>
      <c r="CQ102" s="939"/>
      <c r="CR102" s="940">
        <f>SUM(CR7:CV14)</f>
        <v>9259</v>
      </c>
      <c r="CS102" s="941"/>
      <c r="CT102" s="941"/>
      <c r="CU102" s="941"/>
      <c r="CV102" s="942"/>
      <c r="CW102" s="940">
        <f>SUM(CW7:DA14)</f>
        <v>743</v>
      </c>
      <c r="CX102" s="941"/>
      <c r="CY102" s="941"/>
      <c r="CZ102" s="941"/>
      <c r="DA102" s="942"/>
      <c r="DB102" s="940" t="s">
        <v>577</v>
      </c>
      <c r="DC102" s="941"/>
      <c r="DD102" s="941"/>
      <c r="DE102" s="941"/>
      <c r="DF102" s="942"/>
      <c r="DG102" s="940">
        <f>SUM(DG7:DK14)</f>
        <v>1721</v>
      </c>
      <c r="DH102" s="941"/>
      <c r="DI102" s="941"/>
      <c r="DJ102" s="941"/>
      <c r="DK102" s="942"/>
      <c r="DL102" s="940" t="s">
        <v>577</v>
      </c>
      <c r="DM102" s="941"/>
      <c r="DN102" s="941"/>
      <c r="DO102" s="941"/>
      <c r="DP102" s="942"/>
      <c r="DQ102" s="940" t="s">
        <v>577</v>
      </c>
      <c r="DR102" s="941"/>
      <c r="DS102" s="941"/>
      <c r="DT102" s="941"/>
      <c r="DU102" s="942"/>
      <c r="DV102" s="925"/>
      <c r="DW102" s="926"/>
      <c r="DX102" s="926"/>
      <c r="DY102" s="926"/>
      <c r="DZ102" s="927"/>
      <c r="EA102" s="215"/>
    </row>
    <row r="103" spans="1:131" ht="26.25" customHeight="1" x14ac:dyDescent="0.2">
      <c r="A103" s="230"/>
      <c r="B103" s="231"/>
      <c r="C103" s="231"/>
      <c r="D103" s="231"/>
      <c r="E103" s="231"/>
      <c r="F103" s="231"/>
      <c r="G103" s="231"/>
      <c r="H103" s="231"/>
      <c r="I103" s="231"/>
      <c r="J103" s="231"/>
      <c r="K103" s="231"/>
      <c r="L103" s="231"/>
      <c r="M103" s="231"/>
      <c r="N103" s="231"/>
      <c r="O103" s="231"/>
      <c r="P103" s="231"/>
      <c r="Q103" s="232"/>
      <c r="R103" s="232"/>
      <c r="S103" s="232"/>
      <c r="T103" s="232"/>
      <c r="U103" s="232"/>
      <c r="V103" s="232"/>
      <c r="W103" s="232"/>
      <c r="X103" s="232"/>
      <c r="Y103" s="232"/>
      <c r="Z103" s="232"/>
      <c r="AA103" s="232"/>
      <c r="AB103" s="232"/>
      <c r="AC103" s="232"/>
      <c r="AD103" s="232"/>
      <c r="AE103" s="232"/>
      <c r="AF103" s="232"/>
      <c r="AG103" s="232"/>
      <c r="AH103" s="232"/>
      <c r="AI103" s="232"/>
      <c r="AJ103" s="232"/>
      <c r="AK103" s="232"/>
      <c r="AL103" s="232"/>
      <c r="AM103" s="232"/>
      <c r="AN103" s="232"/>
      <c r="AO103" s="232"/>
      <c r="AP103" s="232"/>
      <c r="AQ103" s="232"/>
      <c r="AR103" s="232"/>
      <c r="AS103" s="232"/>
      <c r="AT103" s="232"/>
      <c r="AU103" s="232"/>
      <c r="AV103" s="232"/>
      <c r="AW103" s="232"/>
      <c r="AX103" s="232"/>
      <c r="AY103" s="232"/>
      <c r="AZ103" s="233"/>
      <c r="BA103" s="233"/>
      <c r="BB103" s="233"/>
      <c r="BC103" s="233"/>
      <c r="BD103" s="233"/>
      <c r="BE103" s="226"/>
      <c r="BF103" s="226"/>
      <c r="BG103" s="226"/>
      <c r="BH103" s="226"/>
      <c r="BI103" s="226"/>
      <c r="BJ103" s="226"/>
      <c r="BK103" s="226"/>
      <c r="BL103" s="226"/>
      <c r="BM103" s="226"/>
      <c r="BN103" s="226"/>
      <c r="BO103" s="226"/>
      <c r="BP103" s="226"/>
      <c r="BQ103" s="928" t="s">
        <v>410</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15"/>
    </row>
    <row r="104" spans="1:131" ht="26.25" customHeight="1" x14ac:dyDescent="0.2">
      <c r="A104" s="230"/>
      <c r="B104" s="231"/>
      <c r="C104" s="231"/>
      <c r="D104" s="231"/>
      <c r="E104" s="231"/>
      <c r="F104" s="231"/>
      <c r="G104" s="231"/>
      <c r="H104" s="231"/>
      <c r="I104" s="231"/>
      <c r="J104" s="231"/>
      <c r="K104" s="231"/>
      <c r="L104" s="231"/>
      <c r="M104" s="231"/>
      <c r="N104" s="231"/>
      <c r="O104" s="231"/>
      <c r="P104" s="231"/>
      <c r="Q104" s="232"/>
      <c r="R104" s="232"/>
      <c r="S104" s="232"/>
      <c r="T104" s="232"/>
      <c r="U104" s="232"/>
      <c r="V104" s="232"/>
      <c r="W104" s="232"/>
      <c r="X104" s="232"/>
      <c r="Y104" s="232"/>
      <c r="Z104" s="232"/>
      <c r="AA104" s="232"/>
      <c r="AB104" s="232"/>
      <c r="AC104" s="232"/>
      <c r="AD104" s="232"/>
      <c r="AE104" s="232"/>
      <c r="AF104" s="232"/>
      <c r="AG104" s="232"/>
      <c r="AH104" s="232"/>
      <c r="AI104" s="232"/>
      <c r="AJ104" s="232"/>
      <c r="AK104" s="232"/>
      <c r="AL104" s="232"/>
      <c r="AM104" s="232"/>
      <c r="AN104" s="232"/>
      <c r="AO104" s="232"/>
      <c r="AP104" s="232"/>
      <c r="AQ104" s="232"/>
      <c r="AR104" s="232"/>
      <c r="AS104" s="232"/>
      <c r="AT104" s="232"/>
      <c r="AU104" s="232"/>
      <c r="AV104" s="232"/>
      <c r="AW104" s="232"/>
      <c r="AX104" s="232"/>
      <c r="AY104" s="232"/>
      <c r="AZ104" s="233"/>
      <c r="BA104" s="233"/>
      <c r="BB104" s="233"/>
      <c r="BC104" s="233"/>
      <c r="BD104" s="233"/>
      <c r="BE104" s="226"/>
      <c r="BF104" s="226"/>
      <c r="BG104" s="226"/>
      <c r="BH104" s="226"/>
      <c r="BI104" s="226"/>
      <c r="BJ104" s="226"/>
      <c r="BK104" s="226"/>
      <c r="BL104" s="226"/>
      <c r="BM104" s="226"/>
      <c r="BN104" s="226"/>
      <c r="BO104" s="226"/>
      <c r="BP104" s="226"/>
      <c r="BQ104" s="929" t="s">
        <v>411</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15"/>
    </row>
    <row r="105" spans="1:131" ht="11.25" customHeight="1" x14ac:dyDescent="0.2">
      <c r="A105" s="226"/>
      <c r="B105" s="226"/>
      <c r="C105" s="226"/>
      <c r="D105" s="226"/>
      <c r="E105" s="226"/>
      <c r="F105" s="226"/>
      <c r="G105" s="226"/>
      <c r="H105" s="226"/>
      <c r="I105" s="226"/>
      <c r="J105" s="226"/>
      <c r="K105" s="226"/>
      <c r="L105" s="226"/>
      <c r="M105" s="226"/>
      <c r="N105" s="226"/>
      <c r="O105" s="226"/>
      <c r="P105" s="226"/>
      <c r="Q105" s="226"/>
      <c r="R105" s="226"/>
      <c r="S105" s="226"/>
      <c r="T105" s="226"/>
      <c r="U105" s="226"/>
      <c r="V105" s="226"/>
      <c r="W105" s="226"/>
      <c r="X105" s="226"/>
      <c r="Y105" s="226"/>
      <c r="Z105" s="226"/>
      <c r="AA105" s="226"/>
      <c r="AB105" s="226"/>
      <c r="AC105" s="226"/>
      <c r="AD105" s="226"/>
      <c r="AE105" s="226"/>
      <c r="AF105" s="226"/>
      <c r="AG105" s="226"/>
      <c r="AH105" s="226"/>
      <c r="AI105" s="226"/>
      <c r="AJ105" s="226"/>
      <c r="AK105" s="226"/>
      <c r="AL105" s="226"/>
      <c r="AM105" s="226"/>
      <c r="AN105" s="226"/>
      <c r="AO105" s="226"/>
      <c r="AP105" s="226"/>
      <c r="AQ105" s="226"/>
      <c r="AR105" s="226"/>
      <c r="AS105" s="226"/>
      <c r="AT105" s="226"/>
      <c r="AU105" s="226"/>
      <c r="AV105" s="226"/>
      <c r="AW105" s="226"/>
      <c r="AX105" s="226"/>
      <c r="AY105" s="226"/>
      <c r="AZ105" s="226"/>
      <c r="BA105" s="226"/>
      <c r="BB105" s="226"/>
      <c r="BC105" s="226"/>
      <c r="BD105" s="226"/>
      <c r="BE105" s="226"/>
      <c r="BF105" s="226"/>
      <c r="BG105" s="226"/>
      <c r="BH105" s="226"/>
      <c r="BI105" s="226"/>
      <c r="BJ105" s="226"/>
      <c r="BK105" s="226"/>
      <c r="BL105" s="226"/>
      <c r="BM105" s="226"/>
      <c r="BN105" s="226"/>
      <c r="BO105" s="226"/>
      <c r="BP105" s="226"/>
      <c r="BQ105" s="215"/>
      <c r="BR105" s="215"/>
      <c r="BS105" s="215"/>
      <c r="BT105" s="215"/>
      <c r="BU105" s="215"/>
      <c r="BV105" s="215"/>
      <c r="BW105" s="215"/>
      <c r="BX105" s="215"/>
      <c r="BY105" s="215"/>
      <c r="BZ105" s="215"/>
      <c r="CA105" s="215"/>
      <c r="CB105" s="215"/>
      <c r="CC105" s="215"/>
      <c r="CD105" s="215"/>
      <c r="CE105" s="215"/>
      <c r="CF105" s="215"/>
      <c r="CG105" s="215"/>
      <c r="CH105" s="215"/>
      <c r="CI105" s="215"/>
      <c r="CJ105" s="215"/>
      <c r="CK105" s="215"/>
      <c r="CL105" s="215"/>
      <c r="CM105" s="215"/>
      <c r="CN105" s="215"/>
      <c r="CO105" s="215"/>
      <c r="CP105" s="215"/>
      <c r="CQ105" s="215"/>
      <c r="CR105" s="215"/>
      <c r="CS105" s="215"/>
      <c r="CT105" s="215"/>
      <c r="CU105" s="215"/>
      <c r="CV105" s="215"/>
      <c r="CW105" s="215"/>
      <c r="CX105" s="215"/>
      <c r="CY105" s="215"/>
      <c r="CZ105" s="215"/>
      <c r="DA105" s="215"/>
      <c r="DB105" s="215"/>
      <c r="DC105" s="215"/>
      <c r="DD105" s="215"/>
      <c r="DE105" s="215"/>
      <c r="DF105" s="215"/>
      <c r="DG105" s="215"/>
      <c r="DH105" s="215"/>
      <c r="DI105" s="215"/>
      <c r="DJ105" s="215"/>
      <c r="DK105" s="215"/>
      <c r="DL105" s="215"/>
      <c r="DM105" s="215"/>
      <c r="DN105" s="215"/>
      <c r="DO105" s="215"/>
      <c r="DP105" s="215"/>
      <c r="DQ105" s="215"/>
      <c r="DR105" s="215"/>
      <c r="DS105" s="215"/>
      <c r="DT105" s="215"/>
      <c r="DU105" s="215"/>
      <c r="DV105" s="215"/>
      <c r="DW105" s="215"/>
      <c r="DX105" s="215"/>
      <c r="DY105" s="215"/>
      <c r="DZ105" s="215"/>
      <c r="EA105" s="215"/>
    </row>
    <row r="106" spans="1:131" ht="11.25" customHeight="1" x14ac:dyDescent="0.2">
      <c r="A106" s="226"/>
      <c r="B106" s="226"/>
      <c r="C106" s="226"/>
      <c r="D106" s="226"/>
      <c r="E106" s="226"/>
      <c r="F106" s="226"/>
      <c r="G106" s="226"/>
      <c r="H106" s="226"/>
      <c r="I106" s="226"/>
      <c r="J106" s="226"/>
      <c r="K106" s="226"/>
      <c r="L106" s="226"/>
      <c r="M106" s="226"/>
      <c r="N106" s="226"/>
      <c r="O106" s="226"/>
      <c r="P106" s="226"/>
      <c r="Q106" s="226"/>
      <c r="R106" s="226"/>
      <c r="S106" s="226"/>
      <c r="T106" s="226"/>
      <c r="U106" s="226"/>
      <c r="V106" s="226"/>
      <c r="W106" s="226"/>
      <c r="X106" s="226"/>
      <c r="Y106" s="226"/>
      <c r="Z106" s="226"/>
      <c r="AA106" s="226"/>
      <c r="AB106" s="226"/>
      <c r="AC106" s="226"/>
      <c r="AD106" s="226"/>
      <c r="AE106" s="226"/>
      <c r="AF106" s="226"/>
      <c r="AG106" s="226"/>
      <c r="AH106" s="226"/>
      <c r="AI106" s="226"/>
      <c r="AJ106" s="226"/>
      <c r="AK106" s="226"/>
      <c r="AL106" s="226"/>
      <c r="AM106" s="226"/>
      <c r="AN106" s="226"/>
      <c r="AO106" s="226"/>
      <c r="AP106" s="226"/>
      <c r="AQ106" s="226"/>
      <c r="AR106" s="226"/>
      <c r="AS106" s="226"/>
      <c r="AT106" s="226"/>
      <c r="AU106" s="226"/>
      <c r="AV106" s="226"/>
      <c r="AW106" s="226"/>
      <c r="AX106" s="226"/>
      <c r="AY106" s="226"/>
      <c r="AZ106" s="226"/>
      <c r="BA106" s="226"/>
      <c r="BB106" s="226"/>
      <c r="BC106" s="226"/>
      <c r="BD106" s="226"/>
      <c r="BE106" s="226"/>
      <c r="BF106" s="226"/>
      <c r="BG106" s="226"/>
      <c r="BH106" s="226"/>
      <c r="BI106" s="226"/>
      <c r="BJ106" s="226"/>
      <c r="BK106" s="226"/>
      <c r="BL106" s="226"/>
      <c r="BM106" s="226"/>
      <c r="BN106" s="226"/>
      <c r="BO106" s="226"/>
      <c r="BP106" s="226"/>
      <c r="BQ106" s="215"/>
      <c r="BR106" s="215"/>
      <c r="BS106" s="215"/>
      <c r="BT106" s="215"/>
      <c r="BU106" s="215"/>
      <c r="BV106" s="215"/>
      <c r="BW106" s="215"/>
      <c r="BX106" s="215"/>
      <c r="BY106" s="215"/>
      <c r="BZ106" s="215"/>
      <c r="CA106" s="215"/>
      <c r="CB106" s="215"/>
      <c r="CC106" s="215"/>
      <c r="CD106" s="215"/>
      <c r="CE106" s="215"/>
      <c r="CF106" s="215"/>
      <c r="CG106" s="215"/>
      <c r="CH106" s="215"/>
      <c r="CI106" s="215"/>
      <c r="CJ106" s="215"/>
      <c r="CK106" s="215"/>
      <c r="CL106" s="215"/>
      <c r="CM106" s="215"/>
      <c r="CN106" s="215"/>
      <c r="CO106" s="215"/>
      <c r="CP106" s="215"/>
      <c r="CQ106" s="215"/>
      <c r="CR106" s="215"/>
      <c r="CS106" s="215"/>
      <c r="CT106" s="215"/>
      <c r="CU106" s="215"/>
      <c r="CV106" s="215"/>
      <c r="CW106" s="215"/>
      <c r="CX106" s="215"/>
      <c r="CY106" s="215"/>
      <c r="CZ106" s="215"/>
      <c r="DA106" s="215"/>
      <c r="DB106" s="215"/>
      <c r="DC106" s="215"/>
      <c r="DD106" s="215"/>
      <c r="DE106" s="215"/>
      <c r="DF106" s="215"/>
      <c r="DG106" s="215"/>
      <c r="DH106" s="215"/>
      <c r="DI106" s="215"/>
      <c r="DJ106" s="215"/>
      <c r="DK106" s="215"/>
      <c r="DL106" s="215"/>
      <c r="DM106" s="215"/>
      <c r="DN106" s="215"/>
      <c r="DO106" s="215"/>
      <c r="DP106" s="215"/>
      <c r="DQ106" s="215"/>
      <c r="DR106" s="215"/>
      <c r="DS106" s="215"/>
      <c r="DT106" s="215"/>
      <c r="DU106" s="215"/>
      <c r="DV106" s="215"/>
      <c r="DW106" s="215"/>
      <c r="DX106" s="215"/>
      <c r="DY106" s="215"/>
      <c r="DZ106" s="215"/>
      <c r="EA106" s="215"/>
    </row>
    <row r="107" spans="1:131" s="215" customFormat="1" ht="26.25" customHeight="1" thickBot="1" x14ac:dyDescent="0.25">
      <c r="A107" s="234" t="s">
        <v>412</v>
      </c>
      <c r="B107" s="235"/>
      <c r="C107" s="235"/>
      <c r="D107" s="235"/>
      <c r="E107" s="235"/>
      <c r="F107" s="235"/>
      <c r="G107" s="235"/>
      <c r="H107" s="235"/>
      <c r="I107" s="235"/>
      <c r="J107" s="235"/>
      <c r="K107" s="235"/>
      <c r="L107" s="235"/>
      <c r="M107" s="235"/>
      <c r="N107" s="235"/>
      <c r="O107" s="235"/>
      <c r="P107" s="235"/>
      <c r="Q107" s="235"/>
      <c r="R107" s="235"/>
      <c r="S107" s="235"/>
      <c r="T107" s="235"/>
      <c r="U107" s="235"/>
      <c r="V107" s="235"/>
      <c r="W107" s="235"/>
      <c r="X107" s="235"/>
      <c r="Y107" s="235"/>
      <c r="Z107" s="235"/>
      <c r="AA107" s="235"/>
      <c r="AB107" s="235"/>
      <c r="AC107" s="235"/>
      <c r="AD107" s="235"/>
      <c r="AE107" s="235"/>
      <c r="AF107" s="235"/>
      <c r="AG107" s="235"/>
      <c r="AH107" s="235"/>
      <c r="AI107" s="235"/>
      <c r="AJ107" s="235"/>
      <c r="AK107" s="235"/>
      <c r="AL107" s="235"/>
      <c r="AM107" s="235"/>
      <c r="AN107" s="235"/>
      <c r="AO107" s="235"/>
      <c r="AP107" s="235"/>
      <c r="AQ107" s="235"/>
      <c r="AR107" s="235"/>
      <c r="AS107" s="235"/>
      <c r="AT107" s="235"/>
      <c r="AU107" s="234" t="s">
        <v>413</v>
      </c>
      <c r="AV107" s="235"/>
      <c r="AW107" s="235"/>
      <c r="AX107" s="235"/>
      <c r="AY107" s="235"/>
      <c r="AZ107" s="235"/>
      <c r="BA107" s="235"/>
      <c r="BB107" s="235"/>
      <c r="BC107" s="235"/>
      <c r="BD107" s="235"/>
      <c r="BE107" s="235"/>
      <c r="BF107" s="235"/>
      <c r="BG107" s="235"/>
      <c r="BH107" s="235"/>
      <c r="BI107" s="235"/>
      <c r="BJ107" s="235"/>
      <c r="BK107" s="235"/>
      <c r="BL107" s="235"/>
      <c r="BM107" s="235"/>
      <c r="BN107" s="235"/>
      <c r="BO107" s="235"/>
      <c r="BP107" s="235"/>
      <c r="BQ107" s="235"/>
      <c r="BR107" s="235"/>
      <c r="BS107" s="235"/>
      <c r="BT107" s="235"/>
      <c r="BU107" s="235"/>
      <c r="BV107" s="235"/>
      <c r="BW107" s="235"/>
      <c r="BX107" s="235"/>
      <c r="BY107" s="235"/>
      <c r="BZ107" s="235"/>
      <c r="CA107" s="235"/>
      <c r="CB107" s="235"/>
      <c r="CC107" s="235"/>
      <c r="CD107" s="235"/>
      <c r="CE107" s="235"/>
      <c r="CF107" s="235"/>
      <c r="CG107" s="235"/>
      <c r="CH107" s="235"/>
      <c r="CI107" s="235"/>
      <c r="CJ107" s="235"/>
      <c r="CK107" s="235"/>
      <c r="CL107" s="235"/>
      <c r="CM107" s="235"/>
      <c r="CN107" s="235"/>
      <c r="CO107" s="235"/>
      <c r="CP107" s="235"/>
      <c r="CQ107" s="235"/>
      <c r="CR107" s="235"/>
      <c r="CS107" s="235"/>
      <c r="CT107" s="235"/>
      <c r="CU107" s="235"/>
      <c r="CV107" s="235"/>
      <c r="CW107" s="235"/>
      <c r="CX107" s="235"/>
      <c r="CY107" s="235"/>
      <c r="CZ107" s="235"/>
      <c r="DA107" s="235"/>
      <c r="DB107" s="235"/>
      <c r="DC107" s="235"/>
      <c r="DD107" s="235"/>
      <c r="DE107" s="235"/>
      <c r="DF107" s="235"/>
      <c r="DG107" s="235"/>
      <c r="DH107" s="235"/>
      <c r="DI107" s="235"/>
      <c r="DJ107" s="235"/>
      <c r="DK107" s="235"/>
      <c r="DL107" s="235"/>
      <c r="DM107" s="235"/>
      <c r="DN107" s="235"/>
      <c r="DO107" s="235"/>
      <c r="DP107" s="235"/>
      <c r="DQ107" s="235"/>
      <c r="DR107" s="235"/>
      <c r="DS107" s="235"/>
      <c r="DT107" s="235"/>
      <c r="DU107" s="235"/>
      <c r="DV107" s="235"/>
      <c r="DW107" s="235"/>
      <c r="DX107" s="235"/>
      <c r="DY107" s="235"/>
      <c r="DZ107" s="235"/>
    </row>
    <row r="108" spans="1:131" s="215" customFormat="1" ht="26.25" customHeight="1" x14ac:dyDescent="0.2">
      <c r="A108" s="930" t="s">
        <v>414</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415</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15" customFormat="1" ht="26.25" customHeight="1" x14ac:dyDescent="0.2">
      <c r="A109" s="883" t="s">
        <v>416</v>
      </c>
      <c r="B109" s="884"/>
      <c r="C109" s="884"/>
      <c r="D109" s="884"/>
      <c r="E109" s="884"/>
      <c r="F109" s="884"/>
      <c r="G109" s="884"/>
      <c r="H109" s="884"/>
      <c r="I109" s="884"/>
      <c r="J109" s="884"/>
      <c r="K109" s="884"/>
      <c r="L109" s="884"/>
      <c r="M109" s="884"/>
      <c r="N109" s="884"/>
      <c r="O109" s="884"/>
      <c r="P109" s="884"/>
      <c r="Q109" s="884"/>
      <c r="R109" s="884"/>
      <c r="S109" s="884"/>
      <c r="T109" s="884"/>
      <c r="U109" s="884"/>
      <c r="V109" s="884"/>
      <c r="W109" s="884"/>
      <c r="X109" s="884"/>
      <c r="Y109" s="884"/>
      <c r="Z109" s="885"/>
      <c r="AA109" s="886" t="s">
        <v>417</v>
      </c>
      <c r="AB109" s="884"/>
      <c r="AC109" s="884"/>
      <c r="AD109" s="884"/>
      <c r="AE109" s="885"/>
      <c r="AF109" s="886" t="s">
        <v>418</v>
      </c>
      <c r="AG109" s="884"/>
      <c r="AH109" s="884"/>
      <c r="AI109" s="884"/>
      <c r="AJ109" s="885"/>
      <c r="AK109" s="886" t="s">
        <v>294</v>
      </c>
      <c r="AL109" s="884"/>
      <c r="AM109" s="884"/>
      <c r="AN109" s="884"/>
      <c r="AO109" s="885"/>
      <c r="AP109" s="886" t="s">
        <v>419</v>
      </c>
      <c r="AQ109" s="884"/>
      <c r="AR109" s="884"/>
      <c r="AS109" s="884"/>
      <c r="AT109" s="917"/>
      <c r="AU109" s="883" t="s">
        <v>416</v>
      </c>
      <c r="AV109" s="884"/>
      <c r="AW109" s="884"/>
      <c r="AX109" s="884"/>
      <c r="AY109" s="884"/>
      <c r="AZ109" s="884"/>
      <c r="BA109" s="884"/>
      <c r="BB109" s="884"/>
      <c r="BC109" s="884"/>
      <c r="BD109" s="884"/>
      <c r="BE109" s="884"/>
      <c r="BF109" s="884"/>
      <c r="BG109" s="884"/>
      <c r="BH109" s="884"/>
      <c r="BI109" s="884"/>
      <c r="BJ109" s="884"/>
      <c r="BK109" s="884"/>
      <c r="BL109" s="884"/>
      <c r="BM109" s="884"/>
      <c r="BN109" s="884"/>
      <c r="BO109" s="884"/>
      <c r="BP109" s="885"/>
      <c r="BQ109" s="886" t="s">
        <v>417</v>
      </c>
      <c r="BR109" s="884"/>
      <c r="BS109" s="884"/>
      <c r="BT109" s="884"/>
      <c r="BU109" s="885"/>
      <c r="BV109" s="886" t="s">
        <v>418</v>
      </c>
      <c r="BW109" s="884"/>
      <c r="BX109" s="884"/>
      <c r="BY109" s="884"/>
      <c r="BZ109" s="885"/>
      <c r="CA109" s="886" t="s">
        <v>294</v>
      </c>
      <c r="CB109" s="884"/>
      <c r="CC109" s="884"/>
      <c r="CD109" s="884"/>
      <c r="CE109" s="885"/>
      <c r="CF109" s="924" t="s">
        <v>419</v>
      </c>
      <c r="CG109" s="924"/>
      <c r="CH109" s="924"/>
      <c r="CI109" s="924"/>
      <c r="CJ109" s="924"/>
      <c r="CK109" s="886" t="s">
        <v>420</v>
      </c>
      <c r="CL109" s="884"/>
      <c r="CM109" s="884"/>
      <c r="CN109" s="884"/>
      <c r="CO109" s="884"/>
      <c r="CP109" s="884"/>
      <c r="CQ109" s="884"/>
      <c r="CR109" s="884"/>
      <c r="CS109" s="884"/>
      <c r="CT109" s="884"/>
      <c r="CU109" s="884"/>
      <c r="CV109" s="884"/>
      <c r="CW109" s="884"/>
      <c r="CX109" s="884"/>
      <c r="CY109" s="884"/>
      <c r="CZ109" s="884"/>
      <c r="DA109" s="884"/>
      <c r="DB109" s="884"/>
      <c r="DC109" s="884"/>
      <c r="DD109" s="884"/>
      <c r="DE109" s="884"/>
      <c r="DF109" s="885"/>
      <c r="DG109" s="886" t="s">
        <v>417</v>
      </c>
      <c r="DH109" s="884"/>
      <c r="DI109" s="884"/>
      <c r="DJ109" s="884"/>
      <c r="DK109" s="885"/>
      <c r="DL109" s="886" t="s">
        <v>418</v>
      </c>
      <c r="DM109" s="884"/>
      <c r="DN109" s="884"/>
      <c r="DO109" s="884"/>
      <c r="DP109" s="885"/>
      <c r="DQ109" s="886" t="s">
        <v>294</v>
      </c>
      <c r="DR109" s="884"/>
      <c r="DS109" s="884"/>
      <c r="DT109" s="884"/>
      <c r="DU109" s="885"/>
      <c r="DV109" s="886" t="s">
        <v>419</v>
      </c>
      <c r="DW109" s="884"/>
      <c r="DX109" s="884"/>
      <c r="DY109" s="884"/>
      <c r="DZ109" s="917"/>
    </row>
    <row r="110" spans="1:131" s="215" customFormat="1" ht="26.25" customHeight="1" x14ac:dyDescent="0.2">
      <c r="A110" s="795" t="s">
        <v>421</v>
      </c>
      <c r="B110" s="796"/>
      <c r="C110" s="796"/>
      <c r="D110" s="796"/>
      <c r="E110" s="796"/>
      <c r="F110" s="796"/>
      <c r="G110" s="796"/>
      <c r="H110" s="796"/>
      <c r="I110" s="796"/>
      <c r="J110" s="796"/>
      <c r="K110" s="796"/>
      <c r="L110" s="796"/>
      <c r="M110" s="796"/>
      <c r="N110" s="796"/>
      <c r="O110" s="796"/>
      <c r="P110" s="796"/>
      <c r="Q110" s="796"/>
      <c r="R110" s="796"/>
      <c r="S110" s="796"/>
      <c r="T110" s="796"/>
      <c r="U110" s="796"/>
      <c r="V110" s="796"/>
      <c r="W110" s="796"/>
      <c r="X110" s="796"/>
      <c r="Y110" s="796"/>
      <c r="Z110" s="797"/>
      <c r="AA110" s="876">
        <v>17627598</v>
      </c>
      <c r="AB110" s="877"/>
      <c r="AC110" s="877"/>
      <c r="AD110" s="877"/>
      <c r="AE110" s="878"/>
      <c r="AF110" s="879">
        <v>17476619</v>
      </c>
      <c r="AG110" s="877"/>
      <c r="AH110" s="877"/>
      <c r="AI110" s="877"/>
      <c r="AJ110" s="878"/>
      <c r="AK110" s="879">
        <v>17929692</v>
      </c>
      <c r="AL110" s="877"/>
      <c r="AM110" s="877"/>
      <c r="AN110" s="877"/>
      <c r="AO110" s="878"/>
      <c r="AP110" s="880">
        <v>22.2</v>
      </c>
      <c r="AQ110" s="881"/>
      <c r="AR110" s="881"/>
      <c r="AS110" s="881"/>
      <c r="AT110" s="882"/>
      <c r="AU110" s="918" t="s">
        <v>69</v>
      </c>
      <c r="AV110" s="919"/>
      <c r="AW110" s="919"/>
      <c r="AX110" s="919"/>
      <c r="AY110" s="919"/>
      <c r="AZ110" s="848" t="s">
        <v>422</v>
      </c>
      <c r="BA110" s="796"/>
      <c r="BB110" s="796"/>
      <c r="BC110" s="796"/>
      <c r="BD110" s="796"/>
      <c r="BE110" s="796"/>
      <c r="BF110" s="796"/>
      <c r="BG110" s="796"/>
      <c r="BH110" s="796"/>
      <c r="BI110" s="796"/>
      <c r="BJ110" s="796"/>
      <c r="BK110" s="796"/>
      <c r="BL110" s="796"/>
      <c r="BM110" s="796"/>
      <c r="BN110" s="796"/>
      <c r="BO110" s="796"/>
      <c r="BP110" s="797"/>
      <c r="BQ110" s="849">
        <v>176670071</v>
      </c>
      <c r="BR110" s="830"/>
      <c r="BS110" s="830"/>
      <c r="BT110" s="830"/>
      <c r="BU110" s="830"/>
      <c r="BV110" s="830">
        <v>171514333</v>
      </c>
      <c r="BW110" s="830"/>
      <c r="BX110" s="830"/>
      <c r="BY110" s="830"/>
      <c r="BZ110" s="830"/>
      <c r="CA110" s="830">
        <v>165350917</v>
      </c>
      <c r="CB110" s="830"/>
      <c r="CC110" s="830"/>
      <c r="CD110" s="830"/>
      <c r="CE110" s="830"/>
      <c r="CF110" s="854">
        <v>204.3</v>
      </c>
      <c r="CG110" s="855"/>
      <c r="CH110" s="855"/>
      <c r="CI110" s="855"/>
      <c r="CJ110" s="855"/>
      <c r="CK110" s="914" t="s">
        <v>423</v>
      </c>
      <c r="CL110" s="807"/>
      <c r="CM110" s="848" t="s">
        <v>424</v>
      </c>
      <c r="CN110" s="796"/>
      <c r="CO110" s="796"/>
      <c r="CP110" s="796"/>
      <c r="CQ110" s="796"/>
      <c r="CR110" s="796"/>
      <c r="CS110" s="796"/>
      <c r="CT110" s="796"/>
      <c r="CU110" s="796"/>
      <c r="CV110" s="796"/>
      <c r="CW110" s="796"/>
      <c r="CX110" s="796"/>
      <c r="CY110" s="796"/>
      <c r="CZ110" s="796"/>
      <c r="DA110" s="796"/>
      <c r="DB110" s="796"/>
      <c r="DC110" s="796"/>
      <c r="DD110" s="796"/>
      <c r="DE110" s="796"/>
      <c r="DF110" s="797"/>
      <c r="DG110" s="849" t="s">
        <v>121</v>
      </c>
      <c r="DH110" s="830"/>
      <c r="DI110" s="830"/>
      <c r="DJ110" s="830"/>
      <c r="DK110" s="830"/>
      <c r="DL110" s="830" t="s">
        <v>121</v>
      </c>
      <c r="DM110" s="830"/>
      <c r="DN110" s="830"/>
      <c r="DO110" s="830"/>
      <c r="DP110" s="830"/>
      <c r="DQ110" s="830" t="s">
        <v>121</v>
      </c>
      <c r="DR110" s="830"/>
      <c r="DS110" s="830"/>
      <c r="DT110" s="830"/>
      <c r="DU110" s="830"/>
      <c r="DV110" s="831" t="s">
        <v>121</v>
      </c>
      <c r="DW110" s="831"/>
      <c r="DX110" s="831"/>
      <c r="DY110" s="831"/>
      <c r="DZ110" s="832"/>
    </row>
    <row r="111" spans="1:131" s="215" customFormat="1" ht="26.25" customHeight="1" x14ac:dyDescent="0.2">
      <c r="A111" s="762" t="s">
        <v>425</v>
      </c>
      <c r="B111" s="763"/>
      <c r="C111" s="763"/>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913"/>
      <c r="AA111" s="906" t="s">
        <v>121</v>
      </c>
      <c r="AB111" s="907"/>
      <c r="AC111" s="907"/>
      <c r="AD111" s="907"/>
      <c r="AE111" s="908"/>
      <c r="AF111" s="909" t="s">
        <v>121</v>
      </c>
      <c r="AG111" s="907"/>
      <c r="AH111" s="907"/>
      <c r="AI111" s="907"/>
      <c r="AJ111" s="908"/>
      <c r="AK111" s="909" t="s">
        <v>121</v>
      </c>
      <c r="AL111" s="907"/>
      <c r="AM111" s="907"/>
      <c r="AN111" s="907"/>
      <c r="AO111" s="908"/>
      <c r="AP111" s="910" t="s">
        <v>121</v>
      </c>
      <c r="AQ111" s="911"/>
      <c r="AR111" s="911"/>
      <c r="AS111" s="911"/>
      <c r="AT111" s="912"/>
      <c r="AU111" s="920"/>
      <c r="AV111" s="921"/>
      <c r="AW111" s="921"/>
      <c r="AX111" s="921"/>
      <c r="AY111" s="921"/>
      <c r="AZ111" s="803" t="s">
        <v>426</v>
      </c>
      <c r="BA111" s="740"/>
      <c r="BB111" s="740"/>
      <c r="BC111" s="740"/>
      <c r="BD111" s="740"/>
      <c r="BE111" s="740"/>
      <c r="BF111" s="740"/>
      <c r="BG111" s="740"/>
      <c r="BH111" s="740"/>
      <c r="BI111" s="740"/>
      <c r="BJ111" s="740"/>
      <c r="BK111" s="740"/>
      <c r="BL111" s="740"/>
      <c r="BM111" s="740"/>
      <c r="BN111" s="740"/>
      <c r="BO111" s="740"/>
      <c r="BP111" s="741"/>
      <c r="BQ111" s="804" t="s">
        <v>121</v>
      </c>
      <c r="BR111" s="805"/>
      <c r="BS111" s="805"/>
      <c r="BT111" s="805"/>
      <c r="BU111" s="805"/>
      <c r="BV111" s="805" t="s">
        <v>121</v>
      </c>
      <c r="BW111" s="805"/>
      <c r="BX111" s="805"/>
      <c r="BY111" s="805"/>
      <c r="BZ111" s="805"/>
      <c r="CA111" s="805" t="s">
        <v>121</v>
      </c>
      <c r="CB111" s="805"/>
      <c r="CC111" s="805"/>
      <c r="CD111" s="805"/>
      <c r="CE111" s="805"/>
      <c r="CF111" s="863" t="s">
        <v>121</v>
      </c>
      <c r="CG111" s="864"/>
      <c r="CH111" s="864"/>
      <c r="CI111" s="864"/>
      <c r="CJ111" s="864"/>
      <c r="CK111" s="915"/>
      <c r="CL111" s="809"/>
      <c r="CM111" s="803" t="s">
        <v>427</v>
      </c>
      <c r="CN111" s="740"/>
      <c r="CO111" s="740"/>
      <c r="CP111" s="740"/>
      <c r="CQ111" s="740"/>
      <c r="CR111" s="740"/>
      <c r="CS111" s="740"/>
      <c r="CT111" s="740"/>
      <c r="CU111" s="740"/>
      <c r="CV111" s="740"/>
      <c r="CW111" s="740"/>
      <c r="CX111" s="740"/>
      <c r="CY111" s="740"/>
      <c r="CZ111" s="740"/>
      <c r="DA111" s="740"/>
      <c r="DB111" s="740"/>
      <c r="DC111" s="740"/>
      <c r="DD111" s="740"/>
      <c r="DE111" s="740"/>
      <c r="DF111" s="741"/>
      <c r="DG111" s="804" t="s">
        <v>121</v>
      </c>
      <c r="DH111" s="805"/>
      <c r="DI111" s="805"/>
      <c r="DJ111" s="805"/>
      <c r="DK111" s="805"/>
      <c r="DL111" s="805" t="s">
        <v>121</v>
      </c>
      <c r="DM111" s="805"/>
      <c r="DN111" s="805"/>
      <c r="DO111" s="805"/>
      <c r="DP111" s="805"/>
      <c r="DQ111" s="805" t="s">
        <v>121</v>
      </c>
      <c r="DR111" s="805"/>
      <c r="DS111" s="805"/>
      <c r="DT111" s="805"/>
      <c r="DU111" s="805"/>
      <c r="DV111" s="782" t="s">
        <v>121</v>
      </c>
      <c r="DW111" s="782"/>
      <c r="DX111" s="782"/>
      <c r="DY111" s="782"/>
      <c r="DZ111" s="783"/>
    </row>
    <row r="112" spans="1:131" s="215" customFormat="1" ht="26.25" customHeight="1" x14ac:dyDescent="0.2">
      <c r="A112" s="900" t="s">
        <v>428</v>
      </c>
      <c r="B112" s="901"/>
      <c r="C112" s="740" t="s">
        <v>429</v>
      </c>
      <c r="D112" s="740"/>
      <c r="E112" s="740"/>
      <c r="F112" s="740"/>
      <c r="G112" s="740"/>
      <c r="H112" s="740"/>
      <c r="I112" s="740"/>
      <c r="J112" s="740"/>
      <c r="K112" s="740"/>
      <c r="L112" s="740"/>
      <c r="M112" s="740"/>
      <c r="N112" s="740"/>
      <c r="O112" s="740"/>
      <c r="P112" s="740"/>
      <c r="Q112" s="740"/>
      <c r="R112" s="740"/>
      <c r="S112" s="740"/>
      <c r="T112" s="740"/>
      <c r="U112" s="740"/>
      <c r="V112" s="740"/>
      <c r="W112" s="740"/>
      <c r="X112" s="740"/>
      <c r="Y112" s="740"/>
      <c r="Z112" s="741"/>
      <c r="AA112" s="767" t="s">
        <v>121</v>
      </c>
      <c r="AB112" s="768"/>
      <c r="AC112" s="768"/>
      <c r="AD112" s="768"/>
      <c r="AE112" s="769"/>
      <c r="AF112" s="770" t="s">
        <v>121</v>
      </c>
      <c r="AG112" s="768"/>
      <c r="AH112" s="768"/>
      <c r="AI112" s="768"/>
      <c r="AJ112" s="769"/>
      <c r="AK112" s="770" t="s">
        <v>121</v>
      </c>
      <c r="AL112" s="768"/>
      <c r="AM112" s="768"/>
      <c r="AN112" s="768"/>
      <c r="AO112" s="769"/>
      <c r="AP112" s="812" t="s">
        <v>121</v>
      </c>
      <c r="AQ112" s="813"/>
      <c r="AR112" s="813"/>
      <c r="AS112" s="813"/>
      <c r="AT112" s="814"/>
      <c r="AU112" s="920"/>
      <c r="AV112" s="921"/>
      <c r="AW112" s="921"/>
      <c r="AX112" s="921"/>
      <c r="AY112" s="921"/>
      <c r="AZ112" s="803" t="s">
        <v>430</v>
      </c>
      <c r="BA112" s="740"/>
      <c r="BB112" s="740"/>
      <c r="BC112" s="740"/>
      <c r="BD112" s="740"/>
      <c r="BE112" s="740"/>
      <c r="BF112" s="740"/>
      <c r="BG112" s="740"/>
      <c r="BH112" s="740"/>
      <c r="BI112" s="740"/>
      <c r="BJ112" s="740"/>
      <c r="BK112" s="740"/>
      <c r="BL112" s="740"/>
      <c r="BM112" s="740"/>
      <c r="BN112" s="740"/>
      <c r="BO112" s="740"/>
      <c r="BP112" s="741"/>
      <c r="BQ112" s="804">
        <v>34445961</v>
      </c>
      <c r="BR112" s="805"/>
      <c r="BS112" s="805"/>
      <c r="BT112" s="805"/>
      <c r="BU112" s="805"/>
      <c r="BV112" s="805">
        <v>30523456</v>
      </c>
      <c r="BW112" s="805"/>
      <c r="BX112" s="805"/>
      <c r="BY112" s="805"/>
      <c r="BZ112" s="805"/>
      <c r="CA112" s="805">
        <v>32021661</v>
      </c>
      <c r="CB112" s="805"/>
      <c r="CC112" s="805"/>
      <c r="CD112" s="805"/>
      <c r="CE112" s="805"/>
      <c r="CF112" s="863">
        <v>39.6</v>
      </c>
      <c r="CG112" s="864"/>
      <c r="CH112" s="864"/>
      <c r="CI112" s="864"/>
      <c r="CJ112" s="864"/>
      <c r="CK112" s="915"/>
      <c r="CL112" s="809"/>
      <c r="CM112" s="803" t="s">
        <v>431</v>
      </c>
      <c r="CN112" s="740"/>
      <c r="CO112" s="740"/>
      <c r="CP112" s="740"/>
      <c r="CQ112" s="740"/>
      <c r="CR112" s="740"/>
      <c r="CS112" s="740"/>
      <c r="CT112" s="740"/>
      <c r="CU112" s="740"/>
      <c r="CV112" s="740"/>
      <c r="CW112" s="740"/>
      <c r="CX112" s="740"/>
      <c r="CY112" s="740"/>
      <c r="CZ112" s="740"/>
      <c r="DA112" s="740"/>
      <c r="DB112" s="740"/>
      <c r="DC112" s="740"/>
      <c r="DD112" s="740"/>
      <c r="DE112" s="740"/>
      <c r="DF112" s="741"/>
      <c r="DG112" s="804" t="s">
        <v>121</v>
      </c>
      <c r="DH112" s="805"/>
      <c r="DI112" s="805"/>
      <c r="DJ112" s="805"/>
      <c r="DK112" s="805"/>
      <c r="DL112" s="805" t="s">
        <v>121</v>
      </c>
      <c r="DM112" s="805"/>
      <c r="DN112" s="805"/>
      <c r="DO112" s="805"/>
      <c r="DP112" s="805"/>
      <c r="DQ112" s="805" t="s">
        <v>121</v>
      </c>
      <c r="DR112" s="805"/>
      <c r="DS112" s="805"/>
      <c r="DT112" s="805"/>
      <c r="DU112" s="805"/>
      <c r="DV112" s="782" t="s">
        <v>121</v>
      </c>
      <c r="DW112" s="782"/>
      <c r="DX112" s="782"/>
      <c r="DY112" s="782"/>
      <c r="DZ112" s="783"/>
    </row>
    <row r="113" spans="1:130" s="215" customFormat="1" ht="26.25" customHeight="1" x14ac:dyDescent="0.2">
      <c r="A113" s="902"/>
      <c r="B113" s="903"/>
      <c r="C113" s="740" t="s">
        <v>432</v>
      </c>
      <c r="D113" s="740"/>
      <c r="E113" s="740"/>
      <c r="F113" s="740"/>
      <c r="G113" s="740"/>
      <c r="H113" s="740"/>
      <c r="I113" s="740"/>
      <c r="J113" s="740"/>
      <c r="K113" s="740"/>
      <c r="L113" s="740"/>
      <c r="M113" s="740"/>
      <c r="N113" s="740"/>
      <c r="O113" s="740"/>
      <c r="P113" s="740"/>
      <c r="Q113" s="740"/>
      <c r="R113" s="740"/>
      <c r="S113" s="740"/>
      <c r="T113" s="740"/>
      <c r="U113" s="740"/>
      <c r="V113" s="740"/>
      <c r="W113" s="740"/>
      <c r="X113" s="740"/>
      <c r="Y113" s="740"/>
      <c r="Z113" s="741"/>
      <c r="AA113" s="906">
        <v>2795785</v>
      </c>
      <c r="AB113" s="907"/>
      <c r="AC113" s="907"/>
      <c r="AD113" s="907"/>
      <c r="AE113" s="908"/>
      <c r="AF113" s="909">
        <v>3114958</v>
      </c>
      <c r="AG113" s="907"/>
      <c r="AH113" s="907"/>
      <c r="AI113" s="907"/>
      <c r="AJ113" s="908"/>
      <c r="AK113" s="909">
        <v>3017763</v>
      </c>
      <c r="AL113" s="907"/>
      <c r="AM113" s="907"/>
      <c r="AN113" s="907"/>
      <c r="AO113" s="908"/>
      <c r="AP113" s="910">
        <v>3.7</v>
      </c>
      <c r="AQ113" s="911"/>
      <c r="AR113" s="911"/>
      <c r="AS113" s="911"/>
      <c r="AT113" s="912"/>
      <c r="AU113" s="920"/>
      <c r="AV113" s="921"/>
      <c r="AW113" s="921"/>
      <c r="AX113" s="921"/>
      <c r="AY113" s="921"/>
      <c r="AZ113" s="803" t="s">
        <v>433</v>
      </c>
      <c r="BA113" s="740"/>
      <c r="BB113" s="740"/>
      <c r="BC113" s="740"/>
      <c r="BD113" s="740"/>
      <c r="BE113" s="740"/>
      <c r="BF113" s="740"/>
      <c r="BG113" s="740"/>
      <c r="BH113" s="740"/>
      <c r="BI113" s="740"/>
      <c r="BJ113" s="740"/>
      <c r="BK113" s="740"/>
      <c r="BL113" s="740"/>
      <c r="BM113" s="740"/>
      <c r="BN113" s="740"/>
      <c r="BO113" s="740"/>
      <c r="BP113" s="741"/>
      <c r="BQ113" s="804" t="s">
        <v>121</v>
      </c>
      <c r="BR113" s="805"/>
      <c r="BS113" s="805"/>
      <c r="BT113" s="805"/>
      <c r="BU113" s="805"/>
      <c r="BV113" s="805" t="s">
        <v>121</v>
      </c>
      <c r="BW113" s="805"/>
      <c r="BX113" s="805"/>
      <c r="BY113" s="805"/>
      <c r="BZ113" s="805"/>
      <c r="CA113" s="805" t="s">
        <v>121</v>
      </c>
      <c r="CB113" s="805"/>
      <c r="CC113" s="805"/>
      <c r="CD113" s="805"/>
      <c r="CE113" s="805"/>
      <c r="CF113" s="863" t="s">
        <v>121</v>
      </c>
      <c r="CG113" s="864"/>
      <c r="CH113" s="864"/>
      <c r="CI113" s="864"/>
      <c r="CJ113" s="864"/>
      <c r="CK113" s="915"/>
      <c r="CL113" s="809"/>
      <c r="CM113" s="803" t="s">
        <v>434</v>
      </c>
      <c r="CN113" s="740"/>
      <c r="CO113" s="740"/>
      <c r="CP113" s="740"/>
      <c r="CQ113" s="740"/>
      <c r="CR113" s="740"/>
      <c r="CS113" s="740"/>
      <c r="CT113" s="740"/>
      <c r="CU113" s="740"/>
      <c r="CV113" s="740"/>
      <c r="CW113" s="740"/>
      <c r="CX113" s="740"/>
      <c r="CY113" s="740"/>
      <c r="CZ113" s="740"/>
      <c r="DA113" s="740"/>
      <c r="DB113" s="740"/>
      <c r="DC113" s="740"/>
      <c r="DD113" s="740"/>
      <c r="DE113" s="740"/>
      <c r="DF113" s="741"/>
      <c r="DG113" s="767" t="s">
        <v>121</v>
      </c>
      <c r="DH113" s="768"/>
      <c r="DI113" s="768"/>
      <c r="DJ113" s="768"/>
      <c r="DK113" s="769"/>
      <c r="DL113" s="770" t="s">
        <v>121</v>
      </c>
      <c r="DM113" s="768"/>
      <c r="DN113" s="768"/>
      <c r="DO113" s="768"/>
      <c r="DP113" s="769"/>
      <c r="DQ113" s="770" t="s">
        <v>121</v>
      </c>
      <c r="DR113" s="768"/>
      <c r="DS113" s="768"/>
      <c r="DT113" s="768"/>
      <c r="DU113" s="769"/>
      <c r="DV113" s="812" t="s">
        <v>121</v>
      </c>
      <c r="DW113" s="813"/>
      <c r="DX113" s="813"/>
      <c r="DY113" s="813"/>
      <c r="DZ113" s="814"/>
    </row>
    <row r="114" spans="1:130" s="215" customFormat="1" ht="26.25" customHeight="1" x14ac:dyDescent="0.2">
      <c r="A114" s="902"/>
      <c r="B114" s="903"/>
      <c r="C114" s="740" t="s">
        <v>435</v>
      </c>
      <c r="D114" s="740"/>
      <c r="E114" s="740"/>
      <c r="F114" s="740"/>
      <c r="G114" s="740"/>
      <c r="H114" s="740"/>
      <c r="I114" s="740"/>
      <c r="J114" s="740"/>
      <c r="K114" s="740"/>
      <c r="L114" s="740"/>
      <c r="M114" s="740"/>
      <c r="N114" s="740"/>
      <c r="O114" s="740"/>
      <c r="P114" s="740"/>
      <c r="Q114" s="740"/>
      <c r="R114" s="740"/>
      <c r="S114" s="740"/>
      <c r="T114" s="740"/>
      <c r="U114" s="740"/>
      <c r="V114" s="740"/>
      <c r="W114" s="740"/>
      <c r="X114" s="740"/>
      <c r="Y114" s="740"/>
      <c r="Z114" s="741"/>
      <c r="AA114" s="767" t="s">
        <v>121</v>
      </c>
      <c r="AB114" s="768"/>
      <c r="AC114" s="768"/>
      <c r="AD114" s="768"/>
      <c r="AE114" s="769"/>
      <c r="AF114" s="770" t="s">
        <v>121</v>
      </c>
      <c r="AG114" s="768"/>
      <c r="AH114" s="768"/>
      <c r="AI114" s="768"/>
      <c r="AJ114" s="769"/>
      <c r="AK114" s="770" t="s">
        <v>121</v>
      </c>
      <c r="AL114" s="768"/>
      <c r="AM114" s="768"/>
      <c r="AN114" s="768"/>
      <c r="AO114" s="769"/>
      <c r="AP114" s="812" t="s">
        <v>121</v>
      </c>
      <c r="AQ114" s="813"/>
      <c r="AR114" s="813"/>
      <c r="AS114" s="813"/>
      <c r="AT114" s="814"/>
      <c r="AU114" s="920"/>
      <c r="AV114" s="921"/>
      <c r="AW114" s="921"/>
      <c r="AX114" s="921"/>
      <c r="AY114" s="921"/>
      <c r="AZ114" s="803" t="s">
        <v>436</v>
      </c>
      <c r="BA114" s="740"/>
      <c r="BB114" s="740"/>
      <c r="BC114" s="740"/>
      <c r="BD114" s="740"/>
      <c r="BE114" s="740"/>
      <c r="BF114" s="740"/>
      <c r="BG114" s="740"/>
      <c r="BH114" s="740"/>
      <c r="BI114" s="740"/>
      <c r="BJ114" s="740"/>
      <c r="BK114" s="740"/>
      <c r="BL114" s="740"/>
      <c r="BM114" s="740"/>
      <c r="BN114" s="740"/>
      <c r="BO114" s="740"/>
      <c r="BP114" s="741"/>
      <c r="BQ114" s="804">
        <v>14825599</v>
      </c>
      <c r="BR114" s="805"/>
      <c r="BS114" s="805"/>
      <c r="BT114" s="805"/>
      <c r="BU114" s="805"/>
      <c r="BV114" s="805">
        <v>14773799</v>
      </c>
      <c r="BW114" s="805"/>
      <c r="BX114" s="805"/>
      <c r="BY114" s="805"/>
      <c r="BZ114" s="805"/>
      <c r="CA114" s="805">
        <v>15220872</v>
      </c>
      <c r="CB114" s="805"/>
      <c r="CC114" s="805"/>
      <c r="CD114" s="805"/>
      <c r="CE114" s="805"/>
      <c r="CF114" s="863">
        <v>18.8</v>
      </c>
      <c r="CG114" s="864"/>
      <c r="CH114" s="864"/>
      <c r="CI114" s="864"/>
      <c r="CJ114" s="864"/>
      <c r="CK114" s="915"/>
      <c r="CL114" s="809"/>
      <c r="CM114" s="803" t="s">
        <v>437</v>
      </c>
      <c r="CN114" s="740"/>
      <c r="CO114" s="740"/>
      <c r="CP114" s="740"/>
      <c r="CQ114" s="740"/>
      <c r="CR114" s="740"/>
      <c r="CS114" s="740"/>
      <c r="CT114" s="740"/>
      <c r="CU114" s="740"/>
      <c r="CV114" s="740"/>
      <c r="CW114" s="740"/>
      <c r="CX114" s="740"/>
      <c r="CY114" s="740"/>
      <c r="CZ114" s="740"/>
      <c r="DA114" s="740"/>
      <c r="DB114" s="740"/>
      <c r="DC114" s="740"/>
      <c r="DD114" s="740"/>
      <c r="DE114" s="740"/>
      <c r="DF114" s="741"/>
      <c r="DG114" s="767" t="s">
        <v>121</v>
      </c>
      <c r="DH114" s="768"/>
      <c r="DI114" s="768"/>
      <c r="DJ114" s="768"/>
      <c r="DK114" s="769"/>
      <c r="DL114" s="770" t="s">
        <v>121</v>
      </c>
      <c r="DM114" s="768"/>
      <c r="DN114" s="768"/>
      <c r="DO114" s="768"/>
      <c r="DP114" s="769"/>
      <c r="DQ114" s="770" t="s">
        <v>121</v>
      </c>
      <c r="DR114" s="768"/>
      <c r="DS114" s="768"/>
      <c r="DT114" s="768"/>
      <c r="DU114" s="769"/>
      <c r="DV114" s="812" t="s">
        <v>121</v>
      </c>
      <c r="DW114" s="813"/>
      <c r="DX114" s="813"/>
      <c r="DY114" s="813"/>
      <c r="DZ114" s="814"/>
    </row>
    <row r="115" spans="1:130" s="215" customFormat="1" ht="26.25" customHeight="1" x14ac:dyDescent="0.2">
      <c r="A115" s="902"/>
      <c r="B115" s="903"/>
      <c r="C115" s="740" t="s">
        <v>438</v>
      </c>
      <c r="D115" s="740"/>
      <c r="E115" s="740"/>
      <c r="F115" s="740"/>
      <c r="G115" s="740"/>
      <c r="H115" s="740"/>
      <c r="I115" s="740"/>
      <c r="J115" s="740"/>
      <c r="K115" s="740"/>
      <c r="L115" s="740"/>
      <c r="M115" s="740"/>
      <c r="N115" s="740"/>
      <c r="O115" s="740"/>
      <c r="P115" s="740"/>
      <c r="Q115" s="740"/>
      <c r="R115" s="740"/>
      <c r="S115" s="740"/>
      <c r="T115" s="740"/>
      <c r="U115" s="740"/>
      <c r="V115" s="740"/>
      <c r="W115" s="740"/>
      <c r="X115" s="740"/>
      <c r="Y115" s="740"/>
      <c r="Z115" s="741"/>
      <c r="AA115" s="906">
        <v>7931</v>
      </c>
      <c r="AB115" s="907"/>
      <c r="AC115" s="907"/>
      <c r="AD115" s="907"/>
      <c r="AE115" s="908"/>
      <c r="AF115" s="909">
        <v>7049</v>
      </c>
      <c r="AG115" s="907"/>
      <c r="AH115" s="907"/>
      <c r="AI115" s="907"/>
      <c r="AJ115" s="908"/>
      <c r="AK115" s="909">
        <v>12490</v>
      </c>
      <c r="AL115" s="907"/>
      <c r="AM115" s="907"/>
      <c r="AN115" s="907"/>
      <c r="AO115" s="908"/>
      <c r="AP115" s="910">
        <v>0</v>
      </c>
      <c r="AQ115" s="911"/>
      <c r="AR115" s="911"/>
      <c r="AS115" s="911"/>
      <c r="AT115" s="912"/>
      <c r="AU115" s="920"/>
      <c r="AV115" s="921"/>
      <c r="AW115" s="921"/>
      <c r="AX115" s="921"/>
      <c r="AY115" s="921"/>
      <c r="AZ115" s="803" t="s">
        <v>439</v>
      </c>
      <c r="BA115" s="740"/>
      <c r="BB115" s="740"/>
      <c r="BC115" s="740"/>
      <c r="BD115" s="740"/>
      <c r="BE115" s="740"/>
      <c r="BF115" s="740"/>
      <c r="BG115" s="740"/>
      <c r="BH115" s="740"/>
      <c r="BI115" s="740"/>
      <c r="BJ115" s="740"/>
      <c r="BK115" s="740"/>
      <c r="BL115" s="740"/>
      <c r="BM115" s="740"/>
      <c r="BN115" s="740"/>
      <c r="BO115" s="740"/>
      <c r="BP115" s="741"/>
      <c r="BQ115" s="804" t="s">
        <v>121</v>
      </c>
      <c r="BR115" s="805"/>
      <c r="BS115" s="805"/>
      <c r="BT115" s="805"/>
      <c r="BU115" s="805"/>
      <c r="BV115" s="805" t="s">
        <v>121</v>
      </c>
      <c r="BW115" s="805"/>
      <c r="BX115" s="805"/>
      <c r="BY115" s="805"/>
      <c r="BZ115" s="805"/>
      <c r="CA115" s="805" t="s">
        <v>121</v>
      </c>
      <c r="CB115" s="805"/>
      <c r="CC115" s="805"/>
      <c r="CD115" s="805"/>
      <c r="CE115" s="805"/>
      <c r="CF115" s="863" t="s">
        <v>121</v>
      </c>
      <c r="CG115" s="864"/>
      <c r="CH115" s="864"/>
      <c r="CI115" s="864"/>
      <c r="CJ115" s="864"/>
      <c r="CK115" s="915"/>
      <c r="CL115" s="809"/>
      <c r="CM115" s="803" t="s">
        <v>440</v>
      </c>
      <c r="CN115" s="740"/>
      <c r="CO115" s="740"/>
      <c r="CP115" s="740"/>
      <c r="CQ115" s="740"/>
      <c r="CR115" s="740"/>
      <c r="CS115" s="740"/>
      <c r="CT115" s="740"/>
      <c r="CU115" s="740"/>
      <c r="CV115" s="740"/>
      <c r="CW115" s="740"/>
      <c r="CX115" s="740"/>
      <c r="CY115" s="740"/>
      <c r="CZ115" s="740"/>
      <c r="DA115" s="740"/>
      <c r="DB115" s="740"/>
      <c r="DC115" s="740"/>
      <c r="DD115" s="740"/>
      <c r="DE115" s="740"/>
      <c r="DF115" s="741"/>
      <c r="DG115" s="767" t="s">
        <v>121</v>
      </c>
      <c r="DH115" s="768"/>
      <c r="DI115" s="768"/>
      <c r="DJ115" s="768"/>
      <c r="DK115" s="769"/>
      <c r="DL115" s="770" t="s">
        <v>121</v>
      </c>
      <c r="DM115" s="768"/>
      <c r="DN115" s="768"/>
      <c r="DO115" s="768"/>
      <c r="DP115" s="769"/>
      <c r="DQ115" s="770" t="s">
        <v>121</v>
      </c>
      <c r="DR115" s="768"/>
      <c r="DS115" s="768"/>
      <c r="DT115" s="768"/>
      <c r="DU115" s="769"/>
      <c r="DV115" s="812" t="s">
        <v>121</v>
      </c>
      <c r="DW115" s="813"/>
      <c r="DX115" s="813"/>
      <c r="DY115" s="813"/>
      <c r="DZ115" s="814"/>
    </row>
    <row r="116" spans="1:130" s="215" customFormat="1" ht="26.25" customHeight="1" x14ac:dyDescent="0.2">
      <c r="A116" s="904"/>
      <c r="B116" s="905"/>
      <c r="C116" s="827" t="s">
        <v>441</v>
      </c>
      <c r="D116" s="827"/>
      <c r="E116" s="827"/>
      <c r="F116" s="827"/>
      <c r="G116" s="827"/>
      <c r="H116" s="827"/>
      <c r="I116" s="827"/>
      <c r="J116" s="827"/>
      <c r="K116" s="827"/>
      <c r="L116" s="827"/>
      <c r="M116" s="827"/>
      <c r="N116" s="827"/>
      <c r="O116" s="827"/>
      <c r="P116" s="827"/>
      <c r="Q116" s="827"/>
      <c r="R116" s="827"/>
      <c r="S116" s="827"/>
      <c r="T116" s="827"/>
      <c r="U116" s="827"/>
      <c r="V116" s="827"/>
      <c r="W116" s="827"/>
      <c r="X116" s="827"/>
      <c r="Y116" s="827"/>
      <c r="Z116" s="828"/>
      <c r="AA116" s="767">
        <v>1062</v>
      </c>
      <c r="AB116" s="768"/>
      <c r="AC116" s="768"/>
      <c r="AD116" s="768"/>
      <c r="AE116" s="769"/>
      <c r="AF116" s="770">
        <v>27</v>
      </c>
      <c r="AG116" s="768"/>
      <c r="AH116" s="768"/>
      <c r="AI116" s="768"/>
      <c r="AJ116" s="769"/>
      <c r="AK116" s="770">
        <v>142</v>
      </c>
      <c r="AL116" s="768"/>
      <c r="AM116" s="768"/>
      <c r="AN116" s="768"/>
      <c r="AO116" s="769"/>
      <c r="AP116" s="812">
        <v>0</v>
      </c>
      <c r="AQ116" s="813"/>
      <c r="AR116" s="813"/>
      <c r="AS116" s="813"/>
      <c r="AT116" s="814"/>
      <c r="AU116" s="920"/>
      <c r="AV116" s="921"/>
      <c r="AW116" s="921"/>
      <c r="AX116" s="921"/>
      <c r="AY116" s="921"/>
      <c r="AZ116" s="897" t="s">
        <v>442</v>
      </c>
      <c r="BA116" s="898"/>
      <c r="BB116" s="898"/>
      <c r="BC116" s="898"/>
      <c r="BD116" s="898"/>
      <c r="BE116" s="898"/>
      <c r="BF116" s="898"/>
      <c r="BG116" s="898"/>
      <c r="BH116" s="898"/>
      <c r="BI116" s="898"/>
      <c r="BJ116" s="898"/>
      <c r="BK116" s="898"/>
      <c r="BL116" s="898"/>
      <c r="BM116" s="898"/>
      <c r="BN116" s="898"/>
      <c r="BO116" s="898"/>
      <c r="BP116" s="899"/>
      <c r="BQ116" s="804" t="s">
        <v>121</v>
      </c>
      <c r="BR116" s="805"/>
      <c r="BS116" s="805"/>
      <c r="BT116" s="805"/>
      <c r="BU116" s="805"/>
      <c r="BV116" s="805" t="s">
        <v>121</v>
      </c>
      <c r="BW116" s="805"/>
      <c r="BX116" s="805"/>
      <c r="BY116" s="805"/>
      <c r="BZ116" s="805"/>
      <c r="CA116" s="805" t="s">
        <v>121</v>
      </c>
      <c r="CB116" s="805"/>
      <c r="CC116" s="805"/>
      <c r="CD116" s="805"/>
      <c r="CE116" s="805"/>
      <c r="CF116" s="863" t="s">
        <v>121</v>
      </c>
      <c r="CG116" s="864"/>
      <c r="CH116" s="864"/>
      <c r="CI116" s="864"/>
      <c r="CJ116" s="864"/>
      <c r="CK116" s="915"/>
      <c r="CL116" s="809"/>
      <c r="CM116" s="803" t="s">
        <v>443</v>
      </c>
      <c r="CN116" s="740"/>
      <c r="CO116" s="740"/>
      <c r="CP116" s="740"/>
      <c r="CQ116" s="740"/>
      <c r="CR116" s="740"/>
      <c r="CS116" s="740"/>
      <c r="CT116" s="740"/>
      <c r="CU116" s="740"/>
      <c r="CV116" s="740"/>
      <c r="CW116" s="740"/>
      <c r="CX116" s="740"/>
      <c r="CY116" s="740"/>
      <c r="CZ116" s="740"/>
      <c r="DA116" s="740"/>
      <c r="DB116" s="740"/>
      <c r="DC116" s="740"/>
      <c r="DD116" s="740"/>
      <c r="DE116" s="740"/>
      <c r="DF116" s="741"/>
      <c r="DG116" s="767" t="s">
        <v>121</v>
      </c>
      <c r="DH116" s="768"/>
      <c r="DI116" s="768"/>
      <c r="DJ116" s="768"/>
      <c r="DK116" s="769"/>
      <c r="DL116" s="770" t="s">
        <v>121</v>
      </c>
      <c r="DM116" s="768"/>
      <c r="DN116" s="768"/>
      <c r="DO116" s="768"/>
      <c r="DP116" s="769"/>
      <c r="DQ116" s="770" t="s">
        <v>121</v>
      </c>
      <c r="DR116" s="768"/>
      <c r="DS116" s="768"/>
      <c r="DT116" s="768"/>
      <c r="DU116" s="769"/>
      <c r="DV116" s="812" t="s">
        <v>121</v>
      </c>
      <c r="DW116" s="813"/>
      <c r="DX116" s="813"/>
      <c r="DY116" s="813"/>
      <c r="DZ116" s="814"/>
    </row>
    <row r="117" spans="1:130" s="215" customFormat="1" ht="26.25" customHeight="1" x14ac:dyDescent="0.2">
      <c r="A117" s="883" t="s">
        <v>177</v>
      </c>
      <c r="B117" s="884"/>
      <c r="C117" s="884"/>
      <c r="D117" s="884"/>
      <c r="E117" s="884"/>
      <c r="F117" s="884"/>
      <c r="G117" s="884"/>
      <c r="H117" s="884"/>
      <c r="I117" s="884"/>
      <c r="J117" s="884"/>
      <c r="K117" s="884"/>
      <c r="L117" s="884"/>
      <c r="M117" s="884"/>
      <c r="N117" s="884"/>
      <c r="O117" s="884"/>
      <c r="P117" s="884"/>
      <c r="Q117" s="884"/>
      <c r="R117" s="884"/>
      <c r="S117" s="884"/>
      <c r="T117" s="884"/>
      <c r="U117" s="884"/>
      <c r="V117" s="884"/>
      <c r="W117" s="884"/>
      <c r="X117" s="884"/>
      <c r="Y117" s="865" t="s">
        <v>444</v>
      </c>
      <c r="Z117" s="885"/>
      <c r="AA117" s="890">
        <v>20432376</v>
      </c>
      <c r="AB117" s="891"/>
      <c r="AC117" s="891"/>
      <c r="AD117" s="891"/>
      <c r="AE117" s="892"/>
      <c r="AF117" s="893">
        <v>20598653</v>
      </c>
      <c r="AG117" s="891"/>
      <c r="AH117" s="891"/>
      <c r="AI117" s="891"/>
      <c r="AJ117" s="892"/>
      <c r="AK117" s="893">
        <v>20960087</v>
      </c>
      <c r="AL117" s="891"/>
      <c r="AM117" s="891"/>
      <c r="AN117" s="891"/>
      <c r="AO117" s="892"/>
      <c r="AP117" s="894"/>
      <c r="AQ117" s="895"/>
      <c r="AR117" s="895"/>
      <c r="AS117" s="895"/>
      <c r="AT117" s="896"/>
      <c r="AU117" s="920"/>
      <c r="AV117" s="921"/>
      <c r="AW117" s="921"/>
      <c r="AX117" s="921"/>
      <c r="AY117" s="921"/>
      <c r="AZ117" s="851" t="s">
        <v>445</v>
      </c>
      <c r="BA117" s="852"/>
      <c r="BB117" s="852"/>
      <c r="BC117" s="852"/>
      <c r="BD117" s="852"/>
      <c r="BE117" s="852"/>
      <c r="BF117" s="852"/>
      <c r="BG117" s="852"/>
      <c r="BH117" s="852"/>
      <c r="BI117" s="852"/>
      <c r="BJ117" s="852"/>
      <c r="BK117" s="852"/>
      <c r="BL117" s="852"/>
      <c r="BM117" s="852"/>
      <c r="BN117" s="852"/>
      <c r="BO117" s="852"/>
      <c r="BP117" s="853"/>
      <c r="BQ117" s="804" t="s">
        <v>121</v>
      </c>
      <c r="BR117" s="805"/>
      <c r="BS117" s="805"/>
      <c r="BT117" s="805"/>
      <c r="BU117" s="805"/>
      <c r="BV117" s="805" t="s">
        <v>121</v>
      </c>
      <c r="BW117" s="805"/>
      <c r="BX117" s="805"/>
      <c r="BY117" s="805"/>
      <c r="BZ117" s="805"/>
      <c r="CA117" s="805" t="s">
        <v>121</v>
      </c>
      <c r="CB117" s="805"/>
      <c r="CC117" s="805"/>
      <c r="CD117" s="805"/>
      <c r="CE117" s="805"/>
      <c r="CF117" s="863" t="s">
        <v>121</v>
      </c>
      <c r="CG117" s="864"/>
      <c r="CH117" s="864"/>
      <c r="CI117" s="864"/>
      <c r="CJ117" s="864"/>
      <c r="CK117" s="915"/>
      <c r="CL117" s="809"/>
      <c r="CM117" s="803" t="s">
        <v>446</v>
      </c>
      <c r="CN117" s="740"/>
      <c r="CO117" s="740"/>
      <c r="CP117" s="740"/>
      <c r="CQ117" s="740"/>
      <c r="CR117" s="740"/>
      <c r="CS117" s="740"/>
      <c r="CT117" s="740"/>
      <c r="CU117" s="740"/>
      <c r="CV117" s="740"/>
      <c r="CW117" s="740"/>
      <c r="CX117" s="740"/>
      <c r="CY117" s="740"/>
      <c r="CZ117" s="740"/>
      <c r="DA117" s="740"/>
      <c r="DB117" s="740"/>
      <c r="DC117" s="740"/>
      <c r="DD117" s="740"/>
      <c r="DE117" s="740"/>
      <c r="DF117" s="741"/>
      <c r="DG117" s="767" t="s">
        <v>121</v>
      </c>
      <c r="DH117" s="768"/>
      <c r="DI117" s="768"/>
      <c r="DJ117" s="768"/>
      <c r="DK117" s="769"/>
      <c r="DL117" s="770" t="s">
        <v>121</v>
      </c>
      <c r="DM117" s="768"/>
      <c r="DN117" s="768"/>
      <c r="DO117" s="768"/>
      <c r="DP117" s="769"/>
      <c r="DQ117" s="770" t="s">
        <v>121</v>
      </c>
      <c r="DR117" s="768"/>
      <c r="DS117" s="768"/>
      <c r="DT117" s="768"/>
      <c r="DU117" s="769"/>
      <c r="DV117" s="812" t="s">
        <v>121</v>
      </c>
      <c r="DW117" s="813"/>
      <c r="DX117" s="813"/>
      <c r="DY117" s="813"/>
      <c r="DZ117" s="814"/>
    </row>
    <row r="118" spans="1:130" s="215" customFormat="1" ht="26.25" customHeight="1" x14ac:dyDescent="0.2">
      <c r="A118" s="883" t="s">
        <v>420</v>
      </c>
      <c r="B118" s="884"/>
      <c r="C118" s="884"/>
      <c r="D118" s="884"/>
      <c r="E118" s="884"/>
      <c r="F118" s="884"/>
      <c r="G118" s="884"/>
      <c r="H118" s="884"/>
      <c r="I118" s="884"/>
      <c r="J118" s="884"/>
      <c r="K118" s="884"/>
      <c r="L118" s="884"/>
      <c r="M118" s="884"/>
      <c r="N118" s="884"/>
      <c r="O118" s="884"/>
      <c r="P118" s="884"/>
      <c r="Q118" s="884"/>
      <c r="R118" s="884"/>
      <c r="S118" s="884"/>
      <c r="T118" s="884"/>
      <c r="U118" s="884"/>
      <c r="V118" s="884"/>
      <c r="W118" s="884"/>
      <c r="X118" s="884"/>
      <c r="Y118" s="884"/>
      <c r="Z118" s="885"/>
      <c r="AA118" s="886" t="s">
        <v>417</v>
      </c>
      <c r="AB118" s="884"/>
      <c r="AC118" s="884"/>
      <c r="AD118" s="884"/>
      <c r="AE118" s="885"/>
      <c r="AF118" s="886" t="s">
        <v>418</v>
      </c>
      <c r="AG118" s="884"/>
      <c r="AH118" s="884"/>
      <c r="AI118" s="884"/>
      <c r="AJ118" s="885"/>
      <c r="AK118" s="886" t="s">
        <v>294</v>
      </c>
      <c r="AL118" s="884"/>
      <c r="AM118" s="884"/>
      <c r="AN118" s="884"/>
      <c r="AO118" s="885"/>
      <c r="AP118" s="887" t="s">
        <v>419</v>
      </c>
      <c r="AQ118" s="888"/>
      <c r="AR118" s="888"/>
      <c r="AS118" s="888"/>
      <c r="AT118" s="889"/>
      <c r="AU118" s="920"/>
      <c r="AV118" s="921"/>
      <c r="AW118" s="921"/>
      <c r="AX118" s="921"/>
      <c r="AY118" s="921"/>
      <c r="AZ118" s="826" t="s">
        <v>447</v>
      </c>
      <c r="BA118" s="827"/>
      <c r="BB118" s="827"/>
      <c r="BC118" s="827"/>
      <c r="BD118" s="827"/>
      <c r="BE118" s="827"/>
      <c r="BF118" s="827"/>
      <c r="BG118" s="827"/>
      <c r="BH118" s="827"/>
      <c r="BI118" s="827"/>
      <c r="BJ118" s="827"/>
      <c r="BK118" s="827"/>
      <c r="BL118" s="827"/>
      <c r="BM118" s="827"/>
      <c r="BN118" s="827"/>
      <c r="BO118" s="827"/>
      <c r="BP118" s="828"/>
      <c r="BQ118" s="867" t="s">
        <v>121</v>
      </c>
      <c r="BR118" s="833"/>
      <c r="BS118" s="833"/>
      <c r="BT118" s="833"/>
      <c r="BU118" s="833"/>
      <c r="BV118" s="833" t="s">
        <v>121</v>
      </c>
      <c r="BW118" s="833"/>
      <c r="BX118" s="833"/>
      <c r="BY118" s="833"/>
      <c r="BZ118" s="833"/>
      <c r="CA118" s="833" t="s">
        <v>121</v>
      </c>
      <c r="CB118" s="833"/>
      <c r="CC118" s="833"/>
      <c r="CD118" s="833"/>
      <c r="CE118" s="833"/>
      <c r="CF118" s="863" t="s">
        <v>121</v>
      </c>
      <c r="CG118" s="864"/>
      <c r="CH118" s="864"/>
      <c r="CI118" s="864"/>
      <c r="CJ118" s="864"/>
      <c r="CK118" s="915"/>
      <c r="CL118" s="809"/>
      <c r="CM118" s="803" t="s">
        <v>448</v>
      </c>
      <c r="CN118" s="740"/>
      <c r="CO118" s="740"/>
      <c r="CP118" s="740"/>
      <c r="CQ118" s="740"/>
      <c r="CR118" s="740"/>
      <c r="CS118" s="740"/>
      <c r="CT118" s="740"/>
      <c r="CU118" s="740"/>
      <c r="CV118" s="740"/>
      <c r="CW118" s="740"/>
      <c r="CX118" s="740"/>
      <c r="CY118" s="740"/>
      <c r="CZ118" s="740"/>
      <c r="DA118" s="740"/>
      <c r="DB118" s="740"/>
      <c r="DC118" s="740"/>
      <c r="DD118" s="740"/>
      <c r="DE118" s="740"/>
      <c r="DF118" s="741"/>
      <c r="DG118" s="767" t="s">
        <v>121</v>
      </c>
      <c r="DH118" s="768"/>
      <c r="DI118" s="768"/>
      <c r="DJ118" s="768"/>
      <c r="DK118" s="769"/>
      <c r="DL118" s="770" t="s">
        <v>121</v>
      </c>
      <c r="DM118" s="768"/>
      <c r="DN118" s="768"/>
      <c r="DO118" s="768"/>
      <c r="DP118" s="769"/>
      <c r="DQ118" s="770" t="s">
        <v>121</v>
      </c>
      <c r="DR118" s="768"/>
      <c r="DS118" s="768"/>
      <c r="DT118" s="768"/>
      <c r="DU118" s="769"/>
      <c r="DV118" s="812" t="s">
        <v>121</v>
      </c>
      <c r="DW118" s="813"/>
      <c r="DX118" s="813"/>
      <c r="DY118" s="813"/>
      <c r="DZ118" s="814"/>
    </row>
    <row r="119" spans="1:130" s="215" customFormat="1" ht="26.25" customHeight="1" x14ac:dyDescent="0.2">
      <c r="A119" s="806" t="s">
        <v>423</v>
      </c>
      <c r="B119" s="807"/>
      <c r="C119" s="848" t="s">
        <v>424</v>
      </c>
      <c r="D119" s="796"/>
      <c r="E119" s="796"/>
      <c r="F119" s="796"/>
      <c r="G119" s="796"/>
      <c r="H119" s="796"/>
      <c r="I119" s="796"/>
      <c r="J119" s="796"/>
      <c r="K119" s="796"/>
      <c r="L119" s="796"/>
      <c r="M119" s="796"/>
      <c r="N119" s="796"/>
      <c r="O119" s="796"/>
      <c r="P119" s="796"/>
      <c r="Q119" s="796"/>
      <c r="R119" s="796"/>
      <c r="S119" s="796"/>
      <c r="T119" s="796"/>
      <c r="U119" s="796"/>
      <c r="V119" s="796"/>
      <c r="W119" s="796"/>
      <c r="X119" s="796"/>
      <c r="Y119" s="796"/>
      <c r="Z119" s="797"/>
      <c r="AA119" s="876" t="s">
        <v>121</v>
      </c>
      <c r="AB119" s="877"/>
      <c r="AC119" s="877"/>
      <c r="AD119" s="877"/>
      <c r="AE119" s="878"/>
      <c r="AF119" s="879" t="s">
        <v>121</v>
      </c>
      <c r="AG119" s="877"/>
      <c r="AH119" s="877"/>
      <c r="AI119" s="877"/>
      <c r="AJ119" s="878"/>
      <c r="AK119" s="879" t="s">
        <v>121</v>
      </c>
      <c r="AL119" s="877"/>
      <c r="AM119" s="877"/>
      <c r="AN119" s="877"/>
      <c r="AO119" s="878"/>
      <c r="AP119" s="880" t="s">
        <v>121</v>
      </c>
      <c r="AQ119" s="881"/>
      <c r="AR119" s="881"/>
      <c r="AS119" s="881"/>
      <c r="AT119" s="882"/>
      <c r="AU119" s="922"/>
      <c r="AV119" s="923"/>
      <c r="AW119" s="923"/>
      <c r="AX119" s="923"/>
      <c r="AY119" s="923"/>
      <c r="AZ119" s="236" t="s">
        <v>177</v>
      </c>
      <c r="BA119" s="236"/>
      <c r="BB119" s="236"/>
      <c r="BC119" s="236"/>
      <c r="BD119" s="236"/>
      <c r="BE119" s="236"/>
      <c r="BF119" s="236"/>
      <c r="BG119" s="236"/>
      <c r="BH119" s="236"/>
      <c r="BI119" s="236"/>
      <c r="BJ119" s="236"/>
      <c r="BK119" s="236"/>
      <c r="BL119" s="236"/>
      <c r="BM119" s="236"/>
      <c r="BN119" s="236"/>
      <c r="BO119" s="865" t="s">
        <v>449</v>
      </c>
      <c r="BP119" s="866"/>
      <c r="BQ119" s="867">
        <v>225941631</v>
      </c>
      <c r="BR119" s="833"/>
      <c r="BS119" s="833"/>
      <c r="BT119" s="833"/>
      <c r="BU119" s="833"/>
      <c r="BV119" s="833">
        <v>216811588</v>
      </c>
      <c r="BW119" s="833"/>
      <c r="BX119" s="833"/>
      <c r="BY119" s="833"/>
      <c r="BZ119" s="833"/>
      <c r="CA119" s="833">
        <v>212593450</v>
      </c>
      <c r="CB119" s="833"/>
      <c r="CC119" s="833"/>
      <c r="CD119" s="833"/>
      <c r="CE119" s="833"/>
      <c r="CF119" s="736"/>
      <c r="CG119" s="737"/>
      <c r="CH119" s="737"/>
      <c r="CI119" s="737"/>
      <c r="CJ119" s="822"/>
      <c r="CK119" s="916"/>
      <c r="CL119" s="811"/>
      <c r="CM119" s="826" t="s">
        <v>450</v>
      </c>
      <c r="CN119" s="827"/>
      <c r="CO119" s="827"/>
      <c r="CP119" s="827"/>
      <c r="CQ119" s="827"/>
      <c r="CR119" s="827"/>
      <c r="CS119" s="827"/>
      <c r="CT119" s="827"/>
      <c r="CU119" s="827"/>
      <c r="CV119" s="827"/>
      <c r="CW119" s="827"/>
      <c r="CX119" s="827"/>
      <c r="CY119" s="827"/>
      <c r="CZ119" s="827"/>
      <c r="DA119" s="827"/>
      <c r="DB119" s="827"/>
      <c r="DC119" s="827"/>
      <c r="DD119" s="827"/>
      <c r="DE119" s="827"/>
      <c r="DF119" s="828"/>
      <c r="DG119" s="751" t="s">
        <v>121</v>
      </c>
      <c r="DH119" s="752"/>
      <c r="DI119" s="752"/>
      <c r="DJ119" s="752"/>
      <c r="DK119" s="753"/>
      <c r="DL119" s="754" t="s">
        <v>121</v>
      </c>
      <c r="DM119" s="752"/>
      <c r="DN119" s="752"/>
      <c r="DO119" s="752"/>
      <c r="DP119" s="753"/>
      <c r="DQ119" s="754" t="s">
        <v>121</v>
      </c>
      <c r="DR119" s="752"/>
      <c r="DS119" s="752"/>
      <c r="DT119" s="752"/>
      <c r="DU119" s="753"/>
      <c r="DV119" s="836" t="s">
        <v>121</v>
      </c>
      <c r="DW119" s="837"/>
      <c r="DX119" s="837"/>
      <c r="DY119" s="837"/>
      <c r="DZ119" s="838"/>
    </row>
    <row r="120" spans="1:130" s="215" customFormat="1" ht="26.25" customHeight="1" x14ac:dyDescent="0.2">
      <c r="A120" s="808"/>
      <c r="B120" s="809"/>
      <c r="C120" s="803" t="s">
        <v>427</v>
      </c>
      <c r="D120" s="740"/>
      <c r="E120" s="740"/>
      <c r="F120" s="740"/>
      <c r="G120" s="740"/>
      <c r="H120" s="740"/>
      <c r="I120" s="740"/>
      <c r="J120" s="740"/>
      <c r="K120" s="740"/>
      <c r="L120" s="740"/>
      <c r="M120" s="740"/>
      <c r="N120" s="740"/>
      <c r="O120" s="740"/>
      <c r="P120" s="740"/>
      <c r="Q120" s="740"/>
      <c r="R120" s="740"/>
      <c r="S120" s="740"/>
      <c r="T120" s="740"/>
      <c r="U120" s="740"/>
      <c r="V120" s="740"/>
      <c r="W120" s="740"/>
      <c r="X120" s="740"/>
      <c r="Y120" s="740"/>
      <c r="Z120" s="741"/>
      <c r="AA120" s="767" t="s">
        <v>121</v>
      </c>
      <c r="AB120" s="768"/>
      <c r="AC120" s="768"/>
      <c r="AD120" s="768"/>
      <c r="AE120" s="769"/>
      <c r="AF120" s="770" t="s">
        <v>121</v>
      </c>
      <c r="AG120" s="768"/>
      <c r="AH120" s="768"/>
      <c r="AI120" s="768"/>
      <c r="AJ120" s="769"/>
      <c r="AK120" s="770" t="s">
        <v>121</v>
      </c>
      <c r="AL120" s="768"/>
      <c r="AM120" s="768"/>
      <c r="AN120" s="768"/>
      <c r="AO120" s="769"/>
      <c r="AP120" s="812" t="s">
        <v>121</v>
      </c>
      <c r="AQ120" s="813"/>
      <c r="AR120" s="813"/>
      <c r="AS120" s="813"/>
      <c r="AT120" s="814"/>
      <c r="AU120" s="868" t="s">
        <v>451</v>
      </c>
      <c r="AV120" s="869"/>
      <c r="AW120" s="869"/>
      <c r="AX120" s="869"/>
      <c r="AY120" s="870"/>
      <c r="AZ120" s="848" t="s">
        <v>452</v>
      </c>
      <c r="BA120" s="796"/>
      <c r="BB120" s="796"/>
      <c r="BC120" s="796"/>
      <c r="BD120" s="796"/>
      <c r="BE120" s="796"/>
      <c r="BF120" s="796"/>
      <c r="BG120" s="796"/>
      <c r="BH120" s="796"/>
      <c r="BI120" s="796"/>
      <c r="BJ120" s="796"/>
      <c r="BK120" s="796"/>
      <c r="BL120" s="796"/>
      <c r="BM120" s="796"/>
      <c r="BN120" s="796"/>
      <c r="BO120" s="796"/>
      <c r="BP120" s="797"/>
      <c r="BQ120" s="849">
        <v>33255115</v>
      </c>
      <c r="BR120" s="830"/>
      <c r="BS120" s="830"/>
      <c r="BT120" s="830"/>
      <c r="BU120" s="830"/>
      <c r="BV120" s="830">
        <v>39560637</v>
      </c>
      <c r="BW120" s="830"/>
      <c r="BX120" s="830"/>
      <c r="BY120" s="830"/>
      <c r="BZ120" s="830"/>
      <c r="CA120" s="830">
        <v>46216586</v>
      </c>
      <c r="CB120" s="830"/>
      <c r="CC120" s="830"/>
      <c r="CD120" s="830"/>
      <c r="CE120" s="830"/>
      <c r="CF120" s="854">
        <v>57.1</v>
      </c>
      <c r="CG120" s="855"/>
      <c r="CH120" s="855"/>
      <c r="CI120" s="855"/>
      <c r="CJ120" s="855"/>
      <c r="CK120" s="856" t="s">
        <v>453</v>
      </c>
      <c r="CL120" s="840"/>
      <c r="CM120" s="840"/>
      <c r="CN120" s="840"/>
      <c r="CO120" s="841"/>
      <c r="CP120" s="860" t="s">
        <v>396</v>
      </c>
      <c r="CQ120" s="861"/>
      <c r="CR120" s="861"/>
      <c r="CS120" s="861"/>
      <c r="CT120" s="861"/>
      <c r="CU120" s="861"/>
      <c r="CV120" s="861"/>
      <c r="CW120" s="861"/>
      <c r="CX120" s="861"/>
      <c r="CY120" s="861"/>
      <c r="CZ120" s="861"/>
      <c r="DA120" s="861"/>
      <c r="DB120" s="861"/>
      <c r="DC120" s="861"/>
      <c r="DD120" s="861"/>
      <c r="DE120" s="861"/>
      <c r="DF120" s="862"/>
      <c r="DG120" s="849">
        <v>28997084</v>
      </c>
      <c r="DH120" s="830"/>
      <c r="DI120" s="830"/>
      <c r="DJ120" s="830"/>
      <c r="DK120" s="830"/>
      <c r="DL120" s="830">
        <v>25547686</v>
      </c>
      <c r="DM120" s="830"/>
      <c r="DN120" s="830"/>
      <c r="DO120" s="830"/>
      <c r="DP120" s="830"/>
      <c r="DQ120" s="830">
        <v>27227213</v>
      </c>
      <c r="DR120" s="830"/>
      <c r="DS120" s="830"/>
      <c r="DT120" s="830"/>
      <c r="DU120" s="830"/>
      <c r="DV120" s="831">
        <v>33.6</v>
      </c>
      <c r="DW120" s="831"/>
      <c r="DX120" s="831"/>
      <c r="DY120" s="831"/>
      <c r="DZ120" s="832"/>
    </row>
    <row r="121" spans="1:130" s="215" customFormat="1" ht="26.25" customHeight="1" x14ac:dyDescent="0.2">
      <c r="A121" s="808"/>
      <c r="B121" s="809"/>
      <c r="C121" s="851" t="s">
        <v>454</v>
      </c>
      <c r="D121" s="852"/>
      <c r="E121" s="852"/>
      <c r="F121" s="852"/>
      <c r="G121" s="852"/>
      <c r="H121" s="852"/>
      <c r="I121" s="852"/>
      <c r="J121" s="852"/>
      <c r="K121" s="852"/>
      <c r="L121" s="852"/>
      <c r="M121" s="852"/>
      <c r="N121" s="852"/>
      <c r="O121" s="852"/>
      <c r="P121" s="852"/>
      <c r="Q121" s="852"/>
      <c r="R121" s="852"/>
      <c r="S121" s="852"/>
      <c r="T121" s="852"/>
      <c r="U121" s="852"/>
      <c r="V121" s="852"/>
      <c r="W121" s="852"/>
      <c r="X121" s="852"/>
      <c r="Y121" s="852"/>
      <c r="Z121" s="853"/>
      <c r="AA121" s="767">
        <v>5287</v>
      </c>
      <c r="AB121" s="768"/>
      <c r="AC121" s="768"/>
      <c r="AD121" s="768"/>
      <c r="AE121" s="769"/>
      <c r="AF121" s="770">
        <v>5287</v>
      </c>
      <c r="AG121" s="768"/>
      <c r="AH121" s="768"/>
      <c r="AI121" s="768"/>
      <c r="AJ121" s="769"/>
      <c r="AK121" s="770">
        <v>5287</v>
      </c>
      <c r="AL121" s="768"/>
      <c r="AM121" s="768"/>
      <c r="AN121" s="768"/>
      <c r="AO121" s="769"/>
      <c r="AP121" s="812">
        <v>0</v>
      </c>
      <c r="AQ121" s="813"/>
      <c r="AR121" s="813"/>
      <c r="AS121" s="813"/>
      <c r="AT121" s="814"/>
      <c r="AU121" s="871"/>
      <c r="AV121" s="872"/>
      <c r="AW121" s="872"/>
      <c r="AX121" s="872"/>
      <c r="AY121" s="873"/>
      <c r="AZ121" s="803" t="s">
        <v>455</v>
      </c>
      <c r="BA121" s="740"/>
      <c r="BB121" s="740"/>
      <c r="BC121" s="740"/>
      <c r="BD121" s="740"/>
      <c r="BE121" s="740"/>
      <c r="BF121" s="740"/>
      <c r="BG121" s="740"/>
      <c r="BH121" s="740"/>
      <c r="BI121" s="740"/>
      <c r="BJ121" s="740"/>
      <c r="BK121" s="740"/>
      <c r="BL121" s="740"/>
      <c r="BM121" s="740"/>
      <c r="BN121" s="740"/>
      <c r="BO121" s="740"/>
      <c r="BP121" s="741"/>
      <c r="BQ121" s="804">
        <v>24899599</v>
      </c>
      <c r="BR121" s="805"/>
      <c r="BS121" s="805"/>
      <c r="BT121" s="805"/>
      <c r="BU121" s="805"/>
      <c r="BV121" s="805">
        <v>24451534</v>
      </c>
      <c r="BW121" s="805"/>
      <c r="BX121" s="805"/>
      <c r="BY121" s="805"/>
      <c r="BZ121" s="805"/>
      <c r="CA121" s="805">
        <v>25136005</v>
      </c>
      <c r="CB121" s="805"/>
      <c r="CC121" s="805"/>
      <c r="CD121" s="805"/>
      <c r="CE121" s="805"/>
      <c r="CF121" s="863">
        <v>31.1</v>
      </c>
      <c r="CG121" s="864"/>
      <c r="CH121" s="864"/>
      <c r="CI121" s="864"/>
      <c r="CJ121" s="864"/>
      <c r="CK121" s="857"/>
      <c r="CL121" s="843"/>
      <c r="CM121" s="843"/>
      <c r="CN121" s="843"/>
      <c r="CO121" s="844"/>
      <c r="CP121" s="823" t="s">
        <v>397</v>
      </c>
      <c r="CQ121" s="824"/>
      <c r="CR121" s="824"/>
      <c r="CS121" s="824"/>
      <c r="CT121" s="824"/>
      <c r="CU121" s="824"/>
      <c r="CV121" s="824"/>
      <c r="CW121" s="824"/>
      <c r="CX121" s="824"/>
      <c r="CY121" s="824"/>
      <c r="CZ121" s="824"/>
      <c r="DA121" s="824"/>
      <c r="DB121" s="824"/>
      <c r="DC121" s="824"/>
      <c r="DD121" s="824"/>
      <c r="DE121" s="824"/>
      <c r="DF121" s="825"/>
      <c r="DG121" s="804">
        <v>2490680</v>
      </c>
      <c r="DH121" s="805"/>
      <c r="DI121" s="805"/>
      <c r="DJ121" s="805"/>
      <c r="DK121" s="805"/>
      <c r="DL121" s="805">
        <v>2187854</v>
      </c>
      <c r="DM121" s="805"/>
      <c r="DN121" s="805"/>
      <c r="DO121" s="805"/>
      <c r="DP121" s="805"/>
      <c r="DQ121" s="805">
        <v>1902215</v>
      </c>
      <c r="DR121" s="805"/>
      <c r="DS121" s="805"/>
      <c r="DT121" s="805"/>
      <c r="DU121" s="805"/>
      <c r="DV121" s="782">
        <v>2.4</v>
      </c>
      <c r="DW121" s="782"/>
      <c r="DX121" s="782"/>
      <c r="DY121" s="782"/>
      <c r="DZ121" s="783"/>
    </row>
    <row r="122" spans="1:130" s="215" customFormat="1" ht="26.25" customHeight="1" x14ac:dyDescent="0.2">
      <c r="A122" s="808"/>
      <c r="B122" s="809"/>
      <c r="C122" s="803" t="s">
        <v>437</v>
      </c>
      <c r="D122" s="740"/>
      <c r="E122" s="740"/>
      <c r="F122" s="740"/>
      <c r="G122" s="740"/>
      <c r="H122" s="740"/>
      <c r="I122" s="740"/>
      <c r="J122" s="740"/>
      <c r="K122" s="740"/>
      <c r="L122" s="740"/>
      <c r="M122" s="740"/>
      <c r="N122" s="740"/>
      <c r="O122" s="740"/>
      <c r="P122" s="740"/>
      <c r="Q122" s="740"/>
      <c r="R122" s="740"/>
      <c r="S122" s="740"/>
      <c r="T122" s="740"/>
      <c r="U122" s="740"/>
      <c r="V122" s="740"/>
      <c r="W122" s="740"/>
      <c r="X122" s="740"/>
      <c r="Y122" s="740"/>
      <c r="Z122" s="741"/>
      <c r="AA122" s="767" t="s">
        <v>121</v>
      </c>
      <c r="AB122" s="768"/>
      <c r="AC122" s="768"/>
      <c r="AD122" s="768"/>
      <c r="AE122" s="769"/>
      <c r="AF122" s="770" t="s">
        <v>121</v>
      </c>
      <c r="AG122" s="768"/>
      <c r="AH122" s="768"/>
      <c r="AI122" s="768"/>
      <c r="AJ122" s="769"/>
      <c r="AK122" s="770" t="s">
        <v>121</v>
      </c>
      <c r="AL122" s="768"/>
      <c r="AM122" s="768"/>
      <c r="AN122" s="768"/>
      <c r="AO122" s="769"/>
      <c r="AP122" s="812" t="s">
        <v>121</v>
      </c>
      <c r="AQ122" s="813"/>
      <c r="AR122" s="813"/>
      <c r="AS122" s="813"/>
      <c r="AT122" s="814"/>
      <c r="AU122" s="871"/>
      <c r="AV122" s="872"/>
      <c r="AW122" s="872"/>
      <c r="AX122" s="872"/>
      <c r="AY122" s="873"/>
      <c r="AZ122" s="826" t="s">
        <v>456</v>
      </c>
      <c r="BA122" s="827"/>
      <c r="BB122" s="827"/>
      <c r="BC122" s="827"/>
      <c r="BD122" s="827"/>
      <c r="BE122" s="827"/>
      <c r="BF122" s="827"/>
      <c r="BG122" s="827"/>
      <c r="BH122" s="827"/>
      <c r="BI122" s="827"/>
      <c r="BJ122" s="827"/>
      <c r="BK122" s="827"/>
      <c r="BL122" s="827"/>
      <c r="BM122" s="827"/>
      <c r="BN122" s="827"/>
      <c r="BO122" s="827"/>
      <c r="BP122" s="828"/>
      <c r="BQ122" s="867">
        <v>134097399</v>
      </c>
      <c r="BR122" s="833"/>
      <c r="BS122" s="833"/>
      <c r="BT122" s="833"/>
      <c r="BU122" s="833"/>
      <c r="BV122" s="833">
        <v>128838522</v>
      </c>
      <c r="BW122" s="833"/>
      <c r="BX122" s="833"/>
      <c r="BY122" s="833"/>
      <c r="BZ122" s="833"/>
      <c r="CA122" s="833">
        <v>124284717</v>
      </c>
      <c r="CB122" s="833"/>
      <c r="CC122" s="833"/>
      <c r="CD122" s="833"/>
      <c r="CE122" s="833"/>
      <c r="CF122" s="834">
        <v>153.6</v>
      </c>
      <c r="CG122" s="835"/>
      <c r="CH122" s="835"/>
      <c r="CI122" s="835"/>
      <c r="CJ122" s="835"/>
      <c r="CK122" s="857"/>
      <c r="CL122" s="843"/>
      <c r="CM122" s="843"/>
      <c r="CN122" s="843"/>
      <c r="CO122" s="844"/>
      <c r="CP122" s="823" t="s">
        <v>401</v>
      </c>
      <c r="CQ122" s="824"/>
      <c r="CR122" s="824"/>
      <c r="CS122" s="824"/>
      <c r="CT122" s="824"/>
      <c r="CU122" s="824"/>
      <c r="CV122" s="824"/>
      <c r="CW122" s="824"/>
      <c r="CX122" s="824"/>
      <c r="CY122" s="824"/>
      <c r="CZ122" s="824"/>
      <c r="DA122" s="824"/>
      <c r="DB122" s="824"/>
      <c r="DC122" s="824"/>
      <c r="DD122" s="824"/>
      <c r="DE122" s="824"/>
      <c r="DF122" s="825"/>
      <c r="DG122" s="804">
        <v>1164589</v>
      </c>
      <c r="DH122" s="805"/>
      <c r="DI122" s="805"/>
      <c r="DJ122" s="805"/>
      <c r="DK122" s="805"/>
      <c r="DL122" s="805">
        <v>1233986</v>
      </c>
      <c r="DM122" s="805"/>
      <c r="DN122" s="805"/>
      <c r="DO122" s="805"/>
      <c r="DP122" s="805"/>
      <c r="DQ122" s="805">
        <v>1263032</v>
      </c>
      <c r="DR122" s="805"/>
      <c r="DS122" s="805"/>
      <c r="DT122" s="805"/>
      <c r="DU122" s="805"/>
      <c r="DV122" s="782">
        <v>1.6</v>
      </c>
      <c r="DW122" s="782"/>
      <c r="DX122" s="782"/>
      <c r="DY122" s="782"/>
      <c r="DZ122" s="783"/>
    </row>
    <row r="123" spans="1:130" s="215" customFormat="1" ht="26.25" customHeight="1" x14ac:dyDescent="0.2">
      <c r="A123" s="808"/>
      <c r="B123" s="809"/>
      <c r="C123" s="803" t="s">
        <v>443</v>
      </c>
      <c r="D123" s="740"/>
      <c r="E123" s="740"/>
      <c r="F123" s="740"/>
      <c r="G123" s="740"/>
      <c r="H123" s="740"/>
      <c r="I123" s="740"/>
      <c r="J123" s="740"/>
      <c r="K123" s="740"/>
      <c r="L123" s="740"/>
      <c r="M123" s="740"/>
      <c r="N123" s="740"/>
      <c r="O123" s="740"/>
      <c r="P123" s="740"/>
      <c r="Q123" s="740"/>
      <c r="R123" s="740"/>
      <c r="S123" s="740"/>
      <c r="T123" s="740"/>
      <c r="U123" s="740"/>
      <c r="V123" s="740"/>
      <c r="W123" s="740"/>
      <c r="X123" s="740"/>
      <c r="Y123" s="740"/>
      <c r="Z123" s="741"/>
      <c r="AA123" s="767" t="s">
        <v>121</v>
      </c>
      <c r="AB123" s="768"/>
      <c r="AC123" s="768"/>
      <c r="AD123" s="768"/>
      <c r="AE123" s="769"/>
      <c r="AF123" s="770" t="s">
        <v>121</v>
      </c>
      <c r="AG123" s="768"/>
      <c r="AH123" s="768"/>
      <c r="AI123" s="768"/>
      <c r="AJ123" s="769"/>
      <c r="AK123" s="770" t="s">
        <v>121</v>
      </c>
      <c r="AL123" s="768"/>
      <c r="AM123" s="768"/>
      <c r="AN123" s="768"/>
      <c r="AO123" s="769"/>
      <c r="AP123" s="812" t="s">
        <v>121</v>
      </c>
      <c r="AQ123" s="813"/>
      <c r="AR123" s="813"/>
      <c r="AS123" s="813"/>
      <c r="AT123" s="814"/>
      <c r="AU123" s="874"/>
      <c r="AV123" s="875"/>
      <c r="AW123" s="875"/>
      <c r="AX123" s="875"/>
      <c r="AY123" s="875"/>
      <c r="AZ123" s="236" t="s">
        <v>177</v>
      </c>
      <c r="BA123" s="236"/>
      <c r="BB123" s="236"/>
      <c r="BC123" s="236"/>
      <c r="BD123" s="236"/>
      <c r="BE123" s="236"/>
      <c r="BF123" s="236"/>
      <c r="BG123" s="236"/>
      <c r="BH123" s="236"/>
      <c r="BI123" s="236"/>
      <c r="BJ123" s="236"/>
      <c r="BK123" s="236"/>
      <c r="BL123" s="236"/>
      <c r="BM123" s="236"/>
      <c r="BN123" s="236"/>
      <c r="BO123" s="865" t="s">
        <v>457</v>
      </c>
      <c r="BP123" s="866"/>
      <c r="BQ123" s="820">
        <v>192252113</v>
      </c>
      <c r="BR123" s="821"/>
      <c r="BS123" s="821"/>
      <c r="BT123" s="821"/>
      <c r="BU123" s="821"/>
      <c r="BV123" s="821">
        <v>192850693</v>
      </c>
      <c r="BW123" s="821"/>
      <c r="BX123" s="821"/>
      <c r="BY123" s="821"/>
      <c r="BZ123" s="821"/>
      <c r="CA123" s="821">
        <v>195637308</v>
      </c>
      <c r="CB123" s="821"/>
      <c r="CC123" s="821"/>
      <c r="CD123" s="821"/>
      <c r="CE123" s="821"/>
      <c r="CF123" s="736"/>
      <c r="CG123" s="737"/>
      <c r="CH123" s="737"/>
      <c r="CI123" s="737"/>
      <c r="CJ123" s="822"/>
      <c r="CK123" s="857"/>
      <c r="CL123" s="843"/>
      <c r="CM123" s="843"/>
      <c r="CN123" s="843"/>
      <c r="CO123" s="844"/>
      <c r="CP123" s="823" t="s">
        <v>393</v>
      </c>
      <c r="CQ123" s="824"/>
      <c r="CR123" s="824"/>
      <c r="CS123" s="824"/>
      <c r="CT123" s="824"/>
      <c r="CU123" s="824"/>
      <c r="CV123" s="824"/>
      <c r="CW123" s="824"/>
      <c r="CX123" s="824"/>
      <c r="CY123" s="824"/>
      <c r="CZ123" s="824"/>
      <c r="DA123" s="824"/>
      <c r="DB123" s="824"/>
      <c r="DC123" s="824"/>
      <c r="DD123" s="824"/>
      <c r="DE123" s="824"/>
      <c r="DF123" s="825"/>
      <c r="DG123" s="767">
        <v>757985</v>
      </c>
      <c r="DH123" s="768"/>
      <c r="DI123" s="768"/>
      <c r="DJ123" s="768"/>
      <c r="DK123" s="769"/>
      <c r="DL123" s="770">
        <v>745499</v>
      </c>
      <c r="DM123" s="768"/>
      <c r="DN123" s="768"/>
      <c r="DO123" s="768"/>
      <c r="DP123" s="769"/>
      <c r="DQ123" s="770">
        <v>696756</v>
      </c>
      <c r="DR123" s="768"/>
      <c r="DS123" s="768"/>
      <c r="DT123" s="768"/>
      <c r="DU123" s="769"/>
      <c r="DV123" s="812">
        <v>0.9</v>
      </c>
      <c r="DW123" s="813"/>
      <c r="DX123" s="813"/>
      <c r="DY123" s="813"/>
      <c r="DZ123" s="814"/>
    </row>
    <row r="124" spans="1:130" s="215" customFormat="1" ht="26.25" customHeight="1" thickBot="1" x14ac:dyDescent="0.25">
      <c r="A124" s="808"/>
      <c r="B124" s="809"/>
      <c r="C124" s="803" t="s">
        <v>446</v>
      </c>
      <c r="D124" s="740"/>
      <c r="E124" s="740"/>
      <c r="F124" s="740"/>
      <c r="G124" s="740"/>
      <c r="H124" s="740"/>
      <c r="I124" s="740"/>
      <c r="J124" s="740"/>
      <c r="K124" s="740"/>
      <c r="L124" s="740"/>
      <c r="M124" s="740"/>
      <c r="N124" s="740"/>
      <c r="O124" s="740"/>
      <c r="P124" s="740"/>
      <c r="Q124" s="740"/>
      <c r="R124" s="740"/>
      <c r="S124" s="740"/>
      <c r="T124" s="740"/>
      <c r="U124" s="740"/>
      <c r="V124" s="740"/>
      <c r="W124" s="740"/>
      <c r="X124" s="740"/>
      <c r="Y124" s="740"/>
      <c r="Z124" s="741"/>
      <c r="AA124" s="767" t="s">
        <v>121</v>
      </c>
      <c r="AB124" s="768"/>
      <c r="AC124" s="768"/>
      <c r="AD124" s="768"/>
      <c r="AE124" s="769"/>
      <c r="AF124" s="770" t="s">
        <v>121</v>
      </c>
      <c r="AG124" s="768"/>
      <c r="AH124" s="768"/>
      <c r="AI124" s="768"/>
      <c r="AJ124" s="769"/>
      <c r="AK124" s="770" t="s">
        <v>121</v>
      </c>
      <c r="AL124" s="768"/>
      <c r="AM124" s="768"/>
      <c r="AN124" s="768"/>
      <c r="AO124" s="769"/>
      <c r="AP124" s="812" t="s">
        <v>121</v>
      </c>
      <c r="AQ124" s="813"/>
      <c r="AR124" s="813"/>
      <c r="AS124" s="813"/>
      <c r="AT124" s="814"/>
      <c r="AU124" s="815" t="s">
        <v>458</v>
      </c>
      <c r="AV124" s="816"/>
      <c r="AW124" s="816"/>
      <c r="AX124" s="816"/>
      <c r="AY124" s="816"/>
      <c r="AZ124" s="816"/>
      <c r="BA124" s="816"/>
      <c r="BB124" s="816"/>
      <c r="BC124" s="816"/>
      <c r="BD124" s="816"/>
      <c r="BE124" s="816"/>
      <c r="BF124" s="816"/>
      <c r="BG124" s="816"/>
      <c r="BH124" s="816"/>
      <c r="BI124" s="816"/>
      <c r="BJ124" s="816"/>
      <c r="BK124" s="816"/>
      <c r="BL124" s="816"/>
      <c r="BM124" s="816"/>
      <c r="BN124" s="816"/>
      <c r="BO124" s="816"/>
      <c r="BP124" s="817"/>
      <c r="BQ124" s="818">
        <v>41.6</v>
      </c>
      <c r="BR124" s="819"/>
      <c r="BS124" s="819"/>
      <c r="BT124" s="819"/>
      <c r="BU124" s="819"/>
      <c r="BV124" s="819">
        <v>30.1</v>
      </c>
      <c r="BW124" s="819"/>
      <c r="BX124" s="819"/>
      <c r="BY124" s="819"/>
      <c r="BZ124" s="819"/>
      <c r="CA124" s="819">
        <v>20.9</v>
      </c>
      <c r="CB124" s="819"/>
      <c r="CC124" s="819"/>
      <c r="CD124" s="819"/>
      <c r="CE124" s="819"/>
      <c r="CF124" s="714"/>
      <c r="CG124" s="715"/>
      <c r="CH124" s="715"/>
      <c r="CI124" s="715"/>
      <c r="CJ124" s="850"/>
      <c r="CK124" s="858"/>
      <c r="CL124" s="858"/>
      <c r="CM124" s="858"/>
      <c r="CN124" s="858"/>
      <c r="CO124" s="859"/>
      <c r="CP124" s="823" t="s">
        <v>459</v>
      </c>
      <c r="CQ124" s="824"/>
      <c r="CR124" s="824"/>
      <c r="CS124" s="824"/>
      <c r="CT124" s="824"/>
      <c r="CU124" s="824"/>
      <c r="CV124" s="824"/>
      <c r="CW124" s="824"/>
      <c r="CX124" s="824"/>
      <c r="CY124" s="824"/>
      <c r="CZ124" s="824"/>
      <c r="DA124" s="824"/>
      <c r="DB124" s="824"/>
      <c r="DC124" s="824"/>
      <c r="DD124" s="824"/>
      <c r="DE124" s="824"/>
      <c r="DF124" s="825"/>
      <c r="DG124" s="751">
        <v>1035623</v>
      </c>
      <c r="DH124" s="752"/>
      <c r="DI124" s="752"/>
      <c r="DJ124" s="752"/>
      <c r="DK124" s="753"/>
      <c r="DL124" s="754">
        <v>808431</v>
      </c>
      <c r="DM124" s="752"/>
      <c r="DN124" s="752"/>
      <c r="DO124" s="752"/>
      <c r="DP124" s="753"/>
      <c r="DQ124" s="754">
        <v>932445</v>
      </c>
      <c r="DR124" s="752"/>
      <c r="DS124" s="752"/>
      <c r="DT124" s="752"/>
      <c r="DU124" s="753"/>
      <c r="DV124" s="836">
        <v>1.2</v>
      </c>
      <c r="DW124" s="837"/>
      <c r="DX124" s="837"/>
      <c r="DY124" s="837"/>
      <c r="DZ124" s="838"/>
    </row>
    <row r="125" spans="1:130" s="215" customFormat="1" ht="26.25" customHeight="1" x14ac:dyDescent="0.2">
      <c r="A125" s="808"/>
      <c r="B125" s="809"/>
      <c r="C125" s="803" t="s">
        <v>448</v>
      </c>
      <c r="D125" s="740"/>
      <c r="E125" s="740"/>
      <c r="F125" s="740"/>
      <c r="G125" s="740"/>
      <c r="H125" s="740"/>
      <c r="I125" s="740"/>
      <c r="J125" s="740"/>
      <c r="K125" s="740"/>
      <c r="L125" s="740"/>
      <c r="M125" s="740"/>
      <c r="N125" s="740"/>
      <c r="O125" s="740"/>
      <c r="P125" s="740"/>
      <c r="Q125" s="740"/>
      <c r="R125" s="740"/>
      <c r="S125" s="740"/>
      <c r="T125" s="740"/>
      <c r="U125" s="740"/>
      <c r="V125" s="740"/>
      <c r="W125" s="740"/>
      <c r="X125" s="740"/>
      <c r="Y125" s="740"/>
      <c r="Z125" s="741"/>
      <c r="AA125" s="767" t="s">
        <v>121</v>
      </c>
      <c r="AB125" s="768"/>
      <c r="AC125" s="768"/>
      <c r="AD125" s="768"/>
      <c r="AE125" s="769"/>
      <c r="AF125" s="770" t="s">
        <v>121</v>
      </c>
      <c r="AG125" s="768"/>
      <c r="AH125" s="768"/>
      <c r="AI125" s="768"/>
      <c r="AJ125" s="769"/>
      <c r="AK125" s="770" t="s">
        <v>121</v>
      </c>
      <c r="AL125" s="768"/>
      <c r="AM125" s="768"/>
      <c r="AN125" s="768"/>
      <c r="AO125" s="769"/>
      <c r="AP125" s="812" t="s">
        <v>121</v>
      </c>
      <c r="AQ125" s="813"/>
      <c r="AR125" s="813"/>
      <c r="AS125" s="813"/>
      <c r="AT125" s="814"/>
      <c r="AU125" s="237"/>
      <c r="AV125" s="238"/>
      <c r="AW125" s="238"/>
      <c r="AX125" s="238"/>
      <c r="AY125" s="238"/>
      <c r="AZ125" s="238"/>
      <c r="BA125" s="238"/>
      <c r="BB125" s="238"/>
      <c r="BC125" s="238"/>
      <c r="BD125" s="238"/>
      <c r="BE125" s="238"/>
      <c r="BF125" s="238"/>
      <c r="BG125" s="238"/>
      <c r="BH125" s="238"/>
      <c r="BI125" s="238"/>
      <c r="BJ125" s="238"/>
      <c r="BK125" s="238"/>
      <c r="BL125" s="238"/>
      <c r="BM125" s="238"/>
      <c r="BN125" s="238"/>
      <c r="BO125" s="238"/>
      <c r="BP125" s="238"/>
      <c r="BQ125" s="217"/>
      <c r="BR125" s="217"/>
      <c r="BS125" s="217"/>
      <c r="BT125" s="217"/>
      <c r="BU125" s="217"/>
      <c r="BV125" s="217"/>
      <c r="BW125" s="217"/>
      <c r="BX125" s="217"/>
      <c r="BY125" s="217"/>
      <c r="BZ125" s="217"/>
      <c r="CA125" s="217"/>
      <c r="CB125" s="217"/>
      <c r="CC125" s="217"/>
      <c r="CD125" s="217"/>
      <c r="CE125" s="217"/>
      <c r="CF125" s="217"/>
      <c r="CG125" s="217"/>
      <c r="CH125" s="217"/>
      <c r="CI125" s="217"/>
      <c r="CJ125" s="239"/>
      <c r="CK125" s="839" t="s">
        <v>460</v>
      </c>
      <c r="CL125" s="840"/>
      <c r="CM125" s="840"/>
      <c r="CN125" s="840"/>
      <c r="CO125" s="841"/>
      <c r="CP125" s="848" t="s">
        <v>461</v>
      </c>
      <c r="CQ125" s="796"/>
      <c r="CR125" s="796"/>
      <c r="CS125" s="796"/>
      <c r="CT125" s="796"/>
      <c r="CU125" s="796"/>
      <c r="CV125" s="796"/>
      <c r="CW125" s="796"/>
      <c r="CX125" s="796"/>
      <c r="CY125" s="796"/>
      <c r="CZ125" s="796"/>
      <c r="DA125" s="796"/>
      <c r="DB125" s="796"/>
      <c r="DC125" s="796"/>
      <c r="DD125" s="796"/>
      <c r="DE125" s="796"/>
      <c r="DF125" s="797"/>
      <c r="DG125" s="849" t="s">
        <v>121</v>
      </c>
      <c r="DH125" s="830"/>
      <c r="DI125" s="830"/>
      <c r="DJ125" s="830"/>
      <c r="DK125" s="830"/>
      <c r="DL125" s="830" t="s">
        <v>121</v>
      </c>
      <c r="DM125" s="830"/>
      <c r="DN125" s="830"/>
      <c r="DO125" s="830"/>
      <c r="DP125" s="830"/>
      <c r="DQ125" s="830" t="s">
        <v>121</v>
      </c>
      <c r="DR125" s="830"/>
      <c r="DS125" s="830"/>
      <c r="DT125" s="830"/>
      <c r="DU125" s="830"/>
      <c r="DV125" s="831" t="s">
        <v>121</v>
      </c>
      <c r="DW125" s="831"/>
      <c r="DX125" s="831"/>
      <c r="DY125" s="831"/>
      <c r="DZ125" s="832"/>
    </row>
    <row r="126" spans="1:130" s="215" customFormat="1" ht="26.25" customHeight="1" thickBot="1" x14ac:dyDescent="0.25">
      <c r="A126" s="808"/>
      <c r="B126" s="809"/>
      <c r="C126" s="803" t="s">
        <v>450</v>
      </c>
      <c r="D126" s="740"/>
      <c r="E126" s="740"/>
      <c r="F126" s="740"/>
      <c r="G126" s="740"/>
      <c r="H126" s="740"/>
      <c r="I126" s="740"/>
      <c r="J126" s="740"/>
      <c r="K126" s="740"/>
      <c r="L126" s="740"/>
      <c r="M126" s="740"/>
      <c r="N126" s="740"/>
      <c r="O126" s="740"/>
      <c r="P126" s="740"/>
      <c r="Q126" s="740"/>
      <c r="R126" s="740"/>
      <c r="S126" s="740"/>
      <c r="T126" s="740"/>
      <c r="U126" s="740"/>
      <c r="V126" s="740"/>
      <c r="W126" s="740"/>
      <c r="X126" s="740"/>
      <c r="Y126" s="740"/>
      <c r="Z126" s="741"/>
      <c r="AA126" s="767" t="s">
        <v>121</v>
      </c>
      <c r="AB126" s="768"/>
      <c r="AC126" s="768"/>
      <c r="AD126" s="768"/>
      <c r="AE126" s="769"/>
      <c r="AF126" s="770" t="s">
        <v>121</v>
      </c>
      <c r="AG126" s="768"/>
      <c r="AH126" s="768"/>
      <c r="AI126" s="768"/>
      <c r="AJ126" s="769"/>
      <c r="AK126" s="770" t="s">
        <v>121</v>
      </c>
      <c r="AL126" s="768"/>
      <c r="AM126" s="768"/>
      <c r="AN126" s="768"/>
      <c r="AO126" s="769"/>
      <c r="AP126" s="812" t="s">
        <v>121</v>
      </c>
      <c r="AQ126" s="813"/>
      <c r="AR126" s="813"/>
      <c r="AS126" s="813"/>
      <c r="AT126" s="814"/>
      <c r="AU126" s="217"/>
      <c r="AV126" s="217"/>
      <c r="AW126" s="217"/>
      <c r="AX126" s="217"/>
      <c r="AY126" s="217"/>
      <c r="AZ126" s="217"/>
      <c r="BA126" s="217"/>
      <c r="BB126" s="217"/>
      <c r="BC126" s="217"/>
      <c r="BD126" s="217"/>
      <c r="BE126" s="217"/>
      <c r="BF126" s="217"/>
      <c r="BG126" s="217"/>
      <c r="BH126" s="217"/>
      <c r="BI126" s="217"/>
      <c r="BJ126" s="217"/>
      <c r="BK126" s="217"/>
      <c r="BL126" s="217"/>
      <c r="BM126" s="217"/>
      <c r="BN126" s="217"/>
      <c r="BO126" s="217"/>
      <c r="BP126" s="217"/>
      <c r="BQ126" s="217"/>
      <c r="BR126" s="217"/>
      <c r="BS126" s="217"/>
      <c r="BT126" s="217"/>
      <c r="BU126" s="217"/>
      <c r="BV126" s="217"/>
      <c r="BW126" s="217"/>
      <c r="BX126" s="217"/>
      <c r="BY126" s="217"/>
      <c r="BZ126" s="217"/>
      <c r="CA126" s="217"/>
      <c r="CB126" s="217"/>
      <c r="CC126" s="217"/>
      <c r="CD126" s="240"/>
      <c r="CE126" s="240"/>
      <c r="CF126" s="240"/>
      <c r="CG126" s="217"/>
      <c r="CH126" s="217"/>
      <c r="CI126" s="217"/>
      <c r="CJ126" s="239"/>
      <c r="CK126" s="842"/>
      <c r="CL126" s="843"/>
      <c r="CM126" s="843"/>
      <c r="CN126" s="843"/>
      <c r="CO126" s="844"/>
      <c r="CP126" s="803" t="s">
        <v>462</v>
      </c>
      <c r="CQ126" s="740"/>
      <c r="CR126" s="740"/>
      <c r="CS126" s="740"/>
      <c r="CT126" s="740"/>
      <c r="CU126" s="740"/>
      <c r="CV126" s="740"/>
      <c r="CW126" s="740"/>
      <c r="CX126" s="740"/>
      <c r="CY126" s="740"/>
      <c r="CZ126" s="740"/>
      <c r="DA126" s="740"/>
      <c r="DB126" s="740"/>
      <c r="DC126" s="740"/>
      <c r="DD126" s="740"/>
      <c r="DE126" s="740"/>
      <c r="DF126" s="741"/>
      <c r="DG126" s="804" t="s">
        <v>121</v>
      </c>
      <c r="DH126" s="805"/>
      <c r="DI126" s="805"/>
      <c r="DJ126" s="805"/>
      <c r="DK126" s="805"/>
      <c r="DL126" s="805" t="s">
        <v>121</v>
      </c>
      <c r="DM126" s="805"/>
      <c r="DN126" s="805"/>
      <c r="DO126" s="805"/>
      <c r="DP126" s="805"/>
      <c r="DQ126" s="805" t="s">
        <v>121</v>
      </c>
      <c r="DR126" s="805"/>
      <c r="DS126" s="805"/>
      <c r="DT126" s="805"/>
      <c r="DU126" s="805"/>
      <c r="DV126" s="782" t="s">
        <v>121</v>
      </c>
      <c r="DW126" s="782"/>
      <c r="DX126" s="782"/>
      <c r="DY126" s="782"/>
      <c r="DZ126" s="783"/>
    </row>
    <row r="127" spans="1:130" s="215" customFormat="1" ht="26.25" customHeight="1" x14ac:dyDescent="0.2">
      <c r="A127" s="810"/>
      <c r="B127" s="811"/>
      <c r="C127" s="826" t="s">
        <v>463</v>
      </c>
      <c r="D127" s="827"/>
      <c r="E127" s="827"/>
      <c r="F127" s="827"/>
      <c r="G127" s="827"/>
      <c r="H127" s="827"/>
      <c r="I127" s="827"/>
      <c r="J127" s="827"/>
      <c r="K127" s="827"/>
      <c r="L127" s="827"/>
      <c r="M127" s="827"/>
      <c r="N127" s="827"/>
      <c r="O127" s="827"/>
      <c r="P127" s="827"/>
      <c r="Q127" s="827"/>
      <c r="R127" s="827"/>
      <c r="S127" s="827"/>
      <c r="T127" s="827"/>
      <c r="U127" s="827"/>
      <c r="V127" s="827"/>
      <c r="W127" s="827"/>
      <c r="X127" s="827"/>
      <c r="Y127" s="827"/>
      <c r="Z127" s="828"/>
      <c r="AA127" s="767">
        <v>2644</v>
      </c>
      <c r="AB127" s="768"/>
      <c r="AC127" s="768"/>
      <c r="AD127" s="768"/>
      <c r="AE127" s="769"/>
      <c r="AF127" s="770">
        <v>1762</v>
      </c>
      <c r="AG127" s="768"/>
      <c r="AH127" s="768"/>
      <c r="AI127" s="768"/>
      <c r="AJ127" s="769"/>
      <c r="AK127" s="770">
        <v>7203</v>
      </c>
      <c r="AL127" s="768"/>
      <c r="AM127" s="768"/>
      <c r="AN127" s="768"/>
      <c r="AO127" s="769"/>
      <c r="AP127" s="812">
        <v>0</v>
      </c>
      <c r="AQ127" s="813"/>
      <c r="AR127" s="813"/>
      <c r="AS127" s="813"/>
      <c r="AT127" s="814"/>
      <c r="AU127" s="217"/>
      <c r="AV127" s="217"/>
      <c r="AW127" s="217"/>
      <c r="AX127" s="829" t="s">
        <v>464</v>
      </c>
      <c r="AY127" s="800"/>
      <c r="AZ127" s="800"/>
      <c r="BA127" s="800"/>
      <c r="BB127" s="800"/>
      <c r="BC127" s="800"/>
      <c r="BD127" s="800"/>
      <c r="BE127" s="801"/>
      <c r="BF127" s="799" t="s">
        <v>465</v>
      </c>
      <c r="BG127" s="800"/>
      <c r="BH127" s="800"/>
      <c r="BI127" s="800"/>
      <c r="BJ127" s="800"/>
      <c r="BK127" s="800"/>
      <c r="BL127" s="801"/>
      <c r="BM127" s="799" t="s">
        <v>466</v>
      </c>
      <c r="BN127" s="800"/>
      <c r="BO127" s="800"/>
      <c r="BP127" s="800"/>
      <c r="BQ127" s="800"/>
      <c r="BR127" s="800"/>
      <c r="BS127" s="801"/>
      <c r="BT127" s="799" t="s">
        <v>467</v>
      </c>
      <c r="BU127" s="800"/>
      <c r="BV127" s="800"/>
      <c r="BW127" s="800"/>
      <c r="BX127" s="800"/>
      <c r="BY127" s="800"/>
      <c r="BZ127" s="802"/>
      <c r="CA127" s="217"/>
      <c r="CB127" s="217"/>
      <c r="CC127" s="217"/>
      <c r="CD127" s="240"/>
      <c r="CE127" s="240"/>
      <c r="CF127" s="240"/>
      <c r="CG127" s="217"/>
      <c r="CH127" s="217"/>
      <c r="CI127" s="217"/>
      <c r="CJ127" s="239"/>
      <c r="CK127" s="842"/>
      <c r="CL127" s="843"/>
      <c r="CM127" s="843"/>
      <c r="CN127" s="843"/>
      <c r="CO127" s="844"/>
      <c r="CP127" s="803" t="s">
        <v>468</v>
      </c>
      <c r="CQ127" s="740"/>
      <c r="CR127" s="740"/>
      <c r="CS127" s="740"/>
      <c r="CT127" s="740"/>
      <c r="CU127" s="740"/>
      <c r="CV127" s="740"/>
      <c r="CW127" s="740"/>
      <c r="CX127" s="740"/>
      <c r="CY127" s="740"/>
      <c r="CZ127" s="740"/>
      <c r="DA127" s="740"/>
      <c r="DB127" s="740"/>
      <c r="DC127" s="740"/>
      <c r="DD127" s="740"/>
      <c r="DE127" s="740"/>
      <c r="DF127" s="741"/>
      <c r="DG127" s="804" t="s">
        <v>121</v>
      </c>
      <c r="DH127" s="805"/>
      <c r="DI127" s="805"/>
      <c r="DJ127" s="805"/>
      <c r="DK127" s="805"/>
      <c r="DL127" s="805" t="s">
        <v>121</v>
      </c>
      <c r="DM127" s="805"/>
      <c r="DN127" s="805"/>
      <c r="DO127" s="805"/>
      <c r="DP127" s="805"/>
      <c r="DQ127" s="805" t="s">
        <v>121</v>
      </c>
      <c r="DR127" s="805"/>
      <c r="DS127" s="805"/>
      <c r="DT127" s="805"/>
      <c r="DU127" s="805"/>
      <c r="DV127" s="782" t="s">
        <v>121</v>
      </c>
      <c r="DW127" s="782"/>
      <c r="DX127" s="782"/>
      <c r="DY127" s="782"/>
      <c r="DZ127" s="783"/>
    </row>
    <row r="128" spans="1:130" s="215" customFormat="1" ht="26.25" customHeight="1" thickBot="1" x14ac:dyDescent="0.25">
      <c r="A128" s="784" t="s">
        <v>469</v>
      </c>
      <c r="B128" s="785"/>
      <c r="C128" s="785"/>
      <c r="D128" s="785"/>
      <c r="E128" s="785"/>
      <c r="F128" s="785"/>
      <c r="G128" s="785"/>
      <c r="H128" s="785"/>
      <c r="I128" s="785"/>
      <c r="J128" s="785"/>
      <c r="K128" s="785"/>
      <c r="L128" s="785"/>
      <c r="M128" s="785"/>
      <c r="N128" s="785"/>
      <c r="O128" s="785"/>
      <c r="P128" s="785"/>
      <c r="Q128" s="785"/>
      <c r="R128" s="785"/>
      <c r="S128" s="785"/>
      <c r="T128" s="785"/>
      <c r="U128" s="785"/>
      <c r="V128" s="785"/>
      <c r="W128" s="786" t="s">
        <v>470</v>
      </c>
      <c r="X128" s="786"/>
      <c r="Y128" s="786"/>
      <c r="Z128" s="787"/>
      <c r="AA128" s="788">
        <v>2710879</v>
      </c>
      <c r="AB128" s="789"/>
      <c r="AC128" s="789"/>
      <c r="AD128" s="789"/>
      <c r="AE128" s="790"/>
      <c r="AF128" s="791">
        <v>2694052</v>
      </c>
      <c r="AG128" s="789"/>
      <c r="AH128" s="789"/>
      <c r="AI128" s="789"/>
      <c r="AJ128" s="790"/>
      <c r="AK128" s="791">
        <v>2710266</v>
      </c>
      <c r="AL128" s="789"/>
      <c r="AM128" s="789"/>
      <c r="AN128" s="789"/>
      <c r="AO128" s="790"/>
      <c r="AP128" s="792"/>
      <c r="AQ128" s="793"/>
      <c r="AR128" s="793"/>
      <c r="AS128" s="793"/>
      <c r="AT128" s="794"/>
      <c r="AU128" s="217"/>
      <c r="AV128" s="217"/>
      <c r="AW128" s="217"/>
      <c r="AX128" s="795" t="s">
        <v>471</v>
      </c>
      <c r="AY128" s="796"/>
      <c r="AZ128" s="796"/>
      <c r="BA128" s="796"/>
      <c r="BB128" s="796"/>
      <c r="BC128" s="796"/>
      <c r="BD128" s="796"/>
      <c r="BE128" s="797"/>
      <c r="BF128" s="774" t="s">
        <v>121</v>
      </c>
      <c r="BG128" s="775"/>
      <c r="BH128" s="775"/>
      <c r="BI128" s="775"/>
      <c r="BJ128" s="775"/>
      <c r="BK128" s="775"/>
      <c r="BL128" s="798"/>
      <c r="BM128" s="774">
        <v>11.25</v>
      </c>
      <c r="BN128" s="775"/>
      <c r="BO128" s="775"/>
      <c r="BP128" s="775"/>
      <c r="BQ128" s="775"/>
      <c r="BR128" s="775"/>
      <c r="BS128" s="798"/>
      <c r="BT128" s="774">
        <v>20</v>
      </c>
      <c r="BU128" s="775"/>
      <c r="BV128" s="775"/>
      <c r="BW128" s="775"/>
      <c r="BX128" s="775"/>
      <c r="BY128" s="775"/>
      <c r="BZ128" s="776"/>
      <c r="CA128" s="240"/>
      <c r="CB128" s="240"/>
      <c r="CC128" s="240"/>
      <c r="CD128" s="240"/>
      <c r="CE128" s="240"/>
      <c r="CF128" s="240"/>
      <c r="CG128" s="217"/>
      <c r="CH128" s="217"/>
      <c r="CI128" s="217"/>
      <c r="CJ128" s="239"/>
      <c r="CK128" s="845"/>
      <c r="CL128" s="846"/>
      <c r="CM128" s="846"/>
      <c r="CN128" s="846"/>
      <c r="CO128" s="847"/>
      <c r="CP128" s="777" t="s">
        <v>472</v>
      </c>
      <c r="CQ128" s="718"/>
      <c r="CR128" s="718"/>
      <c r="CS128" s="718"/>
      <c r="CT128" s="718"/>
      <c r="CU128" s="718"/>
      <c r="CV128" s="718"/>
      <c r="CW128" s="718"/>
      <c r="CX128" s="718"/>
      <c r="CY128" s="718"/>
      <c r="CZ128" s="718"/>
      <c r="DA128" s="718"/>
      <c r="DB128" s="718"/>
      <c r="DC128" s="718"/>
      <c r="DD128" s="718"/>
      <c r="DE128" s="718"/>
      <c r="DF128" s="719"/>
      <c r="DG128" s="778" t="s">
        <v>121</v>
      </c>
      <c r="DH128" s="779"/>
      <c r="DI128" s="779"/>
      <c r="DJ128" s="779"/>
      <c r="DK128" s="779"/>
      <c r="DL128" s="779" t="s">
        <v>121</v>
      </c>
      <c r="DM128" s="779"/>
      <c r="DN128" s="779"/>
      <c r="DO128" s="779"/>
      <c r="DP128" s="779"/>
      <c r="DQ128" s="779" t="s">
        <v>121</v>
      </c>
      <c r="DR128" s="779"/>
      <c r="DS128" s="779"/>
      <c r="DT128" s="779"/>
      <c r="DU128" s="779"/>
      <c r="DV128" s="780" t="s">
        <v>121</v>
      </c>
      <c r="DW128" s="780"/>
      <c r="DX128" s="780"/>
      <c r="DY128" s="780"/>
      <c r="DZ128" s="781"/>
    </row>
    <row r="129" spans="1:131" s="215" customFormat="1" ht="26.25" customHeight="1" x14ac:dyDescent="0.2">
      <c r="A129" s="762" t="s">
        <v>102</v>
      </c>
      <c r="B129" s="763"/>
      <c r="C129" s="763"/>
      <c r="D129" s="763"/>
      <c r="E129" s="763"/>
      <c r="F129" s="763"/>
      <c r="G129" s="763"/>
      <c r="H129" s="763"/>
      <c r="I129" s="763"/>
      <c r="J129" s="763"/>
      <c r="K129" s="763"/>
      <c r="L129" s="763"/>
      <c r="M129" s="763"/>
      <c r="N129" s="763"/>
      <c r="O129" s="763"/>
      <c r="P129" s="763"/>
      <c r="Q129" s="763"/>
      <c r="R129" s="763"/>
      <c r="S129" s="763"/>
      <c r="T129" s="763"/>
      <c r="U129" s="763"/>
      <c r="V129" s="763"/>
      <c r="W129" s="764" t="s">
        <v>473</v>
      </c>
      <c r="X129" s="765"/>
      <c r="Y129" s="765"/>
      <c r="Z129" s="766"/>
      <c r="AA129" s="767">
        <v>92981394</v>
      </c>
      <c r="AB129" s="768"/>
      <c r="AC129" s="768"/>
      <c r="AD129" s="768"/>
      <c r="AE129" s="769"/>
      <c r="AF129" s="770">
        <v>91465907</v>
      </c>
      <c r="AG129" s="768"/>
      <c r="AH129" s="768"/>
      <c r="AI129" s="768"/>
      <c r="AJ129" s="769"/>
      <c r="AK129" s="770">
        <v>92600265</v>
      </c>
      <c r="AL129" s="768"/>
      <c r="AM129" s="768"/>
      <c r="AN129" s="768"/>
      <c r="AO129" s="769"/>
      <c r="AP129" s="771"/>
      <c r="AQ129" s="772"/>
      <c r="AR129" s="772"/>
      <c r="AS129" s="772"/>
      <c r="AT129" s="773"/>
      <c r="AU129" s="218"/>
      <c r="AV129" s="218"/>
      <c r="AW129" s="218"/>
      <c r="AX129" s="739" t="s">
        <v>474</v>
      </c>
      <c r="AY129" s="740"/>
      <c r="AZ129" s="740"/>
      <c r="BA129" s="740"/>
      <c r="BB129" s="740"/>
      <c r="BC129" s="740"/>
      <c r="BD129" s="740"/>
      <c r="BE129" s="741"/>
      <c r="BF129" s="758" t="s">
        <v>121</v>
      </c>
      <c r="BG129" s="759"/>
      <c r="BH129" s="759"/>
      <c r="BI129" s="759"/>
      <c r="BJ129" s="759"/>
      <c r="BK129" s="759"/>
      <c r="BL129" s="760"/>
      <c r="BM129" s="758">
        <v>16.25</v>
      </c>
      <c r="BN129" s="759"/>
      <c r="BO129" s="759"/>
      <c r="BP129" s="759"/>
      <c r="BQ129" s="759"/>
      <c r="BR129" s="759"/>
      <c r="BS129" s="760"/>
      <c r="BT129" s="758">
        <v>30</v>
      </c>
      <c r="BU129" s="759"/>
      <c r="BV129" s="759"/>
      <c r="BW129" s="759"/>
      <c r="BX129" s="759"/>
      <c r="BY129" s="759"/>
      <c r="BZ129" s="761"/>
      <c r="CA129" s="241"/>
      <c r="CB129" s="241"/>
      <c r="CC129" s="241"/>
      <c r="CD129" s="241"/>
      <c r="CE129" s="241"/>
      <c r="CF129" s="241"/>
      <c r="CG129" s="241"/>
      <c r="CH129" s="241"/>
      <c r="CI129" s="241"/>
      <c r="CJ129" s="241"/>
      <c r="CK129" s="241"/>
      <c r="CL129" s="241"/>
      <c r="CM129" s="241"/>
      <c r="CN129" s="241"/>
      <c r="CO129" s="241"/>
      <c r="CP129" s="241"/>
      <c r="CQ129" s="241"/>
      <c r="CR129" s="241"/>
      <c r="CS129" s="241"/>
      <c r="CT129" s="241"/>
      <c r="CU129" s="241"/>
      <c r="CV129" s="241"/>
      <c r="CW129" s="241"/>
      <c r="CX129" s="241"/>
      <c r="CY129" s="241"/>
      <c r="CZ129" s="241"/>
      <c r="DA129" s="241"/>
      <c r="DB129" s="241"/>
      <c r="DC129" s="241"/>
      <c r="DD129" s="241"/>
      <c r="DE129" s="241"/>
      <c r="DF129" s="241"/>
      <c r="DG129" s="241"/>
      <c r="DH129" s="241"/>
      <c r="DI129" s="241"/>
      <c r="DJ129" s="241"/>
      <c r="DK129" s="241"/>
      <c r="DL129" s="241"/>
      <c r="DM129" s="241"/>
      <c r="DN129" s="241"/>
      <c r="DO129" s="241"/>
      <c r="DP129" s="218"/>
      <c r="DQ129" s="218"/>
      <c r="DR129" s="218"/>
      <c r="DS129" s="218"/>
      <c r="DT129" s="218"/>
      <c r="DU129" s="218"/>
      <c r="DV129" s="218"/>
      <c r="DW129" s="218"/>
      <c r="DX129" s="218"/>
      <c r="DY129" s="218"/>
      <c r="DZ129" s="218"/>
    </row>
    <row r="130" spans="1:131" s="215" customFormat="1" ht="26.25" customHeight="1" x14ac:dyDescent="0.2">
      <c r="A130" s="762" t="s">
        <v>475</v>
      </c>
      <c r="B130" s="763"/>
      <c r="C130" s="763"/>
      <c r="D130" s="763"/>
      <c r="E130" s="763"/>
      <c r="F130" s="763"/>
      <c r="G130" s="763"/>
      <c r="H130" s="763"/>
      <c r="I130" s="763"/>
      <c r="J130" s="763"/>
      <c r="K130" s="763"/>
      <c r="L130" s="763"/>
      <c r="M130" s="763"/>
      <c r="N130" s="763"/>
      <c r="O130" s="763"/>
      <c r="P130" s="763"/>
      <c r="Q130" s="763"/>
      <c r="R130" s="763"/>
      <c r="S130" s="763"/>
      <c r="T130" s="763"/>
      <c r="U130" s="763"/>
      <c r="V130" s="763"/>
      <c r="W130" s="764" t="s">
        <v>476</v>
      </c>
      <c r="X130" s="765"/>
      <c r="Y130" s="765"/>
      <c r="Z130" s="766"/>
      <c r="AA130" s="767">
        <v>12059842</v>
      </c>
      <c r="AB130" s="768"/>
      <c r="AC130" s="768"/>
      <c r="AD130" s="768"/>
      <c r="AE130" s="769"/>
      <c r="AF130" s="770">
        <v>11863223</v>
      </c>
      <c r="AG130" s="768"/>
      <c r="AH130" s="768"/>
      <c r="AI130" s="768"/>
      <c r="AJ130" s="769"/>
      <c r="AK130" s="770">
        <v>11671963</v>
      </c>
      <c r="AL130" s="768"/>
      <c r="AM130" s="768"/>
      <c r="AN130" s="768"/>
      <c r="AO130" s="769"/>
      <c r="AP130" s="771"/>
      <c r="AQ130" s="772"/>
      <c r="AR130" s="772"/>
      <c r="AS130" s="772"/>
      <c r="AT130" s="773"/>
      <c r="AU130" s="218"/>
      <c r="AV130" s="218"/>
      <c r="AW130" s="218"/>
      <c r="AX130" s="739" t="s">
        <v>477</v>
      </c>
      <c r="AY130" s="740"/>
      <c r="AZ130" s="740"/>
      <c r="BA130" s="740"/>
      <c r="BB130" s="740"/>
      <c r="BC130" s="740"/>
      <c r="BD130" s="740"/>
      <c r="BE130" s="741"/>
      <c r="BF130" s="742">
        <v>7.5</v>
      </c>
      <c r="BG130" s="743"/>
      <c r="BH130" s="743"/>
      <c r="BI130" s="743"/>
      <c r="BJ130" s="743"/>
      <c r="BK130" s="743"/>
      <c r="BL130" s="744"/>
      <c r="BM130" s="742">
        <v>25</v>
      </c>
      <c r="BN130" s="743"/>
      <c r="BO130" s="743"/>
      <c r="BP130" s="743"/>
      <c r="BQ130" s="743"/>
      <c r="BR130" s="743"/>
      <c r="BS130" s="744"/>
      <c r="BT130" s="742">
        <v>35</v>
      </c>
      <c r="BU130" s="743"/>
      <c r="BV130" s="743"/>
      <c r="BW130" s="743"/>
      <c r="BX130" s="743"/>
      <c r="BY130" s="743"/>
      <c r="BZ130" s="745"/>
      <c r="CA130" s="241"/>
      <c r="CB130" s="241"/>
      <c r="CC130" s="241"/>
      <c r="CD130" s="241"/>
      <c r="CE130" s="241"/>
      <c r="CF130" s="241"/>
      <c r="CG130" s="241"/>
      <c r="CH130" s="241"/>
      <c r="CI130" s="241"/>
      <c r="CJ130" s="241"/>
      <c r="CK130" s="241"/>
      <c r="CL130" s="241"/>
      <c r="CM130" s="241"/>
      <c r="CN130" s="241"/>
      <c r="CO130" s="241"/>
      <c r="CP130" s="241"/>
      <c r="CQ130" s="241"/>
      <c r="CR130" s="241"/>
      <c r="CS130" s="241"/>
      <c r="CT130" s="241"/>
      <c r="CU130" s="241"/>
      <c r="CV130" s="241"/>
      <c r="CW130" s="241"/>
      <c r="CX130" s="241"/>
      <c r="CY130" s="241"/>
      <c r="CZ130" s="241"/>
      <c r="DA130" s="241"/>
      <c r="DB130" s="241"/>
      <c r="DC130" s="241"/>
      <c r="DD130" s="241"/>
      <c r="DE130" s="241"/>
      <c r="DF130" s="241"/>
      <c r="DG130" s="241"/>
      <c r="DH130" s="241"/>
      <c r="DI130" s="241"/>
      <c r="DJ130" s="241"/>
      <c r="DK130" s="241"/>
      <c r="DL130" s="241"/>
      <c r="DM130" s="241"/>
      <c r="DN130" s="241"/>
      <c r="DO130" s="241"/>
      <c r="DP130" s="218"/>
      <c r="DQ130" s="218"/>
      <c r="DR130" s="218"/>
      <c r="DS130" s="218"/>
      <c r="DT130" s="218"/>
      <c r="DU130" s="218"/>
      <c r="DV130" s="218"/>
      <c r="DW130" s="218"/>
      <c r="DX130" s="218"/>
      <c r="DY130" s="218"/>
      <c r="DZ130" s="218"/>
    </row>
    <row r="131" spans="1:131" s="215" customFormat="1" ht="26.25" customHeight="1" thickBot="1" x14ac:dyDescent="0.25">
      <c r="A131" s="746"/>
      <c r="B131" s="747"/>
      <c r="C131" s="747"/>
      <c r="D131" s="747"/>
      <c r="E131" s="747"/>
      <c r="F131" s="747"/>
      <c r="G131" s="747"/>
      <c r="H131" s="747"/>
      <c r="I131" s="747"/>
      <c r="J131" s="747"/>
      <c r="K131" s="747"/>
      <c r="L131" s="747"/>
      <c r="M131" s="747"/>
      <c r="N131" s="747"/>
      <c r="O131" s="747"/>
      <c r="P131" s="747"/>
      <c r="Q131" s="747"/>
      <c r="R131" s="747"/>
      <c r="S131" s="747"/>
      <c r="T131" s="747"/>
      <c r="U131" s="747"/>
      <c r="V131" s="747"/>
      <c r="W131" s="748" t="s">
        <v>478</v>
      </c>
      <c r="X131" s="749"/>
      <c r="Y131" s="749"/>
      <c r="Z131" s="750"/>
      <c r="AA131" s="751">
        <v>80921552</v>
      </c>
      <c r="AB131" s="752"/>
      <c r="AC131" s="752"/>
      <c r="AD131" s="752"/>
      <c r="AE131" s="753"/>
      <c r="AF131" s="754">
        <v>79602684</v>
      </c>
      <c r="AG131" s="752"/>
      <c r="AH131" s="752"/>
      <c r="AI131" s="752"/>
      <c r="AJ131" s="753"/>
      <c r="AK131" s="754">
        <v>80928302</v>
      </c>
      <c r="AL131" s="752"/>
      <c r="AM131" s="752"/>
      <c r="AN131" s="752"/>
      <c r="AO131" s="753"/>
      <c r="AP131" s="755"/>
      <c r="AQ131" s="756"/>
      <c r="AR131" s="756"/>
      <c r="AS131" s="756"/>
      <c r="AT131" s="757"/>
      <c r="AU131" s="218"/>
      <c r="AV131" s="218"/>
      <c r="AW131" s="218"/>
      <c r="AX131" s="717" t="s">
        <v>479</v>
      </c>
      <c r="AY131" s="718"/>
      <c r="AZ131" s="718"/>
      <c r="BA131" s="718"/>
      <c r="BB131" s="718"/>
      <c r="BC131" s="718"/>
      <c r="BD131" s="718"/>
      <c r="BE131" s="719"/>
      <c r="BF131" s="720">
        <v>20.9</v>
      </c>
      <c r="BG131" s="721"/>
      <c r="BH131" s="721"/>
      <c r="BI131" s="721"/>
      <c r="BJ131" s="721"/>
      <c r="BK131" s="721"/>
      <c r="BL131" s="722"/>
      <c r="BM131" s="720">
        <v>350</v>
      </c>
      <c r="BN131" s="721"/>
      <c r="BO131" s="721"/>
      <c r="BP131" s="721"/>
      <c r="BQ131" s="721"/>
      <c r="BR131" s="721"/>
      <c r="BS131" s="722"/>
      <c r="BT131" s="723"/>
      <c r="BU131" s="724"/>
      <c r="BV131" s="724"/>
      <c r="BW131" s="724"/>
      <c r="BX131" s="724"/>
      <c r="BY131" s="724"/>
      <c r="BZ131" s="725"/>
      <c r="CA131" s="241"/>
      <c r="CB131" s="241"/>
      <c r="CC131" s="241"/>
      <c r="CD131" s="241"/>
      <c r="CE131" s="241"/>
      <c r="CF131" s="241"/>
      <c r="CG131" s="241"/>
      <c r="CH131" s="241"/>
      <c r="CI131" s="241"/>
      <c r="CJ131" s="241"/>
      <c r="CK131" s="241"/>
      <c r="CL131" s="241"/>
      <c r="CM131" s="241"/>
      <c r="CN131" s="241"/>
      <c r="CO131" s="241"/>
      <c r="CP131" s="241"/>
      <c r="CQ131" s="241"/>
      <c r="CR131" s="241"/>
      <c r="CS131" s="241"/>
      <c r="CT131" s="241"/>
      <c r="CU131" s="241"/>
      <c r="CV131" s="241"/>
      <c r="CW131" s="241"/>
      <c r="CX131" s="241"/>
      <c r="CY131" s="241"/>
      <c r="CZ131" s="241"/>
      <c r="DA131" s="241"/>
      <c r="DB131" s="241"/>
      <c r="DC131" s="241"/>
      <c r="DD131" s="241"/>
      <c r="DE131" s="241"/>
      <c r="DF131" s="241"/>
      <c r="DG131" s="241"/>
      <c r="DH131" s="241"/>
      <c r="DI131" s="241"/>
      <c r="DJ131" s="241"/>
      <c r="DK131" s="241"/>
      <c r="DL131" s="241"/>
      <c r="DM131" s="241"/>
      <c r="DN131" s="241"/>
      <c r="DO131" s="241"/>
      <c r="DP131" s="218"/>
      <c r="DQ131" s="218"/>
      <c r="DR131" s="218"/>
      <c r="DS131" s="218"/>
      <c r="DT131" s="218"/>
      <c r="DU131" s="218"/>
      <c r="DV131" s="218"/>
      <c r="DW131" s="218"/>
      <c r="DX131" s="218"/>
      <c r="DY131" s="218"/>
      <c r="DZ131" s="218"/>
    </row>
    <row r="132" spans="1:131" s="215" customFormat="1" ht="26.25" customHeight="1" x14ac:dyDescent="0.2">
      <c r="A132" s="726" t="s">
        <v>480</v>
      </c>
      <c r="B132" s="727"/>
      <c r="C132" s="727"/>
      <c r="D132" s="727"/>
      <c r="E132" s="727"/>
      <c r="F132" s="727"/>
      <c r="G132" s="727"/>
      <c r="H132" s="727"/>
      <c r="I132" s="727"/>
      <c r="J132" s="727"/>
      <c r="K132" s="727"/>
      <c r="L132" s="727"/>
      <c r="M132" s="727"/>
      <c r="N132" s="727"/>
      <c r="O132" s="727"/>
      <c r="P132" s="727"/>
      <c r="Q132" s="727"/>
      <c r="R132" s="727"/>
      <c r="S132" s="727"/>
      <c r="T132" s="727"/>
      <c r="U132" s="727"/>
      <c r="V132" s="730" t="s">
        <v>481</v>
      </c>
      <c r="W132" s="730"/>
      <c r="X132" s="730"/>
      <c r="Y132" s="730"/>
      <c r="Z132" s="731"/>
      <c r="AA132" s="732">
        <v>6.9964735720000002</v>
      </c>
      <c r="AB132" s="733"/>
      <c r="AC132" s="733"/>
      <c r="AD132" s="733"/>
      <c r="AE132" s="734"/>
      <c r="AF132" s="735">
        <v>7.5894149500000001</v>
      </c>
      <c r="AG132" s="733"/>
      <c r="AH132" s="733"/>
      <c r="AI132" s="733"/>
      <c r="AJ132" s="734"/>
      <c r="AK132" s="735">
        <v>8.1280069360000002</v>
      </c>
      <c r="AL132" s="733"/>
      <c r="AM132" s="733"/>
      <c r="AN132" s="733"/>
      <c r="AO132" s="734"/>
      <c r="AP132" s="736"/>
      <c r="AQ132" s="737"/>
      <c r="AR132" s="737"/>
      <c r="AS132" s="737"/>
      <c r="AT132" s="738"/>
      <c r="AU132" s="242"/>
      <c r="AV132" s="218"/>
      <c r="AW132" s="218"/>
      <c r="AX132" s="218"/>
      <c r="AY132" s="218"/>
      <c r="AZ132" s="218"/>
      <c r="BA132" s="218"/>
      <c r="BB132" s="218"/>
      <c r="BC132" s="218"/>
      <c r="BD132" s="218"/>
      <c r="BE132" s="218"/>
      <c r="BF132" s="218"/>
      <c r="BG132" s="218"/>
      <c r="BH132" s="218"/>
      <c r="BI132" s="218"/>
      <c r="BJ132" s="218"/>
      <c r="BK132" s="218"/>
      <c r="BL132" s="218"/>
      <c r="BM132" s="218"/>
      <c r="BN132" s="218"/>
      <c r="BO132" s="218"/>
      <c r="BP132" s="218"/>
      <c r="BQ132" s="218"/>
      <c r="BR132" s="218"/>
      <c r="BS132" s="219"/>
      <c r="BT132" s="218"/>
      <c r="BU132" s="218"/>
      <c r="BV132" s="218"/>
      <c r="BW132" s="218"/>
      <c r="BX132" s="218"/>
      <c r="BY132" s="218"/>
      <c r="BZ132" s="218"/>
      <c r="CA132" s="241"/>
      <c r="CB132" s="241"/>
      <c r="CC132" s="241"/>
      <c r="CD132" s="241"/>
      <c r="CE132" s="241"/>
      <c r="CF132" s="241"/>
      <c r="CG132" s="241"/>
      <c r="CH132" s="241"/>
      <c r="CI132" s="241"/>
      <c r="CJ132" s="241"/>
      <c r="CK132" s="241"/>
      <c r="CL132" s="241"/>
      <c r="CM132" s="241"/>
      <c r="CN132" s="241"/>
      <c r="CO132" s="241"/>
      <c r="CP132" s="241"/>
      <c r="CQ132" s="241"/>
      <c r="CR132" s="241"/>
      <c r="CS132" s="241"/>
      <c r="CT132" s="241"/>
      <c r="CU132" s="241"/>
      <c r="CV132" s="241"/>
      <c r="CW132" s="241"/>
      <c r="CX132" s="241"/>
      <c r="CY132" s="241"/>
      <c r="CZ132" s="241"/>
      <c r="DA132" s="241"/>
      <c r="DB132" s="241"/>
      <c r="DC132" s="241"/>
      <c r="DD132" s="241"/>
      <c r="DE132" s="241"/>
      <c r="DF132" s="241"/>
      <c r="DG132" s="241"/>
      <c r="DH132" s="241"/>
      <c r="DI132" s="241"/>
      <c r="DJ132" s="241"/>
      <c r="DK132" s="241"/>
      <c r="DL132" s="241"/>
      <c r="DM132" s="241"/>
      <c r="DN132" s="241"/>
      <c r="DO132" s="241"/>
      <c r="DP132" s="218"/>
      <c r="DQ132" s="218"/>
      <c r="DR132" s="218"/>
      <c r="DS132" s="218"/>
      <c r="DT132" s="218"/>
      <c r="DU132" s="218"/>
      <c r="DV132" s="218"/>
      <c r="DW132" s="218"/>
      <c r="DX132" s="218"/>
      <c r="DY132" s="218"/>
      <c r="DZ132" s="218"/>
    </row>
    <row r="133" spans="1:131" s="215" customFormat="1" ht="26.25" customHeight="1" thickBot="1" x14ac:dyDescent="0.25">
      <c r="A133" s="728"/>
      <c r="B133" s="729"/>
      <c r="C133" s="729"/>
      <c r="D133" s="729"/>
      <c r="E133" s="729"/>
      <c r="F133" s="729"/>
      <c r="G133" s="729"/>
      <c r="H133" s="729"/>
      <c r="I133" s="729"/>
      <c r="J133" s="729"/>
      <c r="K133" s="729"/>
      <c r="L133" s="729"/>
      <c r="M133" s="729"/>
      <c r="N133" s="729"/>
      <c r="O133" s="729"/>
      <c r="P133" s="729"/>
      <c r="Q133" s="729"/>
      <c r="R133" s="729"/>
      <c r="S133" s="729"/>
      <c r="T133" s="729"/>
      <c r="U133" s="729"/>
      <c r="V133" s="709" t="s">
        <v>482</v>
      </c>
      <c r="W133" s="709"/>
      <c r="X133" s="709"/>
      <c r="Y133" s="709"/>
      <c r="Z133" s="710"/>
      <c r="AA133" s="711">
        <v>6.6</v>
      </c>
      <c r="AB133" s="712"/>
      <c r="AC133" s="712"/>
      <c r="AD133" s="712"/>
      <c r="AE133" s="713"/>
      <c r="AF133" s="711">
        <v>6.8</v>
      </c>
      <c r="AG133" s="712"/>
      <c r="AH133" s="712"/>
      <c r="AI133" s="712"/>
      <c r="AJ133" s="713"/>
      <c r="AK133" s="711">
        <v>7.5</v>
      </c>
      <c r="AL133" s="712"/>
      <c r="AM133" s="712"/>
      <c r="AN133" s="712"/>
      <c r="AO133" s="713"/>
      <c r="AP133" s="714"/>
      <c r="AQ133" s="715"/>
      <c r="AR133" s="715"/>
      <c r="AS133" s="715"/>
      <c r="AT133" s="716"/>
      <c r="AU133" s="218"/>
      <c r="AV133" s="218"/>
      <c r="AW133" s="218"/>
      <c r="AX133" s="218"/>
      <c r="AY133" s="218"/>
      <c r="AZ133" s="218"/>
      <c r="BA133" s="218"/>
      <c r="BB133" s="218"/>
      <c r="BC133" s="218"/>
      <c r="BD133" s="218"/>
      <c r="BE133" s="218"/>
      <c r="BF133" s="218"/>
      <c r="BG133" s="218"/>
      <c r="BH133" s="218"/>
      <c r="BI133" s="218"/>
      <c r="BJ133" s="218"/>
      <c r="BK133" s="218"/>
      <c r="BL133" s="218"/>
      <c r="BM133" s="218"/>
      <c r="BN133" s="241"/>
      <c r="BO133" s="241"/>
      <c r="BP133" s="241"/>
      <c r="BQ133" s="241"/>
      <c r="BR133" s="241"/>
      <c r="BS133" s="241"/>
      <c r="BT133" s="241"/>
      <c r="BU133" s="241"/>
      <c r="BV133" s="241"/>
      <c r="BW133" s="241"/>
      <c r="BX133" s="241"/>
      <c r="BY133" s="241"/>
      <c r="BZ133" s="241"/>
      <c r="CA133" s="241"/>
      <c r="CB133" s="241"/>
      <c r="CC133" s="241"/>
      <c r="CD133" s="241"/>
      <c r="CE133" s="241"/>
      <c r="CF133" s="241"/>
      <c r="CG133" s="241"/>
      <c r="CH133" s="241"/>
      <c r="CI133" s="241"/>
      <c r="CJ133" s="241"/>
      <c r="CK133" s="241"/>
      <c r="CL133" s="241"/>
      <c r="CM133" s="241"/>
      <c r="CN133" s="241"/>
      <c r="CO133" s="241"/>
      <c r="CP133" s="241"/>
      <c r="CQ133" s="241"/>
      <c r="CR133" s="241"/>
      <c r="CS133" s="241"/>
      <c r="CT133" s="241"/>
      <c r="CU133" s="241"/>
      <c r="CV133" s="241"/>
      <c r="CW133" s="241"/>
      <c r="CX133" s="241"/>
      <c r="CY133" s="241"/>
      <c r="CZ133" s="241"/>
      <c r="DA133" s="241"/>
      <c r="DB133" s="241"/>
      <c r="DC133" s="241"/>
      <c r="DD133" s="241"/>
      <c r="DE133" s="241"/>
      <c r="DF133" s="241"/>
      <c r="DG133" s="241"/>
      <c r="DH133" s="241"/>
      <c r="DI133" s="241"/>
      <c r="DJ133" s="241"/>
      <c r="DK133" s="241"/>
      <c r="DL133" s="241"/>
      <c r="DM133" s="241"/>
      <c r="DN133" s="241"/>
      <c r="DO133" s="241"/>
      <c r="DP133" s="218"/>
      <c r="DQ133" s="218"/>
      <c r="DR133" s="218"/>
      <c r="DS133" s="218"/>
      <c r="DT133" s="218"/>
      <c r="DU133" s="218"/>
      <c r="DV133" s="218"/>
      <c r="DW133" s="218"/>
      <c r="DX133" s="218"/>
      <c r="DY133" s="218"/>
      <c r="DZ133" s="218"/>
    </row>
    <row r="134" spans="1:131" ht="11.25" customHeight="1" x14ac:dyDescent="0.2">
      <c r="A134" s="243"/>
      <c r="B134" s="243"/>
      <c r="C134" s="243"/>
      <c r="D134" s="243"/>
      <c r="E134" s="243"/>
      <c r="F134" s="243"/>
      <c r="G134" s="243"/>
      <c r="H134" s="243"/>
      <c r="I134" s="243"/>
      <c r="J134" s="243"/>
      <c r="K134" s="243"/>
      <c r="L134" s="243"/>
      <c r="M134" s="243"/>
      <c r="N134" s="243"/>
      <c r="O134" s="243"/>
      <c r="P134" s="243"/>
      <c r="Q134" s="243"/>
      <c r="R134" s="243"/>
      <c r="S134" s="243"/>
      <c r="T134" s="243"/>
      <c r="U134" s="243"/>
      <c r="V134" s="243"/>
      <c r="W134" s="243"/>
      <c r="X134" s="243"/>
      <c r="Y134" s="243"/>
      <c r="Z134" s="243"/>
      <c r="AA134" s="243"/>
      <c r="AB134" s="243"/>
      <c r="AC134" s="243"/>
      <c r="AD134" s="243"/>
      <c r="AE134" s="243"/>
      <c r="AF134" s="243"/>
      <c r="AG134" s="243"/>
      <c r="AH134" s="243"/>
      <c r="AI134" s="243"/>
      <c r="AJ134" s="243"/>
      <c r="AK134" s="243"/>
      <c r="AL134" s="243"/>
      <c r="AM134" s="243"/>
      <c r="AN134" s="243"/>
      <c r="AO134" s="243"/>
      <c r="AP134" s="243"/>
      <c r="AQ134" s="243"/>
      <c r="AR134" s="243"/>
      <c r="AS134" s="243"/>
      <c r="AT134" s="243"/>
      <c r="AU134" s="218"/>
      <c r="AV134" s="218"/>
      <c r="AW134" s="218"/>
      <c r="AX134" s="218"/>
      <c r="AY134" s="218"/>
      <c r="AZ134" s="218"/>
      <c r="BA134" s="218"/>
      <c r="BB134" s="218"/>
      <c r="BC134" s="218"/>
      <c r="BD134" s="218"/>
      <c r="BE134" s="218"/>
      <c r="BF134" s="218"/>
      <c r="BG134" s="218"/>
      <c r="BH134" s="218"/>
      <c r="BI134" s="218"/>
      <c r="BJ134" s="218"/>
      <c r="BK134" s="218"/>
      <c r="BL134" s="218"/>
      <c r="BM134" s="218"/>
      <c r="BN134" s="241"/>
      <c r="BO134" s="241"/>
      <c r="BP134" s="241"/>
      <c r="BQ134" s="241"/>
      <c r="BR134" s="241"/>
      <c r="BS134" s="241"/>
      <c r="BT134" s="241"/>
      <c r="BU134" s="241"/>
      <c r="BV134" s="241"/>
      <c r="BW134" s="241"/>
      <c r="BX134" s="241"/>
      <c r="BY134" s="241"/>
      <c r="BZ134" s="241"/>
      <c r="CA134" s="241"/>
      <c r="CB134" s="241"/>
      <c r="CC134" s="241"/>
      <c r="CD134" s="241"/>
      <c r="CE134" s="241"/>
      <c r="CF134" s="241"/>
      <c r="CG134" s="241"/>
      <c r="CH134" s="241"/>
      <c r="CI134" s="241"/>
      <c r="CJ134" s="241"/>
      <c r="CK134" s="241"/>
      <c r="CL134" s="241"/>
      <c r="CM134" s="241"/>
      <c r="CN134" s="241"/>
      <c r="CO134" s="241"/>
      <c r="CP134" s="241"/>
      <c r="CQ134" s="241"/>
      <c r="CR134" s="241"/>
      <c r="CS134" s="241"/>
      <c r="CT134" s="241"/>
      <c r="CU134" s="241"/>
      <c r="CV134" s="241"/>
      <c r="CW134" s="241"/>
      <c r="CX134" s="241"/>
      <c r="CY134" s="241"/>
      <c r="CZ134" s="241"/>
      <c r="DA134" s="241"/>
      <c r="DB134" s="241"/>
      <c r="DC134" s="241"/>
      <c r="DD134" s="241"/>
      <c r="DE134" s="241"/>
      <c r="DF134" s="241"/>
      <c r="DG134" s="241"/>
      <c r="DH134" s="241"/>
      <c r="DI134" s="241"/>
      <c r="DJ134" s="241"/>
      <c r="DK134" s="241"/>
      <c r="DL134" s="241"/>
      <c r="DM134" s="241"/>
      <c r="DN134" s="241"/>
      <c r="DO134" s="241"/>
      <c r="DP134" s="218"/>
      <c r="DQ134" s="218"/>
      <c r="DR134" s="218"/>
      <c r="DS134" s="218"/>
      <c r="DT134" s="218"/>
      <c r="DU134" s="218"/>
      <c r="DV134" s="218"/>
      <c r="DW134" s="218"/>
      <c r="DX134" s="218"/>
      <c r="DY134" s="218"/>
      <c r="DZ134" s="218"/>
      <c r="EA134" s="215"/>
    </row>
    <row r="135" spans="1:131" ht="14.4" hidden="1" x14ac:dyDescent="0.2">
      <c r="AU135" s="243"/>
      <c r="AV135" s="243"/>
      <c r="AW135" s="243"/>
      <c r="AX135" s="243"/>
      <c r="AY135" s="243"/>
      <c r="AZ135" s="243"/>
      <c r="BA135" s="243"/>
      <c r="BB135" s="243"/>
      <c r="BC135" s="243"/>
      <c r="BD135" s="243"/>
      <c r="BE135" s="243"/>
      <c r="BF135" s="243"/>
      <c r="BG135" s="243"/>
      <c r="BH135" s="243"/>
      <c r="BI135" s="243"/>
      <c r="BJ135" s="243"/>
      <c r="BK135" s="243"/>
      <c r="BL135" s="243"/>
      <c r="BM135" s="243"/>
      <c r="BN135" s="243"/>
      <c r="BO135" s="243"/>
      <c r="BP135" s="243"/>
      <c r="BQ135" s="243"/>
      <c r="BR135" s="243"/>
      <c r="BS135" s="243"/>
      <c r="BT135" s="243"/>
      <c r="BU135" s="243"/>
      <c r="BV135" s="243"/>
      <c r="BW135" s="243"/>
      <c r="BX135" s="243"/>
      <c r="BY135" s="243"/>
      <c r="BZ135" s="243"/>
      <c r="CA135" s="243"/>
      <c r="CB135" s="243"/>
      <c r="CC135" s="243"/>
      <c r="CD135" s="243"/>
      <c r="CE135" s="243"/>
      <c r="CF135" s="243"/>
      <c r="CG135" s="243"/>
      <c r="CH135" s="243"/>
      <c r="CI135" s="243"/>
      <c r="CJ135" s="243"/>
      <c r="CK135" s="243"/>
      <c r="CL135" s="243"/>
      <c r="CM135" s="243"/>
      <c r="CN135" s="243"/>
      <c r="CO135" s="243"/>
      <c r="CP135" s="243"/>
      <c r="CQ135" s="243"/>
      <c r="CR135" s="243"/>
      <c r="CS135" s="243"/>
      <c r="CT135" s="243"/>
      <c r="CU135" s="243"/>
      <c r="CV135" s="243"/>
      <c r="CW135" s="243"/>
      <c r="CX135" s="243"/>
      <c r="CY135" s="243"/>
      <c r="CZ135" s="243"/>
      <c r="DA135" s="243"/>
      <c r="DB135" s="243"/>
      <c r="DC135" s="243"/>
      <c r="DD135" s="243"/>
      <c r="DE135" s="243"/>
      <c r="DF135" s="243"/>
      <c r="DG135" s="243"/>
      <c r="DH135" s="243"/>
      <c r="DI135" s="243"/>
      <c r="DJ135" s="243"/>
      <c r="DK135" s="243"/>
      <c r="DL135" s="243"/>
      <c r="DM135" s="243"/>
      <c r="DN135" s="243"/>
      <c r="DO135" s="243"/>
      <c r="DP135" s="243"/>
      <c r="DQ135" s="243"/>
      <c r="DR135" s="243"/>
      <c r="DS135" s="243"/>
      <c r="DT135" s="243"/>
      <c r="DU135" s="243"/>
      <c r="DV135" s="243"/>
      <c r="DW135" s="243"/>
      <c r="DX135" s="243"/>
      <c r="DY135" s="243"/>
      <c r="DZ135" s="243"/>
    </row>
  </sheetData>
  <sheetProtection algorithmName="SHA-512" hashValue="Qv7S5PGr29YFBsRzqyccc5TC9EBKAInU8EYT+jfPyAIr+rmmK6TU33iUE8WULQctLFNzVb/ogzf2fB2x5Ezohg==" saltValue="hxiZRjSgQP6t79uPyO6ZP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45" customWidth="1"/>
    <col min="121" max="121" width="0" style="244" hidden="1" customWidth="1"/>
    <col min="122" max="16384" width="9" style="244" hidden="1"/>
  </cols>
  <sheetData>
    <row r="1" spans="1:120" ht="13.2" x14ac:dyDescent="0.2">
      <c r="A1" s="244"/>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4"/>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4"/>
    </row>
    <row r="17" spans="119:120" ht="13.2" x14ac:dyDescent="0.2">
      <c r="DP17" s="244"/>
    </row>
    <row r="18" spans="119:120" ht="13.2" x14ac:dyDescent="0.2"/>
    <row r="19" spans="119:120" ht="13.2" x14ac:dyDescent="0.2"/>
    <row r="20" spans="119:120" ht="13.2" x14ac:dyDescent="0.2">
      <c r="DO20" s="244"/>
      <c r="DP20" s="244"/>
    </row>
    <row r="21" spans="119:120" ht="13.2" x14ac:dyDescent="0.2">
      <c r="DP21" s="244"/>
    </row>
    <row r="22" spans="119:120" ht="13.2" x14ac:dyDescent="0.2"/>
    <row r="23" spans="119:120" ht="13.2" x14ac:dyDescent="0.2">
      <c r="DO23" s="244"/>
      <c r="DP23" s="244"/>
    </row>
    <row r="24" spans="119:120" ht="13.2" x14ac:dyDescent="0.2">
      <c r="DP24" s="244"/>
    </row>
    <row r="25" spans="119:120" ht="13.2" x14ac:dyDescent="0.2">
      <c r="DP25" s="244"/>
    </row>
    <row r="26" spans="119:120" ht="13.2" x14ac:dyDescent="0.2">
      <c r="DO26" s="244"/>
      <c r="DP26" s="244"/>
    </row>
    <row r="27" spans="119:120" ht="13.2" x14ac:dyDescent="0.2"/>
    <row r="28" spans="119:120" ht="13.2" x14ac:dyDescent="0.2">
      <c r="DO28" s="244"/>
      <c r="DP28" s="244"/>
    </row>
    <row r="29" spans="119:120" ht="13.2" x14ac:dyDescent="0.2">
      <c r="DP29" s="244"/>
    </row>
    <row r="30" spans="119:120" ht="13.2" x14ac:dyDescent="0.2"/>
    <row r="31" spans="119:120" ht="13.2" x14ac:dyDescent="0.2">
      <c r="DO31" s="244"/>
      <c r="DP31" s="244"/>
    </row>
    <row r="32" spans="119:120" ht="13.2" x14ac:dyDescent="0.2"/>
    <row r="33" spans="98:120" ht="13.2" x14ac:dyDescent="0.2">
      <c r="DO33" s="244"/>
      <c r="DP33" s="244"/>
    </row>
    <row r="34" spans="98:120" ht="13.2" x14ac:dyDescent="0.2">
      <c r="DM34" s="244"/>
    </row>
    <row r="35" spans="98:120" ht="13.2" x14ac:dyDescent="0.2">
      <c r="CT35" s="244"/>
      <c r="CU35" s="244"/>
      <c r="CV35" s="244"/>
      <c r="CY35" s="244"/>
      <c r="CZ35" s="244"/>
      <c r="DA35" s="244"/>
      <c r="DD35" s="244"/>
      <c r="DE35" s="244"/>
      <c r="DF35" s="244"/>
      <c r="DI35" s="244"/>
      <c r="DJ35" s="244"/>
      <c r="DK35" s="244"/>
      <c r="DM35" s="244"/>
      <c r="DN35" s="244"/>
      <c r="DO35" s="244"/>
      <c r="DP35" s="244"/>
    </row>
    <row r="36" spans="98:120" ht="13.2" x14ac:dyDescent="0.2"/>
    <row r="37" spans="98:120" ht="13.2" x14ac:dyDescent="0.2">
      <c r="CW37" s="244"/>
      <c r="DB37" s="244"/>
      <c r="DG37" s="244"/>
      <c r="DL37" s="244"/>
      <c r="DP37" s="244"/>
    </row>
    <row r="38" spans="98:120" ht="13.2" x14ac:dyDescent="0.2">
      <c r="CT38" s="244"/>
      <c r="CU38" s="244"/>
      <c r="CV38" s="244"/>
      <c r="CW38" s="244"/>
      <c r="CY38" s="244"/>
      <c r="CZ38" s="244"/>
      <c r="DA38" s="244"/>
      <c r="DB38" s="244"/>
      <c r="DD38" s="244"/>
      <c r="DE38" s="244"/>
      <c r="DF38" s="244"/>
      <c r="DG38" s="244"/>
      <c r="DI38" s="244"/>
      <c r="DJ38" s="244"/>
      <c r="DK38" s="244"/>
      <c r="DL38" s="244"/>
      <c r="DN38" s="244"/>
      <c r="DO38" s="244"/>
      <c r="DP38" s="244"/>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4"/>
      <c r="DO49" s="244"/>
      <c r="DP49" s="244"/>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4"/>
      <c r="CS63" s="244"/>
      <c r="CX63" s="244"/>
      <c r="DC63" s="244"/>
      <c r="DH63" s="244"/>
    </row>
    <row r="64" spans="22:120" ht="13.2" x14ac:dyDescent="0.2">
      <c r="V64" s="244"/>
    </row>
    <row r="65" spans="15:120" ht="13.2" x14ac:dyDescent="0.2">
      <c r="X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c r="BB65" s="244"/>
      <c r="BC65" s="244"/>
      <c r="BD65" s="244"/>
      <c r="BE65" s="244"/>
      <c r="BF65" s="244"/>
      <c r="BG65" s="244"/>
      <c r="BH65" s="244"/>
      <c r="BI65" s="244"/>
      <c r="BJ65" s="244"/>
      <c r="BK65" s="244"/>
      <c r="BL65" s="244"/>
      <c r="BM65" s="244"/>
      <c r="BN65" s="244"/>
      <c r="BO65" s="244"/>
      <c r="BP65" s="244"/>
      <c r="BQ65" s="244"/>
      <c r="BR65" s="244"/>
      <c r="BS65" s="244"/>
      <c r="BT65" s="244"/>
      <c r="BU65" s="244"/>
      <c r="BV65" s="244"/>
      <c r="BW65" s="244"/>
      <c r="BX65" s="244"/>
      <c r="BY65" s="244"/>
      <c r="BZ65" s="244"/>
      <c r="CA65" s="244"/>
      <c r="CB65" s="244"/>
      <c r="CC65" s="244"/>
      <c r="CD65" s="244"/>
      <c r="CE65" s="244"/>
      <c r="CF65" s="244"/>
      <c r="CG65" s="244"/>
      <c r="CH65" s="244"/>
      <c r="CI65" s="244"/>
      <c r="CJ65" s="244"/>
      <c r="CK65" s="244"/>
      <c r="CL65" s="244"/>
      <c r="CM65" s="244"/>
      <c r="CN65" s="244"/>
      <c r="CO65" s="244"/>
      <c r="CP65" s="244"/>
      <c r="CQ65" s="244"/>
      <c r="CR65" s="244"/>
      <c r="CU65" s="244"/>
      <c r="CZ65" s="244"/>
      <c r="DE65" s="244"/>
      <c r="DJ65" s="244"/>
    </row>
    <row r="66" spans="15:120" ht="13.2" x14ac:dyDescent="0.2">
      <c r="Q66" s="244"/>
      <c r="S66" s="244"/>
      <c r="U66" s="244"/>
      <c r="DM66" s="244"/>
    </row>
    <row r="67" spans="15:120" ht="13.2" x14ac:dyDescent="0.2">
      <c r="O67" s="244"/>
      <c r="P67" s="244"/>
      <c r="R67" s="244"/>
      <c r="T67" s="244"/>
      <c r="Y67" s="244"/>
      <c r="CT67" s="244"/>
      <c r="CV67" s="244"/>
      <c r="CW67" s="244"/>
      <c r="CY67" s="244"/>
      <c r="DA67" s="244"/>
      <c r="DB67" s="244"/>
      <c r="DD67" s="244"/>
      <c r="DF67" s="244"/>
      <c r="DG67" s="244"/>
      <c r="DI67" s="244"/>
      <c r="DK67" s="244"/>
      <c r="DL67" s="244"/>
      <c r="DN67" s="244"/>
      <c r="DO67" s="244"/>
      <c r="DP67" s="244"/>
    </row>
    <row r="68" spans="15:120" ht="13.2" x14ac:dyDescent="0.2"/>
    <row r="69" spans="15:120" ht="13.2" x14ac:dyDescent="0.2"/>
    <row r="70" spans="15:120" ht="13.2" x14ac:dyDescent="0.2"/>
    <row r="71" spans="15:120" ht="13.2" x14ac:dyDescent="0.2"/>
    <row r="72" spans="15:120" ht="13.2" x14ac:dyDescent="0.2">
      <c r="DP72" s="244"/>
    </row>
    <row r="73" spans="15:120" ht="13.2" x14ac:dyDescent="0.2">
      <c r="DP73" s="244"/>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4"/>
      <c r="CX96" s="244"/>
      <c r="DC96" s="244"/>
      <c r="DH96" s="244"/>
    </row>
    <row r="97" spans="24:120" ht="13.2" x14ac:dyDescent="0.2">
      <c r="CS97" s="244"/>
      <c r="CX97" s="244"/>
      <c r="DC97" s="244"/>
      <c r="DH97" s="244"/>
      <c r="DP97" s="245" t="s">
        <v>483</v>
      </c>
    </row>
    <row r="98" spans="24:120" ht="13.2" hidden="1" x14ac:dyDescent="0.2">
      <c r="CS98" s="244"/>
      <c r="CX98" s="244"/>
      <c r="DC98" s="244"/>
      <c r="DH98" s="244"/>
    </row>
    <row r="99" spans="24:120" ht="13.2" hidden="1" x14ac:dyDescent="0.2">
      <c r="CS99" s="244"/>
      <c r="CX99" s="244"/>
      <c r="DC99" s="244"/>
      <c r="DH99" s="244"/>
    </row>
    <row r="101" spans="24:120" ht="12" hidden="1" customHeight="1" x14ac:dyDescent="0.2">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c r="BB101" s="244"/>
      <c r="BC101" s="244"/>
      <c r="BD101" s="244"/>
      <c r="BE101" s="244"/>
      <c r="BF101" s="244"/>
      <c r="BG101" s="244"/>
      <c r="BH101" s="244"/>
      <c r="BI101" s="244"/>
      <c r="BJ101" s="244"/>
      <c r="BK101" s="244"/>
      <c r="BL101" s="244"/>
      <c r="BM101" s="244"/>
      <c r="BN101" s="244"/>
      <c r="BO101" s="244"/>
      <c r="BP101" s="244"/>
      <c r="BQ101" s="244"/>
      <c r="BR101" s="244"/>
      <c r="BS101" s="244"/>
      <c r="BT101" s="244"/>
      <c r="BU101" s="244"/>
      <c r="BV101" s="244"/>
      <c r="BW101" s="244"/>
      <c r="BX101" s="244"/>
      <c r="BY101" s="244"/>
      <c r="BZ101" s="244"/>
      <c r="CA101" s="244"/>
      <c r="CB101" s="244"/>
      <c r="CC101" s="244"/>
      <c r="CD101" s="244"/>
      <c r="CE101" s="244"/>
      <c r="CF101" s="244"/>
      <c r="CG101" s="244"/>
      <c r="CH101" s="244"/>
      <c r="CI101" s="244"/>
      <c r="CJ101" s="244"/>
      <c r="CK101" s="244"/>
      <c r="CL101" s="244"/>
      <c r="CM101" s="244"/>
      <c r="CN101" s="244"/>
      <c r="CO101" s="244"/>
      <c r="CP101" s="244"/>
      <c r="CQ101" s="244"/>
      <c r="CR101" s="244"/>
      <c r="CU101" s="244"/>
      <c r="CZ101" s="244"/>
      <c r="DE101" s="244"/>
      <c r="DJ101" s="244"/>
    </row>
    <row r="102" spans="24:120" ht="1.5" hidden="1" customHeight="1" x14ac:dyDescent="0.2">
      <c r="CU102" s="244"/>
      <c r="CZ102" s="244"/>
      <c r="DE102" s="244"/>
      <c r="DJ102" s="244"/>
      <c r="DM102" s="244"/>
    </row>
    <row r="103" spans="24:120" ht="13.2" hidden="1" x14ac:dyDescent="0.2">
      <c r="CT103" s="244"/>
      <c r="CV103" s="244"/>
      <c r="CW103" s="244"/>
      <c r="CY103" s="244"/>
      <c r="DA103" s="244"/>
      <c r="DB103" s="244"/>
      <c r="DD103" s="244"/>
      <c r="DF103" s="244"/>
      <c r="DG103" s="244"/>
      <c r="DI103" s="244"/>
      <c r="DK103" s="244"/>
      <c r="DL103" s="244"/>
      <c r="DM103" s="244"/>
      <c r="DN103" s="244"/>
      <c r="DO103" s="244"/>
      <c r="DP103" s="244"/>
    </row>
    <row r="104" spans="24:120" ht="13.2" hidden="1" x14ac:dyDescent="0.2">
      <c r="CV104" s="244"/>
      <c r="CW104" s="244"/>
      <c r="DA104" s="244"/>
      <c r="DB104" s="244"/>
      <c r="DF104" s="244"/>
      <c r="DG104" s="244"/>
      <c r="DK104" s="244"/>
      <c r="DL104" s="244"/>
      <c r="DN104" s="244"/>
      <c r="DO104" s="244"/>
      <c r="DP104" s="244"/>
    </row>
    <row r="105" spans="24:120" ht="12.75" hidden="1" customHeight="1" x14ac:dyDescent="0.2"/>
  </sheetData>
  <sheetProtection algorithmName="SHA-512" hashValue="UJAhh2LTRCmE9gQPI1/u/rh79ofbe2hPdWru5fLc+khP9z13pTc9RLU6yVgq08vhFwNaEj949x2RMOCXGZ+4Ug==" saltValue="IpcVsebwmwwulncafejBr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45" customWidth="1"/>
    <col min="117" max="16384" width="9" style="244" hidden="1"/>
  </cols>
  <sheetData>
    <row r="1" spans="2:116" ht="13.2" x14ac:dyDescent="0.2">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row>
    <row r="2" spans="2:116" ht="13.2" x14ac:dyDescent="0.2"/>
    <row r="3" spans="2:116" ht="13.2" x14ac:dyDescent="0.2"/>
    <row r="4" spans="2:116" ht="13.2" x14ac:dyDescent="0.2">
      <c r="R4" s="244"/>
      <c r="S4" s="244"/>
      <c r="T4" s="244"/>
      <c r="U4" s="244"/>
      <c r="V4" s="244"/>
      <c r="W4" s="244"/>
      <c r="X4" s="244"/>
      <c r="Y4" s="244"/>
      <c r="Z4" s="244"/>
      <c r="AA4" s="244"/>
      <c r="AB4" s="244"/>
      <c r="AC4" s="244"/>
      <c r="AD4" s="244"/>
      <c r="AE4" s="244"/>
      <c r="AF4" s="244"/>
      <c r="AG4" s="244"/>
      <c r="AH4" s="244"/>
      <c r="AI4" s="244"/>
      <c r="AJ4" s="244"/>
      <c r="AK4" s="244"/>
      <c r="AL4" s="244"/>
      <c r="AM4" s="244"/>
      <c r="AN4" s="244"/>
      <c r="AO4" s="244"/>
      <c r="AP4" s="244"/>
      <c r="AQ4" s="244"/>
      <c r="AR4" s="244"/>
      <c r="AS4" s="244"/>
      <c r="AT4" s="244"/>
      <c r="AU4" s="244"/>
      <c r="AV4" s="244"/>
      <c r="AW4" s="244"/>
      <c r="AX4" s="244"/>
      <c r="AY4" s="244"/>
      <c r="AZ4" s="244"/>
      <c r="BA4" s="244"/>
      <c r="BB4" s="244"/>
      <c r="BC4" s="244"/>
      <c r="BD4" s="244"/>
      <c r="BE4" s="244"/>
      <c r="BF4" s="244"/>
      <c r="BG4" s="244"/>
      <c r="BH4" s="244"/>
      <c r="BI4" s="244"/>
      <c r="BJ4" s="244"/>
      <c r="BK4" s="244"/>
      <c r="BL4" s="244"/>
      <c r="BM4" s="244"/>
      <c r="BN4" s="244"/>
      <c r="BO4" s="244"/>
      <c r="BP4" s="244"/>
      <c r="BQ4" s="244"/>
      <c r="BR4" s="244"/>
      <c r="BS4" s="244"/>
      <c r="BT4" s="244"/>
      <c r="BU4" s="244"/>
      <c r="BV4" s="244"/>
      <c r="BW4" s="244"/>
      <c r="BX4" s="244"/>
      <c r="BY4" s="244"/>
      <c r="BZ4" s="244"/>
      <c r="CA4" s="244"/>
      <c r="CB4" s="244"/>
      <c r="CC4" s="244"/>
      <c r="CD4" s="244"/>
      <c r="CE4" s="244"/>
      <c r="CF4" s="244"/>
      <c r="CG4" s="244"/>
      <c r="CH4" s="244"/>
      <c r="CI4" s="244"/>
      <c r="CJ4" s="244"/>
      <c r="CK4" s="244"/>
      <c r="CL4" s="244"/>
      <c r="CM4" s="244"/>
      <c r="CN4" s="244"/>
      <c r="CO4" s="244"/>
      <c r="CP4" s="244"/>
      <c r="CQ4" s="244"/>
      <c r="CR4" s="244"/>
      <c r="CS4" s="244"/>
      <c r="CT4" s="244"/>
      <c r="CU4" s="244"/>
      <c r="CV4" s="244"/>
      <c r="CW4" s="244"/>
      <c r="CX4" s="244"/>
      <c r="CY4" s="244"/>
      <c r="CZ4" s="244"/>
      <c r="DA4" s="244"/>
      <c r="DB4" s="244"/>
      <c r="DC4" s="244"/>
      <c r="DD4" s="244"/>
      <c r="DE4" s="244"/>
      <c r="DF4" s="244"/>
      <c r="DG4" s="244"/>
      <c r="DH4" s="244"/>
      <c r="DI4" s="244"/>
      <c r="DJ4" s="244"/>
      <c r="DK4" s="244"/>
      <c r="DL4" s="244"/>
    </row>
    <row r="5" spans="2:116" ht="13.2" x14ac:dyDescent="0.2">
      <c r="R5" s="244"/>
      <c r="S5" s="244"/>
      <c r="T5" s="244"/>
      <c r="U5" s="244"/>
      <c r="V5" s="244"/>
      <c r="W5" s="244"/>
      <c r="X5" s="244"/>
      <c r="Y5" s="244"/>
      <c r="Z5" s="244"/>
      <c r="AA5" s="244"/>
      <c r="AB5" s="244"/>
      <c r="AC5" s="244"/>
      <c r="AD5" s="244"/>
      <c r="AE5" s="244"/>
      <c r="AF5" s="244"/>
      <c r="AG5" s="244"/>
      <c r="AH5" s="244"/>
      <c r="AI5" s="244"/>
      <c r="AJ5" s="244"/>
      <c r="AK5" s="244"/>
      <c r="AL5" s="244"/>
      <c r="AM5" s="244"/>
      <c r="AN5" s="244"/>
      <c r="AO5" s="244"/>
      <c r="AP5" s="244"/>
      <c r="AQ5" s="244"/>
      <c r="AR5" s="244"/>
      <c r="AS5" s="244"/>
      <c r="AT5" s="244"/>
      <c r="AU5" s="244"/>
      <c r="AV5" s="244"/>
      <c r="AW5" s="244"/>
      <c r="AX5" s="244"/>
      <c r="AY5" s="244"/>
      <c r="AZ5" s="244"/>
      <c r="BA5" s="244"/>
      <c r="BB5" s="244"/>
      <c r="BC5" s="244"/>
      <c r="BD5" s="244"/>
      <c r="BE5" s="244"/>
      <c r="BF5" s="244"/>
      <c r="BG5" s="244"/>
      <c r="BH5" s="244"/>
      <c r="BI5" s="244"/>
      <c r="BJ5" s="244"/>
      <c r="BK5" s="244"/>
      <c r="BL5" s="244"/>
      <c r="BM5" s="244"/>
      <c r="BN5" s="244"/>
      <c r="BO5" s="244"/>
      <c r="BP5" s="244"/>
      <c r="BQ5" s="244"/>
      <c r="BR5" s="244"/>
      <c r="BS5" s="244"/>
      <c r="BT5" s="244"/>
      <c r="BU5" s="244"/>
      <c r="BV5" s="244"/>
      <c r="BW5" s="244"/>
      <c r="BX5" s="244"/>
      <c r="BY5" s="244"/>
      <c r="BZ5" s="244"/>
      <c r="CA5" s="244"/>
      <c r="CB5" s="244"/>
      <c r="CC5" s="244"/>
      <c r="CD5" s="244"/>
      <c r="CE5" s="244"/>
      <c r="CF5" s="244"/>
      <c r="CG5" s="244"/>
      <c r="CH5" s="244"/>
      <c r="CI5" s="244"/>
      <c r="CJ5" s="244"/>
      <c r="CK5" s="244"/>
      <c r="CL5" s="244"/>
      <c r="CM5" s="244"/>
      <c r="CN5" s="244"/>
      <c r="CO5" s="244"/>
      <c r="CP5" s="244"/>
      <c r="CQ5" s="244"/>
      <c r="CR5" s="244"/>
      <c r="CS5" s="244"/>
      <c r="CT5" s="244"/>
      <c r="CU5" s="244"/>
      <c r="CV5" s="244"/>
      <c r="CW5" s="244"/>
      <c r="CX5" s="244"/>
      <c r="CY5" s="244"/>
      <c r="CZ5" s="244"/>
      <c r="DA5" s="244"/>
      <c r="DB5" s="244"/>
      <c r="DC5" s="244"/>
      <c r="DD5" s="244"/>
      <c r="DE5" s="244"/>
      <c r="DF5" s="244"/>
      <c r="DG5" s="244"/>
      <c r="DH5" s="244"/>
      <c r="DI5" s="244"/>
      <c r="DJ5" s="244"/>
      <c r="DK5" s="244"/>
      <c r="DL5" s="244"/>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4"/>
      <c r="J18" s="244"/>
      <c r="K18" s="244"/>
      <c r="L18" s="244"/>
      <c r="M18" s="244"/>
      <c r="N18" s="244"/>
      <c r="O18" s="244"/>
      <c r="P18" s="244"/>
      <c r="Q18" s="244"/>
      <c r="R18" s="244"/>
      <c r="S18" s="244"/>
      <c r="T18" s="244"/>
      <c r="U18" s="244"/>
      <c r="V18" s="244"/>
      <c r="W18" s="244"/>
      <c r="X18" s="244"/>
      <c r="Y18" s="244"/>
      <c r="Z18" s="244"/>
      <c r="AA18" s="244"/>
      <c r="AB18" s="244"/>
      <c r="AC18" s="244"/>
      <c r="AD18" s="244"/>
      <c r="AE18" s="244"/>
      <c r="AF18" s="244"/>
      <c r="AG18" s="244"/>
      <c r="AH18" s="244"/>
      <c r="AI18" s="244"/>
      <c r="AJ18" s="244"/>
      <c r="AK18" s="244"/>
      <c r="AL18" s="244"/>
      <c r="AM18" s="244"/>
      <c r="AN18" s="244"/>
      <c r="AO18" s="244"/>
      <c r="AP18" s="244"/>
      <c r="AQ18" s="244"/>
      <c r="AR18" s="244"/>
      <c r="AS18" s="244"/>
      <c r="AT18" s="244"/>
      <c r="AU18" s="244"/>
      <c r="AV18" s="244"/>
      <c r="AW18" s="244"/>
      <c r="AX18" s="244"/>
      <c r="AY18" s="244"/>
      <c r="AZ18" s="244"/>
      <c r="BA18" s="244"/>
      <c r="BB18" s="244"/>
      <c r="BC18" s="244"/>
      <c r="BD18" s="244"/>
      <c r="BE18" s="244"/>
      <c r="BF18" s="244"/>
      <c r="BG18" s="244"/>
      <c r="BH18" s="244"/>
      <c r="BI18" s="244"/>
      <c r="BJ18" s="244"/>
      <c r="BK18" s="244"/>
      <c r="BL18" s="244"/>
      <c r="BM18" s="244"/>
      <c r="BN18" s="244"/>
      <c r="BO18" s="244"/>
      <c r="BP18" s="244"/>
      <c r="BQ18" s="244"/>
      <c r="BR18" s="244"/>
      <c r="BS18" s="244"/>
      <c r="BT18" s="244"/>
      <c r="BU18" s="244"/>
      <c r="BV18" s="244"/>
      <c r="BW18" s="244"/>
      <c r="BX18" s="244"/>
      <c r="BY18" s="244"/>
      <c r="BZ18" s="244"/>
      <c r="CA18" s="244"/>
      <c r="CB18" s="244"/>
      <c r="CC18" s="244"/>
      <c r="CD18" s="244"/>
      <c r="CE18" s="244"/>
      <c r="CF18" s="244"/>
      <c r="CG18" s="244"/>
      <c r="CH18" s="244"/>
      <c r="CI18" s="244"/>
      <c r="CJ18" s="244"/>
      <c r="CK18" s="244"/>
      <c r="CL18" s="244"/>
      <c r="CM18" s="244"/>
      <c r="CN18" s="244"/>
      <c r="CO18" s="244"/>
      <c r="CP18" s="244"/>
      <c r="CQ18" s="244"/>
      <c r="CR18" s="244"/>
      <c r="CS18" s="244"/>
      <c r="CT18" s="244"/>
      <c r="CU18" s="244"/>
      <c r="CV18" s="244"/>
      <c r="CW18" s="244"/>
      <c r="CX18" s="244"/>
      <c r="CY18" s="244"/>
      <c r="CZ18" s="244"/>
      <c r="DA18" s="244"/>
      <c r="DB18" s="244"/>
      <c r="DC18" s="244"/>
      <c r="DD18" s="244"/>
      <c r="DE18" s="244"/>
      <c r="DF18" s="244"/>
      <c r="DG18" s="244"/>
      <c r="DH18" s="244"/>
      <c r="DI18" s="244"/>
      <c r="DJ18" s="244"/>
      <c r="DK18" s="244"/>
      <c r="DL18" s="244"/>
    </row>
    <row r="19" spans="9:116" ht="13.2" x14ac:dyDescent="0.2"/>
    <row r="20" spans="9:116" ht="13.2" x14ac:dyDescent="0.2"/>
    <row r="21" spans="9:116" ht="13.2" x14ac:dyDescent="0.2">
      <c r="DL21" s="244"/>
    </row>
    <row r="22" spans="9:116" ht="13.2" x14ac:dyDescent="0.2">
      <c r="DI22" s="244"/>
      <c r="DJ22" s="244"/>
      <c r="DK22" s="244"/>
      <c r="DL22" s="244"/>
    </row>
    <row r="23" spans="9:116" ht="13.2" x14ac:dyDescent="0.2">
      <c r="CY23" s="244"/>
      <c r="CZ23" s="244"/>
      <c r="DA23" s="244"/>
      <c r="DB23" s="244"/>
      <c r="DC23" s="244"/>
      <c r="DD23" s="244"/>
      <c r="DE23" s="244"/>
      <c r="DF23" s="244"/>
      <c r="DG23" s="244"/>
      <c r="DH23" s="244"/>
      <c r="DI23" s="244"/>
      <c r="DJ23" s="244"/>
      <c r="DK23" s="244"/>
      <c r="DL23" s="244"/>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4"/>
      <c r="DA35" s="244"/>
      <c r="DB35" s="244"/>
      <c r="DC35" s="244"/>
      <c r="DD35" s="244"/>
      <c r="DE35" s="244"/>
      <c r="DF35" s="244"/>
      <c r="DG35" s="244"/>
      <c r="DH35" s="244"/>
      <c r="DI35" s="244"/>
      <c r="DJ35" s="244"/>
      <c r="DK35" s="244"/>
      <c r="DL35" s="244"/>
    </row>
    <row r="36" spans="15:116" ht="13.2" x14ac:dyDescent="0.2"/>
    <row r="37" spans="15:116" ht="13.2" x14ac:dyDescent="0.2">
      <c r="DL37" s="244"/>
    </row>
    <row r="38" spans="15:116" ht="13.2" x14ac:dyDescent="0.2">
      <c r="DI38" s="244"/>
      <c r="DJ38" s="244"/>
      <c r="DK38" s="244"/>
      <c r="DL38" s="244"/>
    </row>
    <row r="39" spans="15:116" ht="13.2" x14ac:dyDescent="0.2"/>
    <row r="40" spans="15:116" ht="13.2" x14ac:dyDescent="0.2"/>
    <row r="41" spans="15:116" ht="13.2" x14ac:dyDescent="0.2"/>
    <row r="42" spans="15:116" ht="13.2" x14ac:dyDescent="0.2"/>
    <row r="43" spans="15:116" ht="13.2" x14ac:dyDescent="0.2">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c r="BB43" s="244"/>
      <c r="BC43" s="244"/>
      <c r="BD43" s="244"/>
      <c r="BE43" s="244"/>
      <c r="BF43" s="244"/>
      <c r="BG43" s="244"/>
      <c r="BH43" s="244"/>
      <c r="BI43" s="244"/>
      <c r="BJ43" s="244"/>
      <c r="BK43" s="244"/>
      <c r="BL43" s="244"/>
      <c r="BM43" s="244"/>
      <c r="BN43" s="244"/>
      <c r="BO43" s="244"/>
      <c r="BP43" s="244"/>
      <c r="BQ43" s="244"/>
      <c r="BR43" s="244"/>
      <c r="BS43" s="244"/>
      <c r="BT43" s="244"/>
      <c r="BU43" s="244"/>
      <c r="BV43" s="244"/>
      <c r="BW43" s="244"/>
      <c r="BX43" s="244"/>
      <c r="BY43" s="244"/>
      <c r="BZ43" s="244"/>
      <c r="CA43" s="244"/>
      <c r="CB43" s="244"/>
      <c r="CC43" s="244"/>
      <c r="CD43" s="244"/>
      <c r="CE43" s="244"/>
      <c r="CF43" s="244"/>
      <c r="CG43" s="244"/>
      <c r="CH43" s="244"/>
      <c r="CI43" s="244"/>
      <c r="CJ43" s="244"/>
      <c r="CK43" s="244"/>
      <c r="CL43" s="244"/>
      <c r="CM43" s="244"/>
      <c r="CN43" s="244"/>
      <c r="CO43" s="244"/>
      <c r="CP43" s="244"/>
      <c r="CQ43" s="244"/>
      <c r="CR43" s="244"/>
      <c r="CS43" s="244"/>
      <c r="CT43" s="244"/>
      <c r="CU43" s="244"/>
      <c r="CV43" s="244"/>
      <c r="CW43" s="244"/>
      <c r="CX43" s="244"/>
      <c r="CY43" s="244"/>
      <c r="CZ43" s="244"/>
      <c r="DA43" s="244"/>
      <c r="DB43" s="244"/>
      <c r="DC43" s="244"/>
      <c r="DD43" s="244"/>
      <c r="DE43" s="244"/>
      <c r="DF43" s="244"/>
      <c r="DG43" s="244"/>
      <c r="DH43" s="244"/>
      <c r="DI43" s="244"/>
      <c r="DJ43" s="244"/>
      <c r="DK43" s="244"/>
      <c r="DL43" s="244"/>
    </row>
    <row r="44" spans="15:116" ht="13.2" x14ac:dyDescent="0.2">
      <c r="DL44" s="244"/>
    </row>
    <row r="45" spans="15:116" ht="13.2" x14ac:dyDescent="0.2"/>
    <row r="46" spans="15:116" ht="13.2" x14ac:dyDescent="0.2">
      <c r="DA46" s="244"/>
      <c r="DB46" s="244"/>
      <c r="DC46" s="244"/>
      <c r="DD46" s="244"/>
      <c r="DE46" s="244"/>
      <c r="DF46" s="244"/>
      <c r="DG46" s="244"/>
      <c r="DH46" s="244"/>
      <c r="DI46" s="244"/>
      <c r="DJ46" s="244"/>
      <c r="DK46" s="244"/>
      <c r="DL46" s="244"/>
    </row>
    <row r="47" spans="15:116" ht="13.2" x14ac:dyDescent="0.2"/>
    <row r="48" spans="15:116" ht="13.2" x14ac:dyDescent="0.2"/>
    <row r="49" spans="104:116" ht="13.2" x14ac:dyDescent="0.2"/>
    <row r="50" spans="104:116" ht="13.2" x14ac:dyDescent="0.2">
      <c r="CZ50" s="244"/>
      <c r="DA50" s="244"/>
      <c r="DB50" s="244"/>
      <c r="DC50" s="244"/>
      <c r="DD50" s="244"/>
      <c r="DE50" s="244"/>
      <c r="DF50" s="244"/>
      <c r="DG50" s="244"/>
      <c r="DH50" s="244"/>
      <c r="DI50" s="244"/>
      <c r="DJ50" s="244"/>
      <c r="DK50" s="244"/>
      <c r="DL50" s="244"/>
    </row>
    <row r="51" spans="104:116" ht="13.2" x14ac:dyDescent="0.2"/>
    <row r="52" spans="104:116" ht="13.2" x14ac:dyDescent="0.2"/>
    <row r="53" spans="104:116" ht="13.2" x14ac:dyDescent="0.2">
      <c r="DL53" s="244"/>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4"/>
      <c r="DD67" s="244"/>
      <c r="DE67" s="244"/>
      <c r="DF67" s="244"/>
      <c r="DG67" s="244"/>
      <c r="DH67" s="244"/>
      <c r="DI67" s="244"/>
      <c r="DJ67" s="244"/>
      <c r="DK67" s="244"/>
      <c r="DL67" s="244"/>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n1uzBrLSrGitgoxRQ7zL6rSFsugs37Q/ljJIM9JKAxdDh76PfhHoSUOhKPat3Vqo47fpDyXREDrFVQ8RpRDy6A==" saltValue="0DuKjeZhTghX2tDoeUsFFg=="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6" customWidth="1"/>
    <col min="37" max="44" width="17" style="246" customWidth="1"/>
    <col min="45" max="45" width="6.109375" style="252" customWidth="1"/>
    <col min="46" max="46" width="3" style="250" customWidth="1"/>
    <col min="47" max="47" width="19.109375" style="246" hidden="1" customWidth="1"/>
    <col min="48" max="52" width="12.6640625" style="246" hidden="1" customWidth="1"/>
    <col min="53" max="16384" width="8.6640625" style="246" hidden="1"/>
  </cols>
  <sheetData>
    <row r="1" spans="1:46" ht="13.2" x14ac:dyDescent="0.2">
      <c r="AS1" s="246"/>
      <c r="AT1" s="246"/>
    </row>
    <row r="2" spans="1:46" ht="13.2" x14ac:dyDescent="0.2">
      <c r="AS2" s="246"/>
      <c r="AT2" s="246"/>
    </row>
    <row r="3" spans="1:46" ht="13.2" x14ac:dyDescent="0.2">
      <c r="AS3" s="246"/>
      <c r="AT3" s="246"/>
    </row>
    <row r="4" spans="1:46" ht="13.2" x14ac:dyDescent="0.2">
      <c r="AS4" s="246"/>
      <c r="AT4" s="246"/>
    </row>
    <row r="5" spans="1:46" ht="16.2" x14ac:dyDescent="0.2">
      <c r="A5" s="247" t="s">
        <v>484</v>
      </c>
      <c r="B5" s="248"/>
      <c r="C5" s="248"/>
      <c r="D5" s="248"/>
      <c r="E5" s="248"/>
      <c r="F5" s="248"/>
      <c r="G5" s="248"/>
      <c r="H5" s="248"/>
      <c r="I5" s="248"/>
      <c r="J5" s="248"/>
      <c r="K5" s="248"/>
      <c r="L5" s="248"/>
      <c r="M5" s="248"/>
      <c r="N5" s="248"/>
      <c r="O5" s="248"/>
      <c r="P5" s="248"/>
      <c r="Q5" s="248"/>
      <c r="R5" s="248"/>
      <c r="S5" s="248"/>
      <c r="T5" s="248"/>
      <c r="U5" s="248"/>
      <c r="V5" s="248"/>
      <c r="W5" s="248"/>
      <c r="X5" s="248"/>
      <c r="Y5" s="248"/>
      <c r="Z5" s="248"/>
      <c r="AA5" s="248"/>
      <c r="AB5" s="248"/>
      <c r="AC5" s="248"/>
      <c r="AD5" s="248"/>
      <c r="AE5" s="248"/>
      <c r="AF5" s="248"/>
      <c r="AG5" s="248"/>
      <c r="AH5" s="248"/>
      <c r="AI5" s="248"/>
      <c r="AJ5" s="248"/>
      <c r="AK5" s="248"/>
      <c r="AL5" s="248"/>
      <c r="AM5" s="248"/>
      <c r="AN5" s="248"/>
      <c r="AO5" s="248"/>
      <c r="AP5" s="248"/>
      <c r="AQ5" s="248"/>
      <c r="AR5" s="248"/>
      <c r="AS5" s="249"/>
    </row>
    <row r="6" spans="1:46" ht="13.2" x14ac:dyDescent="0.2">
      <c r="A6" s="250"/>
      <c r="AK6" s="251" t="s">
        <v>485</v>
      </c>
      <c r="AL6" s="251"/>
      <c r="AM6" s="251"/>
      <c r="AN6" s="251"/>
    </row>
    <row r="7" spans="1:46" ht="13.5" customHeight="1" x14ac:dyDescent="0.2">
      <c r="A7" s="250"/>
      <c r="AK7" s="253"/>
      <c r="AL7" s="254"/>
      <c r="AM7" s="254"/>
      <c r="AN7" s="255"/>
      <c r="AO7" s="1113" t="s">
        <v>486</v>
      </c>
      <c r="AP7" s="256"/>
      <c r="AQ7" s="257" t="s">
        <v>487</v>
      </c>
      <c r="AR7" s="258"/>
    </row>
    <row r="8" spans="1:46" ht="13.2" x14ac:dyDescent="0.2">
      <c r="A8" s="250"/>
      <c r="AK8" s="259"/>
      <c r="AL8" s="260"/>
      <c r="AM8" s="260"/>
      <c r="AN8" s="261"/>
      <c r="AO8" s="1114"/>
      <c r="AP8" s="262" t="s">
        <v>488</v>
      </c>
      <c r="AQ8" s="263" t="s">
        <v>489</v>
      </c>
      <c r="AR8" s="264" t="s">
        <v>490</v>
      </c>
    </row>
    <row r="9" spans="1:46" ht="13.2" x14ac:dyDescent="0.2">
      <c r="A9" s="250"/>
      <c r="AK9" s="1125" t="s">
        <v>491</v>
      </c>
      <c r="AL9" s="1126"/>
      <c r="AM9" s="1126"/>
      <c r="AN9" s="1127"/>
      <c r="AO9" s="265">
        <v>21388792</v>
      </c>
      <c r="AP9" s="265">
        <v>53821</v>
      </c>
      <c r="AQ9" s="266">
        <v>62936</v>
      </c>
      <c r="AR9" s="267">
        <v>-14.5</v>
      </c>
    </row>
    <row r="10" spans="1:46" ht="13.5" customHeight="1" x14ac:dyDescent="0.2">
      <c r="A10" s="250"/>
      <c r="AK10" s="1125" t="s">
        <v>492</v>
      </c>
      <c r="AL10" s="1126"/>
      <c r="AM10" s="1126"/>
      <c r="AN10" s="1127"/>
      <c r="AO10" s="268">
        <v>1270</v>
      </c>
      <c r="AP10" s="268">
        <v>3</v>
      </c>
      <c r="AQ10" s="269">
        <v>1734</v>
      </c>
      <c r="AR10" s="270">
        <v>-99.8</v>
      </c>
    </row>
    <row r="11" spans="1:46" ht="13.5" customHeight="1" x14ac:dyDescent="0.2">
      <c r="A11" s="250"/>
      <c r="AK11" s="1125" t="s">
        <v>493</v>
      </c>
      <c r="AL11" s="1126"/>
      <c r="AM11" s="1126"/>
      <c r="AN11" s="1127"/>
      <c r="AO11" s="268">
        <v>77472</v>
      </c>
      <c r="AP11" s="268">
        <v>195</v>
      </c>
      <c r="AQ11" s="269">
        <v>694</v>
      </c>
      <c r="AR11" s="270">
        <v>-71.900000000000006</v>
      </c>
    </row>
    <row r="12" spans="1:46" ht="13.5" customHeight="1" x14ac:dyDescent="0.2">
      <c r="A12" s="250"/>
      <c r="AK12" s="1125" t="s">
        <v>494</v>
      </c>
      <c r="AL12" s="1126"/>
      <c r="AM12" s="1126"/>
      <c r="AN12" s="1127"/>
      <c r="AO12" s="268" t="s">
        <v>495</v>
      </c>
      <c r="AP12" s="268" t="s">
        <v>495</v>
      </c>
      <c r="AQ12" s="269">
        <v>24</v>
      </c>
      <c r="AR12" s="270" t="s">
        <v>495</v>
      </c>
    </row>
    <row r="13" spans="1:46" ht="13.5" customHeight="1" x14ac:dyDescent="0.2">
      <c r="A13" s="250"/>
      <c r="AK13" s="1125" t="s">
        <v>496</v>
      </c>
      <c r="AL13" s="1126"/>
      <c r="AM13" s="1126"/>
      <c r="AN13" s="1127"/>
      <c r="AO13" s="268">
        <v>844840</v>
      </c>
      <c r="AP13" s="268">
        <v>2126</v>
      </c>
      <c r="AQ13" s="269">
        <v>1996</v>
      </c>
      <c r="AR13" s="270">
        <v>6.5</v>
      </c>
    </row>
    <row r="14" spans="1:46" ht="13.5" customHeight="1" x14ac:dyDescent="0.2">
      <c r="A14" s="250"/>
      <c r="AK14" s="1125" t="s">
        <v>497</v>
      </c>
      <c r="AL14" s="1126"/>
      <c r="AM14" s="1126"/>
      <c r="AN14" s="1127"/>
      <c r="AO14" s="268">
        <v>136352</v>
      </c>
      <c r="AP14" s="268">
        <v>343</v>
      </c>
      <c r="AQ14" s="269">
        <v>1351</v>
      </c>
      <c r="AR14" s="270">
        <v>-74.599999999999994</v>
      </c>
    </row>
    <row r="15" spans="1:46" ht="13.5" customHeight="1" x14ac:dyDescent="0.2">
      <c r="A15" s="250"/>
      <c r="AK15" s="1128" t="s">
        <v>498</v>
      </c>
      <c r="AL15" s="1129"/>
      <c r="AM15" s="1129"/>
      <c r="AN15" s="1130"/>
      <c r="AO15" s="268">
        <v>-647711</v>
      </c>
      <c r="AP15" s="268">
        <v>-1630</v>
      </c>
      <c r="AQ15" s="269">
        <v>-1933</v>
      </c>
      <c r="AR15" s="270">
        <v>-15.7</v>
      </c>
    </row>
    <row r="16" spans="1:46" ht="13.2" x14ac:dyDescent="0.2">
      <c r="A16" s="250"/>
      <c r="AK16" s="1128" t="s">
        <v>177</v>
      </c>
      <c r="AL16" s="1129"/>
      <c r="AM16" s="1129"/>
      <c r="AN16" s="1130"/>
      <c r="AO16" s="268">
        <v>21801015</v>
      </c>
      <c r="AP16" s="268">
        <v>54858</v>
      </c>
      <c r="AQ16" s="269">
        <v>66802</v>
      </c>
      <c r="AR16" s="270">
        <v>-17.899999999999999</v>
      </c>
    </row>
    <row r="17" spans="1:46" ht="13.2" x14ac:dyDescent="0.2">
      <c r="A17" s="250"/>
    </row>
    <row r="18" spans="1:46" ht="13.2" x14ac:dyDescent="0.2">
      <c r="A18" s="250"/>
      <c r="AQ18" s="271"/>
      <c r="AR18" s="271"/>
    </row>
    <row r="19" spans="1:46" ht="13.2" x14ac:dyDescent="0.2">
      <c r="A19" s="250"/>
      <c r="AK19" s="246" t="s">
        <v>499</v>
      </c>
    </row>
    <row r="20" spans="1:46" ht="13.2" x14ac:dyDescent="0.2">
      <c r="A20" s="250"/>
      <c r="AK20" s="272"/>
      <c r="AL20" s="273"/>
      <c r="AM20" s="273"/>
      <c r="AN20" s="274"/>
      <c r="AO20" s="275" t="s">
        <v>500</v>
      </c>
      <c r="AP20" s="276" t="s">
        <v>501</v>
      </c>
      <c r="AQ20" s="277" t="s">
        <v>502</v>
      </c>
      <c r="AR20" s="278"/>
    </row>
    <row r="21" spans="1:46" s="251" customFormat="1" ht="13.2" x14ac:dyDescent="0.2">
      <c r="A21" s="279"/>
      <c r="AK21" s="1131" t="s">
        <v>503</v>
      </c>
      <c r="AL21" s="1132"/>
      <c r="AM21" s="1132"/>
      <c r="AN21" s="1133"/>
      <c r="AO21" s="280">
        <v>5.38</v>
      </c>
      <c r="AP21" s="281">
        <v>6.52</v>
      </c>
      <c r="AQ21" s="282">
        <v>-1.1399999999999999</v>
      </c>
      <c r="AS21" s="283"/>
      <c r="AT21" s="279"/>
    </row>
    <row r="22" spans="1:46" s="251" customFormat="1" ht="13.2" x14ac:dyDescent="0.2">
      <c r="A22" s="279"/>
      <c r="AK22" s="1131" t="s">
        <v>504</v>
      </c>
      <c r="AL22" s="1132"/>
      <c r="AM22" s="1132"/>
      <c r="AN22" s="1133"/>
      <c r="AO22" s="284">
        <v>98.3</v>
      </c>
      <c r="AP22" s="285">
        <v>99.2</v>
      </c>
      <c r="AQ22" s="286">
        <v>-0.9</v>
      </c>
      <c r="AR22" s="271"/>
      <c r="AS22" s="283"/>
      <c r="AT22" s="279"/>
    </row>
    <row r="23" spans="1:46" s="251" customFormat="1" ht="13.2" x14ac:dyDescent="0.2">
      <c r="A23" s="279"/>
      <c r="AP23" s="271"/>
      <c r="AQ23" s="271"/>
      <c r="AR23" s="271"/>
      <c r="AS23" s="283"/>
      <c r="AT23" s="279"/>
    </row>
    <row r="24" spans="1:46" s="251" customFormat="1" ht="13.2" x14ac:dyDescent="0.2">
      <c r="A24" s="279"/>
      <c r="AP24" s="271"/>
      <c r="AQ24" s="271"/>
      <c r="AR24" s="271"/>
      <c r="AS24" s="283"/>
      <c r="AT24" s="279"/>
    </row>
    <row r="25" spans="1:46" s="251" customFormat="1" ht="13.2" x14ac:dyDescent="0.2">
      <c r="A25" s="287"/>
      <c r="B25" s="288"/>
      <c r="C25" s="288"/>
      <c r="D25" s="288"/>
      <c r="E25" s="288"/>
      <c r="F25" s="288"/>
      <c r="G25" s="288"/>
      <c r="H25" s="288"/>
      <c r="I25" s="288"/>
      <c r="J25" s="288"/>
      <c r="K25" s="288"/>
      <c r="L25" s="288"/>
      <c r="M25" s="288"/>
      <c r="N25" s="288"/>
      <c r="O25" s="288"/>
      <c r="P25" s="288"/>
      <c r="Q25" s="288"/>
      <c r="R25" s="288"/>
      <c r="S25" s="288"/>
      <c r="T25" s="288"/>
      <c r="U25" s="288"/>
      <c r="V25" s="288"/>
      <c r="W25" s="288"/>
      <c r="X25" s="288"/>
      <c r="Y25" s="288"/>
      <c r="Z25" s="288"/>
      <c r="AA25" s="288"/>
      <c r="AB25" s="288"/>
      <c r="AC25" s="288"/>
      <c r="AD25" s="288"/>
      <c r="AE25" s="288"/>
      <c r="AF25" s="288"/>
      <c r="AG25" s="288"/>
      <c r="AH25" s="288"/>
      <c r="AI25" s="288"/>
      <c r="AJ25" s="288"/>
      <c r="AK25" s="288"/>
      <c r="AL25" s="288"/>
      <c r="AM25" s="288"/>
      <c r="AN25" s="288"/>
      <c r="AO25" s="288"/>
      <c r="AP25" s="289"/>
      <c r="AQ25" s="289"/>
      <c r="AR25" s="289"/>
      <c r="AS25" s="290"/>
      <c r="AT25" s="279"/>
    </row>
    <row r="26" spans="1:46" s="251" customFormat="1" ht="13.2" x14ac:dyDescent="0.2">
      <c r="A26" s="1124" t="s">
        <v>505</v>
      </c>
      <c r="B26" s="1124"/>
      <c r="C26" s="1124"/>
      <c r="D26" s="1124"/>
      <c r="E26" s="1124"/>
      <c r="F26" s="1124"/>
      <c r="G26" s="1124"/>
      <c r="H26" s="1124"/>
      <c r="I26" s="1124"/>
      <c r="J26" s="1124"/>
      <c r="K26" s="1124"/>
      <c r="L26" s="1124"/>
      <c r="M26" s="1124"/>
      <c r="N26" s="1124"/>
      <c r="O26" s="1124"/>
      <c r="P26" s="1124"/>
      <c r="Q26" s="1124"/>
      <c r="R26" s="1124"/>
      <c r="S26" s="1124"/>
      <c r="T26" s="1124"/>
      <c r="U26" s="1124"/>
      <c r="V26" s="1124"/>
      <c r="W26" s="1124"/>
      <c r="X26" s="1124"/>
      <c r="Y26" s="1124"/>
      <c r="Z26" s="1124"/>
      <c r="AA26" s="1124"/>
      <c r="AB26" s="1124"/>
      <c r="AC26" s="1124"/>
      <c r="AD26" s="1124"/>
      <c r="AE26" s="1124"/>
      <c r="AF26" s="1124"/>
      <c r="AG26" s="1124"/>
      <c r="AH26" s="1124"/>
      <c r="AI26" s="1124"/>
      <c r="AJ26" s="1124"/>
      <c r="AK26" s="1124"/>
      <c r="AL26" s="1124"/>
      <c r="AM26" s="1124"/>
      <c r="AN26" s="1124"/>
      <c r="AO26" s="1124"/>
      <c r="AP26" s="1124"/>
      <c r="AQ26" s="1124"/>
      <c r="AR26" s="1124"/>
      <c r="AS26" s="1124"/>
    </row>
    <row r="27" spans="1:46" ht="13.2" x14ac:dyDescent="0.2">
      <c r="A27" s="291"/>
      <c r="AS27" s="246"/>
      <c r="AT27" s="246"/>
    </row>
    <row r="28" spans="1:46" ht="16.2" x14ac:dyDescent="0.2">
      <c r="A28" s="247" t="s">
        <v>506</v>
      </c>
      <c r="B28" s="248"/>
      <c r="C28" s="248"/>
      <c r="D28" s="248"/>
      <c r="E28" s="248"/>
      <c r="F28" s="248"/>
      <c r="G28" s="248"/>
      <c r="H28" s="248"/>
      <c r="I28" s="248"/>
      <c r="J28" s="248"/>
      <c r="K28" s="248"/>
      <c r="L28" s="248"/>
      <c r="M28" s="248"/>
      <c r="N28" s="248"/>
      <c r="O28" s="248"/>
      <c r="P28" s="248"/>
      <c r="Q28" s="248"/>
      <c r="R28" s="248"/>
      <c r="S28" s="248"/>
      <c r="T28" s="248"/>
      <c r="U28" s="248"/>
      <c r="V28" s="248"/>
      <c r="W28" s="248"/>
      <c r="X28" s="248"/>
      <c r="Y28" s="248"/>
      <c r="Z28" s="248"/>
      <c r="AA28" s="248"/>
      <c r="AB28" s="248"/>
      <c r="AC28" s="248"/>
      <c r="AD28" s="248"/>
      <c r="AE28" s="248"/>
      <c r="AF28" s="248"/>
      <c r="AG28" s="248"/>
      <c r="AH28" s="248"/>
      <c r="AI28" s="248"/>
      <c r="AJ28" s="248"/>
      <c r="AK28" s="248"/>
      <c r="AL28" s="248"/>
      <c r="AM28" s="248"/>
      <c r="AN28" s="248"/>
      <c r="AO28" s="248"/>
      <c r="AP28" s="248"/>
      <c r="AQ28" s="248"/>
      <c r="AR28" s="248"/>
      <c r="AS28" s="292"/>
    </row>
    <row r="29" spans="1:46" ht="13.2" x14ac:dyDescent="0.2">
      <c r="A29" s="250"/>
      <c r="AK29" s="251" t="s">
        <v>507</v>
      </c>
      <c r="AL29" s="251"/>
      <c r="AM29" s="251"/>
      <c r="AN29" s="251"/>
      <c r="AS29" s="293"/>
    </row>
    <row r="30" spans="1:46" ht="13.5" customHeight="1" x14ac:dyDescent="0.2">
      <c r="A30" s="250"/>
      <c r="AK30" s="253"/>
      <c r="AL30" s="254"/>
      <c r="AM30" s="254"/>
      <c r="AN30" s="255"/>
      <c r="AO30" s="1113" t="s">
        <v>486</v>
      </c>
      <c r="AP30" s="256"/>
      <c r="AQ30" s="257" t="s">
        <v>487</v>
      </c>
      <c r="AR30" s="258"/>
    </row>
    <row r="31" spans="1:46" ht="13.2" x14ac:dyDescent="0.2">
      <c r="A31" s="250"/>
      <c r="AK31" s="259"/>
      <c r="AL31" s="260"/>
      <c r="AM31" s="260"/>
      <c r="AN31" s="261"/>
      <c r="AO31" s="1114"/>
      <c r="AP31" s="262" t="s">
        <v>488</v>
      </c>
      <c r="AQ31" s="263" t="s">
        <v>489</v>
      </c>
      <c r="AR31" s="264" t="s">
        <v>490</v>
      </c>
    </row>
    <row r="32" spans="1:46" ht="27" customHeight="1" x14ac:dyDescent="0.2">
      <c r="A32" s="250"/>
      <c r="AK32" s="1115" t="s">
        <v>508</v>
      </c>
      <c r="AL32" s="1116"/>
      <c r="AM32" s="1116"/>
      <c r="AN32" s="1117"/>
      <c r="AO32" s="294">
        <v>17929692</v>
      </c>
      <c r="AP32" s="294">
        <v>45117</v>
      </c>
      <c r="AQ32" s="295">
        <v>37417</v>
      </c>
      <c r="AR32" s="296">
        <v>20.6</v>
      </c>
    </row>
    <row r="33" spans="1:46" ht="13.5" customHeight="1" x14ac:dyDescent="0.2">
      <c r="A33" s="250"/>
      <c r="AK33" s="1115" t="s">
        <v>509</v>
      </c>
      <c r="AL33" s="1116"/>
      <c r="AM33" s="1116"/>
      <c r="AN33" s="1117"/>
      <c r="AO33" s="294" t="s">
        <v>495</v>
      </c>
      <c r="AP33" s="294" t="s">
        <v>495</v>
      </c>
      <c r="AQ33" s="295" t="s">
        <v>495</v>
      </c>
      <c r="AR33" s="296" t="s">
        <v>495</v>
      </c>
    </row>
    <row r="34" spans="1:46" ht="27" customHeight="1" x14ac:dyDescent="0.2">
      <c r="A34" s="250"/>
      <c r="AK34" s="1115" t="s">
        <v>510</v>
      </c>
      <c r="AL34" s="1116"/>
      <c r="AM34" s="1116"/>
      <c r="AN34" s="1117"/>
      <c r="AO34" s="294" t="s">
        <v>495</v>
      </c>
      <c r="AP34" s="294" t="s">
        <v>495</v>
      </c>
      <c r="AQ34" s="295">
        <v>46</v>
      </c>
      <c r="AR34" s="296" t="s">
        <v>495</v>
      </c>
    </row>
    <row r="35" spans="1:46" ht="27" customHeight="1" x14ac:dyDescent="0.2">
      <c r="A35" s="250"/>
      <c r="AK35" s="1115" t="s">
        <v>511</v>
      </c>
      <c r="AL35" s="1116"/>
      <c r="AM35" s="1116"/>
      <c r="AN35" s="1117"/>
      <c r="AO35" s="294">
        <v>3017763</v>
      </c>
      <c r="AP35" s="294">
        <v>7594</v>
      </c>
      <c r="AQ35" s="295">
        <v>8245</v>
      </c>
      <c r="AR35" s="296">
        <v>-7.9</v>
      </c>
    </row>
    <row r="36" spans="1:46" ht="27" customHeight="1" x14ac:dyDescent="0.2">
      <c r="A36" s="250"/>
      <c r="AK36" s="1115" t="s">
        <v>512</v>
      </c>
      <c r="AL36" s="1116"/>
      <c r="AM36" s="1116"/>
      <c r="AN36" s="1117"/>
      <c r="AO36" s="294" t="s">
        <v>495</v>
      </c>
      <c r="AP36" s="294" t="s">
        <v>495</v>
      </c>
      <c r="AQ36" s="295">
        <v>440</v>
      </c>
      <c r="AR36" s="296" t="s">
        <v>495</v>
      </c>
    </row>
    <row r="37" spans="1:46" ht="13.5" customHeight="1" x14ac:dyDescent="0.2">
      <c r="A37" s="250"/>
      <c r="AK37" s="1115" t="s">
        <v>513</v>
      </c>
      <c r="AL37" s="1116"/>
      <c r="AM37" s="1116"/>
      <c r="AN37" s="1117"/>
      <c r="AO37" s="294">
        <v>12490</v>
      </c>
      <c r="AP37" s="294">
        <v>31</v>
      </c>
      <c r="AQ37" s="295">
        <v>558</v>
      </c>
      <c r="AR37" s="296">
        <v>-94.4</v>
      </c>
    </row>
    <row r="38" spans="1:46" ht="27" customHeight="1" x14ac:dyDescent="0.2">
      <c r="A38" s="250"/>
      <c r="AK38" s="1118" t="s">
        <v>514</v>
      </c>
      <c r="AL38" s="1119"/>
      <c r="AM38" s="1119"/>
      <c r="AN38" s="1120"/>
      <c r="AO38" s="297">
        <v>142</v>
      </c>
      <c r="AP38" s="297">
        <v>0</v>
      </c>
      <c r="AQ38" s="298">
        <v>1</v>
      </c>
      <c r="AR38" s="286">
        <v>-100</v>
      </c>
      <c r="AS38" s="293"/>
    </row>
    <row r="39" spans="1:46" ht="13.2" x14ac:dyDescent="0.2">
      <c r="A39" s="250"/>
      <c r="AK39" s="1118" t="s">
        <v>515</v>
      </c>
      <c r="AL39" s="1119"/>
      <c r="AM39" s="1119"/>
      <c r="AN39" s="1120"/>
      <c r="AO39" s="294">
        <v>-2710266</v>
      </c>
      <c r="AP39" s="294">
        <v>-6820</v>
      </c>
      <c r="AQ39" s="295">
        <v>-7933</v>
      </c>
      <c r="AR39" s="296">
        <v>-14</v>
      </c>
      <c r="AS39" s="293"/>
    </row>
    <row r="40" spans="1:46" ht="27" customHeight="1" x14ac:dyDescent="0.2">
      <c r="A40" s="250"/>
      <c r="AK40" s="1115" t="s">
        <v>516</v>
      </c>
      <c r="AL40" s="1116"/>
      <c r="AM40" s="1116"/>
      <c r="AN40" s="1117"/>
      <c r="AO40" s="294">
        <v>-11671963</v>
      </c>
      <c r="AP40" s="294">
        <v>-29370</v>
      </c>
      <c r="AQ40" s="295">
        <v>-28055</v>
      </c>
      <c r="AR40" s="296">
        <v>4.7</v>
      </c>
      <c r="AS40" s="293"/>
    </row>
    <row r="41" spans="1:46" ht="13.2" x14ac:dyDescent="0.2">
      <c r="A41" s="250"/>
      <c r="AK41" s="1121" t="s">
        <v>287</v>
      </c>
      <c r="AL41" s="1122"/>
      <c r="AM41" s="1122"/>
      <c r="AN41" s="1123"/>
      <c r="AO41" s="294">
        <v>6577858</v>
      </c>
      <c r="AP41" s="294">
        <v>16552</v>
      </c>
      <c r="AQ41" s="295">
        <v>10719</v>
      </c>
      <c r="AR41" s="296">
        <v>54.4</v>
      </c>
      <c r="AS41" s="293"/>
    </row>
    <row r="42" spans="1:46" ht="13.2" x14ac:dyDescent="0.2">
      <c r="A42" s="250"/>
      <c r="AK42" s="299"/>
      <c r="AQ42" s="271"/>
      <c r="AR42" s="271"/>
      <c r="AS42" s="293"/>
    </row>
    <row r="43" spans="1:46" ht="13.2" x14ac:dyDescent="0.2">
      <c r="A43" s="250"/>
      <c r="AP43" s="300"/>
      <c r="AQ43" s="271"/>
      <c r="AS43" s="293"/>
    </row>
    <row r="44" spans="1:46" ht="13.2" x14ac:dyDescent="0.2">
      <c r="A44" s="250"/>
      <c r="AQ44" s="271"/>
    </row>
    <row r="45" spans="1:46" ht="13.2" x14ac:dyDescent="0.2">
      <c r="A45" s="248"/>
      <c r="B45" s="248"/>
      <c r="C45" s="248"/>
      <c r="D45" s="248"/>
      <c r="E45" s="248"/>
      <c r="F45" s="248"/>
      <c r="G45" s="248"/>
      <c r="H45" s="248"/>
      <c r="I45" s="248"/>
      <c r="J45" s="248"/>
      <c r="K45" s="248"/>
      <c r="L45" s="248"/>
      <c r="M45" s="248"/>
      <c r="N45" s="248"/>
      <c r="O45" s="248"/>
      <c r="P45" s="248"/>
      <c r="Q45" s="248"/>
      <c r="R45" s="248"/>
      <c r="S45" s="248"/>
      <c r="T45" s="248"/>
      <c r="U45" s="248"/>
      <c r="V45" s="248"/>
      <c r="W45" s="248"/>
      <c r="X45" s="248"/>
      <c r="Y45" s="248"/>
      <c r="Z45" s="248"/>
      <c r="AA45" s="248"/>
      <c r="AB45" s="248"/>
      <c r="AC45" s="248"/>
      <c r="AD45" s="248"/>
      <c r="AE45" s="248"/>
      <c r="AF45" s="248"/>
      <c r="AG45" s="248"/>
      <c r="AH45" s="248"/>
      <c r="AI45" s="248"/>
      <c r="AJ45" s="248"/>
      <c r="AK45" s="248"/>
      <c r="AL45" s="248"/>
      <c r="AM45" s="248"/>
      <c r="AN45" s="248"/>
      <c r="AO45" s="248"/>
      <c r="AP45" s="248"/>
      <c r="AQ45" s="301"/>
      <c r="AR45" s="248"/>
      <c r="AS45" s="248"/>
      <c r="AT45" s="246"/>
    </row>
    <row r="46" spans="1:46" ht="13.2" x14ac:dyDescent="0.2">
      <c r="A46" s="302"/>
      <c r="B46" s="302"/>
      <c r="C46" s="302"/>
      <c r="D46" s="302"/>
      <c r="E46" s="302"/>
      <c r="F46" s="302"/>
      <c r="G46" s="302"/>
      <c r="H46" s="302"/>
      <c r="I46" s="302"/>
      <c r="J46" s="302"/>
      <c r="K46" s="302"/>
      <c r="L46" s="302"/>
      <c r="M46" s="302"/>
      <c r="N46" s="302"/>
      <c r="O46" s="302"/>
      <c r="P46" s="302"/>
      <c r="Q46" s="302"/>
      <c r="R46" s="302"/>
      <c r="S46" s="302"/>
      <c r="T46" s="302"/>
      <c r="U46" s="302"/>
      <c r="V46" s="302"/>
      <c r="W46" s="302"/>
      <c r="X46" s="302"/>
      <c r="Y46" s="302"/>
      <c r="Z46" s="302"/>
      <c r="AA46" s="302"/>
      <c r="AB46" s="302"/>
      <c r="AC46" s="302"/>
      <c r="AD46" s="302"/>
      <c r="AE46" s="302"/>
      <c r="AF46" s="302"/>
      <c r="AG46" s="302"/>
      <c r="AH46" s="302"/>
      <c r="AI46" s="302"/>
      <c r="AJ46" s="302"/>
      <c r="AK46" s="302"/>
      <c r="AL46" s="302"/>
      <c r="AM46" s="302"/>
      <c r="AN46" s="302"/>
      <c r="AO46" s="302"/>
      <c r="AP46" s="302"/>
      <c r="AQ46" s="302"/>
      <c r="AR46" s="302"/>
      <c r="AS46" s="302"/>
      <c r="AT46" s="246"/>
    </row>
    <row r="47" spans="1:46" ht="17.25" customHeight="1" x14ac:dyDescent="0.2">
      <c r="A47" s="303" t="s">
        <v>517</v>
      </c>
    </row>
    <row r="48" spans="1:46" ht="13.2" x14ac:dyDescent="0.2">
      <c r="A48" s="250"/>
      <c r="AK48" s="304" t="s">
        <v>518</v>
      </c>
      <c r="AL48" s="304"/>
      <c r="AM48" s="304"/>
      <c r="AN48" s="304"/>
      <c r="AO48" s="304"/>
      <c r="AP48" s="304"/>
      <c r="AQ48" s="305"/>
      <c r="AR48" s="304"/>
    </row>
    <row r="49" spans="1:44" ht="13.5" customHeight="1" x14ac:dyDescent="0.2">
      <c r="A49" s="250"/>
      <c r="AK49" s="306"/>
      <c r="AL49" s="307"/>
      <c r="AM49" s="1108" t="s">
        <v>486</v>
      </c>
      <c r="AN49" s="1110" t="s">
        <v>519</v>
      </c>
      <c r="AO49" s="1111"/>
      <c r="AP49" s="1111"/>
      <c r="AQ49" s="1111"/>
      <c r="AR49" s="1112"/>
    </row>
    <row r="50" spans="1:44" ht="13.2" x14ac:dyDescent="0.2">
      <c r="A50" s="250"/>
      <c r="AK50" s="308"/>
      <c r="AL50" s="309"/>
      <c r="AM50" s="1109"/>
      <c r="AN50" s="310" t="s">
        <v>520</v>
      </c>
      <c r="AO50" s="311" t="s">
        <v>521</v>
      </c>
      <c r="AP50" s="312" t="s">
        <v>522</v>
      </c>
      <c r="AQ50" s="313" t="s">
        <v>523</v>
      </c>
      <c r="AR50" s="314" t="s">
        <v>524</v>
      </c>
    </row>
    <row r="51" spans="1:44" ht="13.2" x14ac:dyDescent="0.2">
      <c r="A51" s="250"/>
      <c r="AK51" s="306" t="s">
        <v>525</v>
      </c>
      <c r="AL51" s="307"/>
      <c r="AM51" s="315">
        <v>15125106</v>
      </c>
      <c r="AN51" s="316">
        <v>37566</v>
      </c>
      <c r="AO51" s="317">
        <v>3.5</v>
      </c>
      <c r="AP51" s="318">
        <v>51849</v>
      </c>
      <c r="AQ51" s="319">
        <v>11.6</v>
      </c>
      <c r="AR51" s="320">
        <v>-8.1</v>
      </c>
    </row>
    <row r="52" spans="1:44" ht="13.2" x14ac:dyDescent="0.2">
      <c r="A52" s="250"/>
      <c r="AK52" s="321"/>
      <c r="AL52" s="322" t="s">
        <v>526</v>
      </c>
      <c r="AM52" s="323">
        <v>7225188</v>
      </c>
      <c r="AN52" s="324">
        <v>17945</v>
      </c>
      <c r="AO52" s="325">
        <v>-2.4</v>
      </c>
      <c r="AP52" s="326">
        <v>26326</v>
      </c>
      <c r="AQ52" s="327">
        <v>9.6</v>
      </c>
      <c r="AR52" s="328">
        <v>-12</v>
      </c>
    </row>
    <row r="53" spans="1:44" ht="13.2" x14ac:dyDescent="0.2">
      <c r="A53" s="250"/>
      <c r="AK53" s="306" t="s">
        <v>527</v>
      </c>
      <c r="AL53" s="307"/>
      <c r="AM53" s="315">
        <v>22087041</v>
      </c>
      <c r="AN53" s="316">
        <v>54938</v>
      </c>
      <c r="AO53" s="317">
        <v>46.2</v>
      </c>
      <c r="AP53" s="318">
        <v>52191</v>
      </c>
      <c r="AQ53" s="319">
        <v>0.7</v>
      </c>
      <c r="AR53" s="320">
        <v>45.5</v>
      </c>
    </row>
    <row r="54" spans="1:44" ht="13.2" x14ac:dyDescent="0.2">
      <c r="A54" s="250"/>
      <c r="AK54" s="321"/>
      <c r="AL54" s="322" t="s">
        <v>526</v>
      </c>
      <c r="AM54" s="323">
        <v>11515534</v>
      </c>
      <c r="AN54" s="324">
        <v>28643</v>
      </c>
      <c r="AO54" s="325">
        <v>59.6</v>
      </c>
      <c r="AP54" s="326">
        <v>26807</v>
      </c>
      <c r="AQ54" s="327">
        <v>1.8</v>
      </c>
      <c r="AR54" s="328">
        <v>57.8</v>
      </c>
    </row>
    <row r="55" spans="1:44" ht="13.2" x14ac:dyDescent="0.2">
      <c r="A55" s="250"/>
      <c r="AK55" s="306" t="s">
        <v>528</v>
      </c>
      <c r="AL55" s="307"/>
      <c r="AM55" s="315">
        <v>13309817</v>
      </c>
      <c r="AN55" s="316">
        <v>33198</v>
      </c>
      <c r="AO55" s="317">
        <v>-39.6</v>
      </c>
      <c r="AP55" s="318">
        <v>48105</v>
      </c>
      <c r="AQ55" s="319">
        <v>-7.8</v>
      </c>
      <c r="AR55" s="320">
        <v>-31.8</v>
      </c>
    </row>
    <row r="56" spans="1:44" ht="13.2" x14ac:dyDescent="0.2">
      <c r="A56" s="250"/>
      <c r="AK56" s="321"/>
      <c r="AL56" s="322" t="s">
        <v>526</v>
      </c>
      <c r="AM56" s="323">
        <v>7128835</v>
      </c>
      <c r="AN56" s="324">
        <v>17781</v>
      </c>
      <c r="AO56" s="325">
        <v>-37.9</v>
      </c>
      <c r="AP56" s="326">
        <v>24072</v>
      </c>
      <c r="AQ56" s="327">
        <v>-10.199999999999999</v>
      </c>
      <c r="AR56" s="328">
        <v>-27.7</v>
      </c>
    </row>
    <row r="57" spans="1:44" ht="13.2" x14ac:dyDescent="0.2">
      <c r="A57" s="250"/>
      <c r="AK57" s="306" t="s">
        <v>529</v>
      </c>
      <c r="AL57" s="307"/>
      <c r="AM57" s="315">
        <v>14921381</v>
      </c>
      <c r="AN57" s="316">
        <v>37343</v>
      </c>
      <c r="AO57" s="317">
        <v>12.5</v>
      </c>
      <c r="AP57" s="318">
        <v>47446</v>
      </c>
      <c r="AQ57" s="319">
        <v>-1.4</v>
      </c>
      <c r="AR57" s="320">
        <v>13.9</v>
      </c>
    </row>
    <row r="58" spans="1:44" ht="13.2" x14ac:dyDescent="0.2">
      <c r="A58" s="250"/>
      <c r="AK58" s="321"/>
      <c r="AL58" s="322" t="s">
        <v>526</v>
      </c>
      <c r="AM58" s="323">
        <v>6616236</v>
      </c>
      <c r="AN58" s="324">
        <v>16558</v>
      </c>
      <c r="AO58" s="325">
        <v>-6.9</v>
      </c>
      <c r="AP58" s="326">
        <v>24371</v>
      </c>
      <c r="AQ58" s="327">
        <v>1.2</v>
      </c>
      <c r="AR58" s="328">
        <v>-8.1</v>
      </c>
    </row>
    <row r="59" spans="1:44" ht="13.2" x14ac:dyDescent="0.2">
      <c r="A59" s="250"/>
      <c r="AK59" s="306" t="s">
        <v>530</v>
      </c>
      <c r="AL59" s="307"/>
      <c r="AM59" s="315">
        <v>17508281</v>
      </c>
      <c r="AN59" s="316">
        <v>44056</v>
      </c>
      <c r="AO59" s="317">
        <v>18</v>
      </c>
      <c r="AP59" s="318">
        <v>48387</v>
      </c>
      <c r="AQ59" s="319">
        <v>2</v>
      </c>
      <c r="AR59" s="320">
        <v>16</v>
      </c>
    </row>
    <row r="60" spans="1:44" ht="13.2" x14ac:dyDescent="0.2">
      <c r="A60" s="250"/>
      <c r="AK60" s="321"/>
      <c r="AL60" s="322" t="s">
        <v>526</v>
      </c>
      <c r="AM60" s="323">
        <v>6707745</v>
      </c>
      <c r="AN60" s="324">
        <v>16879</v>
      </c>
      <c r="AO60" s="325">
        <v>1.9</v>
      </c>
      <c r="AP60" s="326">
        <v>25592</v>
      </c>
      <c r="AQ60" s="327">
        <v>5</v>
      </c>
      <c r="AR60" s="328">
        <v>-3.1</v>
      </c>
    </row>
    <row r="61" spans="1:44" ht="13.2" x14ac:dyDescent="0.2">
      <c r="A61" s="250"/>
      <c r="AK61" s="306" t="s">
        <v>531</v>
      </c>
      <c r="AL61" s="329"/>
      <c r="AM61" s="315">
        <v>16590325</v>
      </c>
      <c r="AN61" s="316">
        <v>41420</v>
      </c>
      <c r="AO61" s="317">
        <v>8.1</v>
      </c>
      <c r="AP61" s="318">
        <v>49596</v>
      </c>
      <c r="AQ61" s="330">
        <v>1</v>
      </c>
      <c r="AR61" s="320">
        <v>7.1</v>
      </c>
    </row>
    <row r="62" spans="1:44" ht="13.2" x14ac:dyDescent="0.2">
      <c r="A62" s="250"/>
      <c r="AK62" s="321"/>
      <c r="AL62" s="322" t="s">
        <v>526</v>
      </c>
      <c r="AM62" s="323">
        <v>7838708</v>
      </c>
      <c r="AN62" s="324">
        <v>19561</v>
      </c>
      <c r="AO62" s="325">
        <v>2.9</v>
      </c>
      <c r="AP62" s="326">
        <v>25434</v>
      </c>
      <c r="AQ62" s="327">
        <v>1.5</v>
      </c>
      <c r="AR62" s="328">
        <v>1.4</v>
      </c>
    </row>
    <row r="63" spans="1:44" ht="13.2" x14ac:dyDescent="0.2">
      <c r="A63" s="250"/>
    </row>
    <row r="64" spans="1:44" ht="13.2" x14ac:dyDescent="0.2">
      <c r="A64" s="250"/>
    </row>
    <row r="65" spans="1:46" ht="13.2" x14ac:dyDescent="0.2">
      <c r="A65" s="250"/>
    </row>
    <row r="66" spans="1:46" ht="13.2" x14ac:dyDescent="0.2">
      <c r="A66" s="331"/>
      <c r="B66" s="302"/>
      <c r="C66" s="302"/>
      <c r="D66" s="302"/>
      <c r="E66" s="302"/>
      <c r="F66" s="302"/>
      <c r="G66" s="302"/>
      <c r="H66" s="302"/>
      <c r="I66" s="302"/>
      <c r="J66" s="302"/>
      <c r="K66" s="302"/>
      <c r="L66" s="302"/>
      <c r="M66" s="302"/>
      <c r="N66" s="302"/>
      <c r="O66" s="302"/>
      <c r="P66" s="302"/>
      <c r="Q66" s="302"/>
      <c r="R66" s="302"/>
      <c r="S66" s="302"/>
      <c r="T66" s="302"/>
      <c r="U66" s="302"/>
      <c r="V66" s="302"/>
      <c r="W66" s="302"/>
      <c r="X66" s="302"/>
      <c r="Y66" s="302"/>
      <c r="Z66" s="302"/>
      <c r="AA66" s="302"/>
      <c r="AB66" s="302"/>
      <c r="AC66" s="302"/>
      <c r="AD66" s="302"/>
      <c r="AE66" s="302"/>
      <c r="AF66" s="302"/>
      <c r="AG66" s="302"/>
      <c r="AH66" s="302"/>
      <c r="AI66" s="302"/>
      <c r="AJ66" s="302"/>
      <c r="AK66" s="302"/>
      <c r="AL66" s="302"/>
      <c r="AM66" s="302"/>
      <c r="AN66" s="302"/>
      <c r="AO66" s="302"/>
      <c r="AP66" s="302"/>
      <c r="AQ66" s="302"/>
      <c r="AR66" s="302"/>
      <c r="AS66" s="332"/>
    </row>
    <row r="67" spans="1:46" ht="13.5" hidden="1" customHeight="1" x14ac:dyDescent="0.2">
      <c r="AS67" s="246"/>
      <c r="AT67" s="246"/>
    </row>
    <row r="70" spans="1:46" ht="13.2" hidden="1" x14ac:dyDescent="0.2"/>
    <row r="71" spans="1:46" ht="13.2" hidden="1" x14ac:dyDescent="0.2"/>
    <row r="72" spans="1:46" ht="13.2" hidden="1" x14ac:dyDescent="0.2"/>
    <row r="73" spans="1:46" ht="13.2" hidden="1" x14ac:dyDescent="0.2"/>
  </sheetData>
  <sheetProtection algorithmName="SHA-512" hashValue="8r+PY6ZXg7gLdW6Fssjlgr3hxB0rfP6AzMR9W4bWO5KbGumb5YvfxWeRu35GK3cQjeCoLq94AdZ0Ud17lnNUbg==" saltValue="Ed50kkjV8UWja+LT6Wywo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0" zoomScaleNormal="90" zoomScaleSheetLayoutView="55" workbookViewId="0"/>
  </sheetViews>
  <sheetFormatPr defaultColWidth="0" defaultRowHeight="13.5" customHeight="1" zeroHeight="1" x14ac:dyDescent="0.2"/>
  <cols>
    <col min="1" max="125" width="2.44140625" style="245" customWidth="1"/>
    <col min="126" max="16384" width="9" style="244" hidden="1"/>
  </cols>
  <sheetData>
    <row r="1" spans="2:125" ht="13.5" customHeight="1" x14ac:dyDescent="0.2">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4"/>
      <c r="DQ1" s="244"/>
      <c r="DR1" s="244"/>
      <c r="DS1" s="244"/>
      <c r="DT1" s="244"/>
      <c r="DU1" s="244"/>
    </row>
    <row r="2" spans="2:125" ht="13.2" x14ac:dyDescent="0.2">
      <c r="B2" s="244"/>
      <c r="DG2" s="244"/>
    </row>
    <row r="3" spans="2:125" ht="13.2" x14ac:dyDescent="0.2">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H3" s="244"/>
      <c r="DI3" s="244"/>
      <c r="DJ3" s="244"/>
      <c r="DK3" s="244"/>
      <c r="DL3" s="244"/>
      <c r="DM3" s="244"/>
      <c r="DN3" s="244"/>
      <c r="DO3" s="244"/>
      <c r="DP3" s="244"/>
      <c r="DQ3" s="244"/>
      <c r="DR3" s="244"/>
      <c r="DS3" s="244"/>
      <c r="DT3" s="244"/>
      <c r="DU3" s="244"/>
    </row>
    <row r="4" spans="2:125" ht="13.2" x14ac:dyDescent="0.2"/>
    <row r="5" spans="2:125" ht="13.2" x14ac:dyDescent="0.2"/>
    <row r="6" spans="2:125" ht="13.2" x14ac:dyDescent="0.2"/>
    <row r="7" spans="2:125" ht="13.2" x14ac:dyDescent="0.2"/>
    <row r="8" spans="2:125" ht="13.2" x14ac:dyDescent="0.2"/>
    <row r="9" spans="2:125" ht="13.2" x14ac:dyDescent="0.2">
      <c r="DU9" s="244"/>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4"/>
    </row>
    <row r="18" spans="125:125" ht="13.2" x14ac:dyDescent="0.2"/>
    <row r="19" spans="125:125" ht="13.2" x14ac:dyDescent="0.2"/>
    <row r="20" spans="125:125" ht="13.2" x14ac:dyDescent="0.2">
      <c r="DU20" s="244"/>
    </row>
    <row r="21" spans="125:125" ht="13.2" x14ac:dyDescent="0.2">
      <c r="DU21" s="244"/>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4"/>
    </row>
    <row r="29" spans="125:125" ht="13.2" x14ac:dyDescent="0.2"/>
    <row r="30" spans="125:125" ht="13.2" x14ac:dyDescent="0.2"/>
    <row r="31" spans="125:125" ht="13.2" x14ac:dyDescent="0.2"/>
    <row r="32" spans="125:125" ht="13.2" x14ac:dyDescent="0.2"/>
    <row r="33" spans="2:125" ht="13.2" x14ac:dyDescent="0.2">
      <c r="B33" s="244"/>
      <c r="G33" s="244"/>
      <c r="I33" s="244"/>
    </row>
    <row r="34" spans="2:125" ht="13.2" x14ac:dyDescent="0.2">
      <c r="C34" s="244"/>
      <c r="P34" s="244"/>
      <c r="DE34" s="244"/>
      <c r="DH34" s="244"/>
    </row>
    <row r="35" spans="2:125" ht="13.2" x14ac:dyDescent="0.2">
      <c r="D35" s="244"/>
      <c r="E35" s="244"/>
      <c r="DG35" s="244"/>
      <c r="DJ35" s="244"/>
      <c r="DP35" s="244"/>
      <c r="DQ35" s="244"/>
      <c r="DR35" s="244"/>
      <c r="DS35" s="244"/>
      <c r="DT35" s="244"/>
      <c r="DU35" s="244"/>
    </row>
    <row r="36" spans="2:125" ht="13.2" x14ac:dyDescent="0.2">
      <c r="F36" s="244"/>
      <c r="H36" s="244"/>
      <c r="J36" s="244"/>
      <c r="K36" s="244"/>
      <c r="L36" s="244"/>
      <c r="M36" s="244"/>
      <c r="N36" s="244"/>
      <c r="O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4"/>
      <c r="AY36" s="244"/>
      <c r="AZ36" s="244"/>
      <c r="BA36" s="244"/>
      <c r="BB36" s="244"/>
      <c r="BC36" s="244"/>
      <c r="BD36" s="244"/>
      <c r="BE36" s="244"/>
      <c r="BF36" s="244"/>
      <c r="BG36" s="244"/>
      <c r="BH36" s="244"/>
      <c r="BI36" s="244"/>
      <c r="BJ36" s="244"/>
      <c r="BK36" s="244"/>
      <c r="BL36" s="244"/>
      <c r="BM36" s="244"/>
      <c r="BN36" s="244"/>
      <c r="BO36" s="244"/>
      <c r="BP36" s="244"/>
      <c r="BQ36" s="244"/>
      <c r="BR36" s="244"/>
      <c r="BS36" s="244"/>
      <c r="BT36" s="244"/>
      <c r="BU36" s="244"/>
      <c r="BV36" s="244"/>
      <c r="BW36" s="244"/>
      <c r="BX36" s="244"/>
      <c r="BY36" s="244"/>
      <c r="BZ36" s="244"/>
      <c r="CA36" s="244"/>
      <c r="CB36" s="244"/>
      <c r="CC36" s="244"/>
      <c r="CD36" s="244"/>
      <c r="CE36" s="244"/>
      <c r="CF36" s="244"/>
      <c r="CG36" s="244"/>
      <c r="CH36" s="244"/>
      <c r="CI36" s="244"/>
      <c r="CJ36" s="244"/>
      <c r="CK36" s="244"/>
      <c r="CL36" s="244"/>
      <c r="CM36" s="244"/>
      <c r="CN36" s="244"/>
      <c r="CO36" s="244"/>
      <c r="CP36" s="244"/>
      <c r="CQ36" s="244"/>
      <c r="CR36" s="244"/>
      <c r="CS36" s="244"/>
      <c r="CT36" s="244"/>
      <c r="CU36" s="244"/>
      <c r="CV36" s="244"/>
      <c r="CW36" s="244"/>
      <c r="CX36" s="244"/>
      <c r="CY36" s="244"/>
      <c r="CZ36" s="244"/>
      <c r="DA36" s="244"/>
      <c r="DB36" s="244"/>
      <c r="DC36" s="244"/>
      <c r="DD36" s="244"/>
      <c r="DF36" s="244"/>
      <c r="DI36" s="244"/>
      <c r="DK36" s="244"/>
      <c r="DL36" s="244"/>
      <c r="DM36" s="244"/>
      <c r="DN36" s="244"/>
      <c r="DO36" s="244"/>
      <c r="DP36" s="244"/>
      <c r="DQ36" s="244"/>
      <c r="DR36" s="244"/>
      <c r="DS36" s="244"/>
      <c r="DT36" s="244"/>
      <c r="DU36" s="244"/>
    </row>
    <row r="37" spans="2:125" ht="13.2" x14ac:dyDescent="0.2">
      <c r="DU37" s="244"/>
    </row>
    <row r="38" spans="2:125" ht="13.2" x14ac:dyDescent="0.2">
      <c r="DT38" s="244"/>
      <c r="DU38" s="244"/>
    </row>
    <row r="39" spans="2:125" ht="13.2" x14ac:dyDescent="0.2"/>
    <row r="40" spans="2:125" ht="13.2" x14ac:dyDescent="0.2">
      <c r="DH40" s="244"/>
    </row>
    <row r="41" spans="2:125" ht="13.2" x14ac:dyDescent="0.2">
      <c r="DE41" s="244"/>
    </row>
    <row r="42" spans="2:125" ht="13.2" x14ac:dyDescent="0.2">
      <c r="DG42" s="244"/>
      <c r="DJ42" s="244"/>
    </row>
    <row r="43" spans="2:125" ht="13.2" x14ac:dyDescent="0.2">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c r="BB43" s="244"/>
      <c r="BC43" s="244"/>
      <c r="BD43" s="244"/>
      <c r="BE43" s="244"/>
      <c r="BF43" s="244"/>
      <c r="BG43" s="244"/>
      <c r="BH43" s="244"/>
      <c r="BI43" s="244"/>
      <c r="BJ43" s="244"/>
      <c r="BK43" s="244"/>
      <c r="BL43" s="244"/>
      <c r="BM43" s="244"/>
      <c r="BN43" s="244"/>
      <c r="BO43" s="244"/>
      <c r="BP43" s="244"/>
      <c r="BQ43" s="244"/>
      <c r="BR43" s="244"/>
      <c r="BS43" s="244"/>
      <c r="BT43" s="244"/>
      <c r="BU43" s="244"/>
      <c r="BV43" s="244"/>
      <c r="BW43" s="244"/>
      <c r="BX43" s="244"/>
      <c r="BY43" s="244"/>
      <c r="BZ43" s="244"/>
      <c r="CA43" s="244"/>
      <c r="CB43" s="244"/>
      <c r="CC43" s="244"/>
      <c r="CD43" s="244"/>
      <c r="CE43" s="244"/>
      <c r="CF43" s="244"/>
      <c r="CG43" s="244"/>
      <c r="CH43" s="244"/>
      <c r="CI43" s="244"/>
      <c r="CJ43" s="244"/>
      <c r="CK43" s="244"/>
      <c r="CL43" s="244"/>
      <c r="CM43" s="244"/>
      <c r="CN43" s="244"/>
      <c r="CO43" s="244"/>
      <c r="CP43" s="244"/>
      <c r="CQ43" s="244"/>
      <c r="CR43" s="244"/>
      <c r="CS43" s="244"/>
      <c r="CT43" s="244"/>
      <c r="CU43" s="244"/>
      <c r="CV43" s="244"/>
      <c r="CW43" s="244"/>
      <c r="CX43" s="244"/>
      <c r="CY43" s="244"/>
      <c r="CZ43" s="244"/>
      <c r="DA43" s="244"/>
      <c r="DB43" s="244"/>
      <c r="DC43" s="244"/>
      <c r="DD43" s="244"/>
      <c r="DF43" s="244"/>
      <c r="DI43" s="244"/>
      <c r="DK43" s="244"/>
      <c r="DL43" s="244"/>
      <c r="DM43" s="244"/>
      <c r="DN43" s="244"/>
      <c r="DO43" s="244"/>
      <c r="DP43" s="244"/>
      <c r="DQ43" s="244"/>
      <c r="DR43" s="244"/>
      <c r="DS43" s="244"/>
      <c r="DT43" s="244"/>
      <c r="DU43" s="244"/>
    </row>
    <row r="44" spans="2:125" ht="13.2" x14ac:dyDescent="0.2">
      <c r="DU44" s="244"/>
    </row>
    <row r="45" spans="2:125" ht="13.2" x14ac:dyDescent="0.2"/>
    <row r="46" spans="2:125" ht="13.2" x14ac:dyDescent="0.2"/>
    <row r="47" spans="2:125" ht="13.2" x14ac:dyDescent="0.2"/>
    <row r="48" spans="2:125" ht="13.2" x14ac:dyDescent="0.2">
      <c r="DT48" s="244"/>
      <c r="DU48" s="244"/>
    </row>
    <row r="49" spans="120:125" ht="13.2" x14ac:dyDescent="0.2">
      <c r="DU49" s="244"/>
    </row>
    <row r="50" spans="120:125" ht="13.2" x14ac:dyDescent="0.2">
      <c r="DU50" s="244"/>
    </row>
    <row r="51" spans="120:125" ht="13.2" x14ac:dyDescent="0.2">
      <c r="DP51" s="244"/>
      <c r="DQ51" s="244"/>
      <c r="DR51" s="244"/>
      <c r="DS51" s="244"/>
      <c r="DT51" s="244"/>
      <c r="DU51" s="244"/>
    </row>
    <row r="52" spans="120:125" ht="13.2" x14ac:dyDescent="0.2"/>
    <row r="53" spans="120:125" ht="13.2" x14ac:dyDescent="0.2"/>
    <row r="54" spans="120:125" ht="13.2" x14ac:dyDescent="0.2">
      <c r="DU54" s="244"/>
    </row>
    <row r="55" spans="120:125" ht="13.2" x14ac:dyDescent="0.2"/>
    <row r="56" spans="120:125" ht="13.2" x14ac:dyDescent="0.2"/>
    <row r="57" spans="120:125" ht="13.2" x14ac:dyDescent="0.2"/>
    <row r="58" spans="120:125" ht="13.2" x14ac:dyDescent="0.2">
      <c r="DU58" s="244"/>
    </row>
    <row r="59" spans="120:125" ht="13.2" x14ac:dyDescent="0.2"/>
    <row r="60" spans="120:125" ht="13.2" x14ac:dyDescent="0.2"/>
    <row r="61" spans="120:125" ht="13.2" x14ac:dyDescent="0.2"/>
    <row r="62" spans="120:125" ht="13.2" x14ac:dyDescent="0.2"/>
    <row r="63" spans="120:125" ht="13.2" x14ac:dyDescent="0.2">
      <c r="DU63" s="244"/>
    </row>
    <row r="64" spans="120:125" ht="13.2" x14ac:dyDescent="0.2">
      <c r="DT64" s="244"/>
      <c r="DU64" s="244"/>
    </row>
    <row r="65" spans="123:125" ht="13.2" x14ac:dyDescent="0.2"/>
    <row r="66" spans="123:125" ht="13.2" x14ac:dyDescent="0.2"/>
    <row r="67" spans="123:125" ht="13.2" x14ac:dyDescent="0.2"/>
    <row r="68" spans="123:125" ht="13.2" x14ac:dyDescent="0.2"/>
    <row r="69" spans="123:125" ht="13.2" x14ac:dyDescent="0.2">
      <c r="DS69" s="244"/>
      <c r="DT69" s="244"/>
      <c r="DU69" s="244"/>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4"/>
    </row>
    <row r="83" spans="116:125" ht="13.2" x14ac:dyDescent="0.2">
      <c r="DM83" s="244"/>
      <c r="DN83" s="244"/>
      <c r="DO83" s="244"/>
      <c r="DP83" s="244"/>
      <c r="DQ83" s="244"/>
      <c r="DR83" s="244"/>
      <c r="DS83" s="244"/>
      <c r="DT83" s="244"/>
      <c r="DU83" s="244"/>
    </row>
    <row r="84" spans="116:125" ht="13.2" x14ac:dyDescent="0.2"/>
    <row r="85" spans="116:125" ht="13.2" x14ac:dyDescent="0.2"/>
    <row r="86" spans="116:125" ht="13.2" x14ac:dyDescent="0.2"/>
    <row r="87" spans="116:125" ht="13.2" x14ac:dyDescent="0.2"/>
    <row r="88" spans="116:125" ht="13.2" x14ac:dyDescent="0.2">
      <c r="DU88" s="244"/>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4"/>
      <c r="DT94" s="244"/>
      <c r="DU94" s="244"/>
    </row>
    <row r="95" spans="116:125" ht="13.5" customHeight="1" x14ac:dyDescent="0.2">
      <c r="DU95" s="244"/>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4"/>
    </row>
    <row r="102" spans="124:125" ht="13.5" customHeight="1" x14ac:dyDescent="0.2"/>
    <row r="103" spans="124:125" ht="13.5" customHeight="1" x14ac:dyDescent="0.2"/>
    <row r="104" spans="124:125" ht="13.5" customHeight="1" x14ac:dyDescent="0.2">
      <c r="DT104" s="244"/>
      <c r="DU104" s="244"/>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4" t="s">
        <v>483</v>
      </c>
    </row>
    <row r="121" spans="125:125" ht="13.5" hidden="1" customHeight="1" x14ac:dyDescent="0.2">
      <c r="DU121" s="244"/>
    </row>
  </sheetData>
  <sheetProtection algorithmName="SHA-512" hashValue="3FGXXd3YCg/rH5BWxHtPtUuupM0FQlWnBuZv2blM//o3Q8Yh+q/B0K2bqgI+u0VxEwW2+P6C9+psgHeF/6uyrg==" saltValue="AtcZ9viPUwgaL5iUWubvC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5" customWidth="1"/>
    <col min="126" max="142" width="0" style="244" hidden="1" customWidth="1"/>
    <col min="143" max="16384" width="9" style="244" hidden="1"/>
  </cols>
  <sheetData>
    <row r="1" spans="1:125" ht="13.5" customHeight="1" x14ac:dyDescent="0.2">
      <c r="A1" s="244"/>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4"/>
      <c r="DQ1" s="244"/>
      <c r="DR1" s="244"/>
      <c r="DS1" s="244"/>
      <c r="DT1" s="244"/>
      <c r="DU1" s="244"/>
    </row>
    <row r="2" spans="1:125" ht="13.2" x14ac:dyDescent="0.2">
      <c r="B2" s="244"/>
      <c r="T2" s="244"/>
    </row>
    <row r="3" spans="1:125" ht="13.2" x14ac:dyDescent="0.2">
      <c r="C3" s="244"/>
      <c r="D3" s="244"/>
      <c r="E3" s="244"/>
      <c r="F3" s="244"/>
      <c r="G3" s="244"/>
      <c r="H3" s="244"/>
      <c r="I3" s="244"/>
      <c r="J3" s="244"/>
      <c r="K3" s="244"/>
      <c r="L3" s="244"/>
      <c r="M3" s="244"/>
      <c r="N3" s="244"/>
      <c r="O3" s="244"/>
      <c r="P3" s="244"/>
      <c r="Q3" s="244"/>
      <c r="R3" s="244"/>
      <c r="S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4"/>
      <c r="G33" s="244"/>
      <c r="I33" s="244"/>
    </row>
    <row r="34" spans="2:125" ht="13.2" x14ac:dyDescent="0.2">
      <c r="C34" s="244"/>
      <c r="P34" s="244"/>
      <c r="R34" s="244"/>
      <c r="U34" s="244"/>
    </row>
    <row r="35" spans="2:125" ht="13.2" x14ac:dyDescent="0.2">
      <c r="D35" s="244"/>
      <c r="E35" s="244"/>
      <c r="T35" s="244"/>
      <c r="W35" s="244"/>
      <c r="X35" s="244"/>
      <c r="Y35" s="244"/>
      <c r="Z35" s="244"/>
      <c r="AA35" s="244"/>
      <c r="AB35" s="244"/>
      <c r="AC35" s="244"/>
      <c r="AD35" s="244"/>
      <c r="AE35" s="244"/>
      <c r="AF35" s="244"/>
      <c r="AG35" s="244"/>
      <c r="AH35" s="244"/>
      <c r="AI35" s="244"/>
      <c r="AJ35" s="244"/>
      <c r="AK35" s="244"/>
      <c r="AL35" s="244"/>
      <c r="AM35" s="244"/>
      <c r="AN35" s="244"/>
      <c r="AO35" s="244"/>
      <c r="AP35" s="244"/>
      <c r="AQ35" s="244"/>
      <c r="AR35" s="244"/>
      <c r="AS35" s="244"/>
      <c r="AT35" s="244"/>
      <c r="AU35" s="244"/>
      <c r="AV35" s="244"/>
      <c r="AW35" s="244"/>
      <c r="AX35" s="244"/>
      <c r="AY35" s="244"/>
      <c r="AZ35" s="244"/>
      <c r="BA35" s="244"/>
      <c r="BB35" s="244"/>
      <c r="BC35" s="244"/>
      <c r="BD35" s="244"/>
      <c r="BE35" s="244"/>
      <c r="BF35" s="244"/>
      <c r="BG35" s="244"/>
      <c r="BH35" s="244"/>
      <c r="BI35" s="244"/>
      <c r="BJ35" s="244"/>
      <c r="BK35" s="244"/>
      <c r="BL35" s="244"/>
      <c r="BM35" s="244"/>
      <c r="BN35" s="244"/>
      <c r="BO35" s="244"/>
      <c r="BP35" s="244"/>
      <c r="BQ35" s="244"/>
      <c r="BR35" s="244"/>
      <c r="BS35" s="244"/>
      <c r="BT35" s="244"/>
      <c r="BU35" s="244"/>
      <c r="BV35" s="244"/>
      <c r="BW35" s="244"/>
      <c r="BX35" s="244"/>
      <c r="BY35" s="244"/>
      <c r="BZ35" s="244"/>
      <c r="CA35" s="244"/>
      <c r="CB35" s="244"/>
      <c r="CC35" s="244"/>
      <c r="CD35" s="244"/>
      <c r="CE35" s="244"/>
      <c r="CF35" s="244"/>
      <c r="CG35" s="244"/>
      <c r="CH35" s="244"/>
      <c r="CI35" s="244"/>
      <c r="CJ35" s="244"/>
      <c r="CK35" s="244"/>
      <c r="CL35" s="244"/>
      <c r="CM35" s="244"/>
      <c r="CN35" s="244"/>
      <c r="CO35" s="244"/>
      <c r="CP35" s="244"/>
      <c r="CQ35" s="244"/>
      <c r="CR35" s="244"/>
      <c r="CS35" s="244"/>
      <c r="CT35" s="244"/>
      <c r="CU35" s="244"/>
      <c r="CV35" s="244"/>
      <c r="CW35" s="244"/>
      <c r="CX35" s="244"/>
      <c r="CY35" s="244"/>
      <c r="CZ35" s="244"/>
      <c r="DA35" s="244"/>
      <c r="DB35" s="244"/>
      <c r="DC35" s="244"/>
      <c r="DD35" s="244"/>
      <c r="DE35" s="244"/>
      <c r="DF35" s="244"/>
      <c r="DG35" s="244"/>
      <c r="DH35" s="244"/>
      <c r="DI35" s="244"/>
      <c r="DJ35" s="244"/>
      <c r="DK35" s="244"/>
      <c r="DL35" s="244"/>
      <c r="DM35" s="244"/>
      <c r="DN35" s="244"/>
      <c r="DO35" s="244"/>
      <c r="DP35" s="244"/>
      <c r="DQ35" s="244"/>
      <c r="DR35" s="244"/>
      <c r="DS35" s="244"/>
      <c r="DT35" s="244"/>
      <c r="DU35" s="244"/>
    </row>
    <row r="36" spans="2:125" ht="13.2" x14ac:dyDescent="0.2">
      <c r="F36" s="244"/>
      <c r="H36" s="244"/>
      <c r="J36" s="244"/>
      <c r="K36" s="244"/>
      <c r="L36" s="244"/>
      <c r="M36" s="244"/>
      <c r="N36" s="244"/>
      <c r="O36" s="244"/>
      <c r="Q36" s="244"/>
      <c r="S36" s="244"/>
      <c r="V36" s="244"/>
    </row>
    <row r="37" spans="2:125" ht="13.2" x14ac:dyDescent="0.2"/>
    <row r="38" spans="2:125" ht="13.2" x14ac:dyDescent="0.2"/>
    <row r="39" spans="2:125" ht="13.2" x14ac:dyDescent="0.2"/>
    <row r="40" spans="2:125" ht="13.2" x14ac:dyDescent="0.2">
      <c r="U40" s="244"/>
    </row>
    <row r="41" spans="2:125" ht="13.2" x14ac:dyDescent="0.2">
      <c r="R41" s="244"/>
    </row>
    <row r="42" spans="2:125" ht="13.2" x14ac:dyDescent="0.2">
      <c r="T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c r="AW42" s="244"/>
      <c r="AX42" s="244"/>
      <c r="AY42" s="244"/>
      <c r="AZ42" s="244"/>
      <c r="BA42" s="244"/>
      <c r="BB42" s="244"/>
      <c r="BC42" s="244"/>
      <c r="BD42" s="244"/>
      <c r="BE42" s="244"/>
      <c r="BF42" s="244"/>
      <c r="BG42" s="244"/>
      <c r="BH42" s="244"/>
      <c r="BI42" s="244"/>
      <c r="BJ42" s="244"/>
      <c r="BK42" s="244"/>
      <c r="BL42" s="244"/>
      <c r="BM42" s="244"/>
      <c r="BN42" s="244"/>
      <c r="BO42" s="244"/>
      <c r="BP42" s="244"/>
      <c r="BQ42" s="244"/>
      <c r="BR42" s="244"/>
      <c r="BS42" s="244"/>
      <c r="BT42" s="244"/>
      <c r="BU42" s="244"/>
      <c r="BV42" s="244"/>
      <c r="BW42" s="244"/>
      <c r="BX42" s="244"/>
      <c r="BY42" s="244"/>
      <c r="BZ42" s="244"/>
      <c r="CA42" s="244"/>
      <c r="CB42" s="244"/>
      <c r="CC42" s="244"/>
      <c r="CD42" s="244"/>
      <c r="CE42" s="244"/>
      <c r="CF42" s="244"/>
      <c r="CG42" s="244"/>
      <c r="CH42" s="244"/>
      <c r="CI42" s="244"/>
      <c r="CJ42" s="244"/>
      <c r="CK42" s="244"/>
      <c r="CL42" s="244"/>
      <c r="CM42" s="244"/>
      <c r="CN42" s="244"/>
      <c r="CO42" s="244"/>
      <c r="CP42" s="244"/>
      <c r="CQ42" s="244"/>
      <c r="CR42" s="244"/>
      <c r="CS42" s="244"/>
      <c r="CT42" s="244"/>
      <c r="CU42" s="244"/>
      <c r="CV42" s="244"/>
      <c r="CW42" s="244"/>
      <c r="CX42" s="244"/>
      <c r="CY42" s="244"/>
      <c r="CZ42" s="244"/>
      <c r="DA42" s="244"/>
      <c r="DB42" s="244"/>
      <c r="DC42" s="244"/>
      <c r="DD42" s="244"/>
      <c r="DE42" s="244"/>
      <c r="DF42" s="244"/>
      <c r="DG42" s="244"/>
      <c r="DH42" s="244"/>
      <c r="DI42" s="244"/>
      <c r="DJ42" s="244"/>
      <c r="DK42" s="244"/>
      <c r="DL42" s="244"/>
      <c r="DM42" s="244"/>
      <c r="DN42" s="244"/>
      <c r="DO42" s="244"/>
      <c r="DP42" s="244"/>
      <c r="DQ42" s="244"/>
      <c r="DR42" s="244"/>
      <c r="DS42" s="244"/>
      <c r="DT42" s="244"/>
      <c r="DU42" s="244"/>
    </row>
    <row r="43" spans="2:125" ht="13.2" x14ac:dyDescent="0.2">
      <c r="Q43" s="244"/>
      <c r="S43" s="244"/>
      <c r="V43" s="244"/>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5" t="s">
        <v>483</v>
      </c>
    </row>
  </sheetData>
  <sheetProtection algorithmName="SHA-512" hashValue="H6zBZ87/lOj+owO0rk7eISGY2+aYP1gqu4EK6kZYiKvv21xJmwB4AQFLbXcxn3W2mxZc4r0L7ZAe9vEGLJ613g==" saltValue="MYyFfIvnw/CzFmgSkqTAk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533</v>
      </c>
      <c r="G46" s="8" t="s">
        <v>534</v>
      </c>
      <c r="H46" s="8" t="s">
        <v>535</v>
      </c>
      <c r="I46" s="8" t="s">
        <v>536</v>
      </c>
      <c r="J46" s="9" t="s">
        <v>537</v>
      </c>
    </row>
    <row r="47" spans="2:10" ht="57.75" customHeight="1" x14ac:dyDescent="0.2">
      <c r="B47" s="10"/>
      <c r="C47" s="1134" t="s">
        <v>3</v>
      </c>
      <c r="D47" s="1134"/>
      <c r="E47" s="1135"/>
      <c r="F47" s="11">
        <v>11.39</v>
      </c>
      <c r="G47" s="12">
        <v>10.78</v>
      </c>
      <c r="H47" s="12">
        <v>12.41</v>
      </c>
      <c r="I47" s="12">
        <v>16.07</v>
      </c>
      <c r="J47" s="13">
        <v>15.46</v>
      </c>
    </row>
    <row r="48" spans="2:10" ht="57.75" customHeight="1" x14ac:dyDescent="0.2">
      <c r="B48" s="14"/>
      <c r="C48" s="1136" t="s">
        <v>4</v>
      </c>
      <c r="D48" s="1136"/>
      <c r="E48" s="1137"/>
      <c r="F48" s="15">
        <v>3.04</v>
      </c>
      <c r="G48" s="16">
        <v>3.56</v>
      </c>
      <c r="H48" s="16">
        <v>5.24</v>
      </c>
      <c r="I48" s="16">
        <v>4.22</v>
      </c>
      <c r="J48" s="17">
        <v>4.22</v>
      </c>
    </row>
    <row r="49" spans="2:10" ht="57.75" customHeight="1" thickBot="1" x14ac:dyDescent="0.25">
      <c r="B49" s="18"/>
      <c r="C49" s="1138" t="s">
        <v>5</v>
      </c>
      <c r="D49" s="1138"/>
      <c r="E49" s="1139"/>
      <c r="F49" s="19" t="s">
        <v>538</v>
      </c>
      <c r="G49" s="20" t="s">
        <v>539</v>
      </c>
      <c r="H49" s="20">
        <v>2.08</v>
      </c>
      <c r="I49" s="20" t="s">
        <v>540</v>
      </c>
      <c r="J49" s="21" t="s">
        <v>541</v>
      </c>
    </row>
    <row r="50" spans="2:10" ht="13.2" x14ac:dyDescent="0.2"/>
  </sheetData>
  <sheetProtection algorithmName="SHA-512" hashValue="oZ1oCZiWiCrb4ST6gRzbxisJJlzWNlmOHW0fTrgtkjekufb/IMVkovL0rdhzwrqPKGaAsqezeNFbqaAd/pI6iQ==" saltValue="rxngTEVG3MwYF/JL/ZVkV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堀口 太暉</cp:lastModifiedBy>
  <cp:lastPrinted>2025-03-17T00:51:42Z</cp:lastPrinted>
  <dcterms:created xsi:type="dcterms:W3CDTF">2025-02-19T05:25:44Z</dcterms:created>
  <dcterms:modified xsi:type="dcterms:W3CDTF">2025-09-22T08:23:52Z</dcterms:modified>
  <cp:category/>
</cp:coreProperties>
</file>