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F85053E7-BD27-407E-A036-05586506A63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F88" i="12"/>
  <c r="DB102" i="12" l="1"/>
  <c r="CW102" i="12"/>
  <c r="AU63" i="12" l="1"/>
  <c r="AP63" i="12"/>
  <c r="AP23" i="12" l="1"/>
  <c r="V23" i="12"/>
  <c r="AA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c r="AM35" i="10" s="1"/>
  <c r="BE34" i="10" l="1"/>
  <c r="CO34" i="10" s="1"/>
  <c r="CO35" i="10" s="1"/>
  <c r="CO36" i="10" s="1"/>
  <c r="CO37" i="10" s="1"/>
  <c r="CO38" i="10" s="1"/>
  <c r="CO39" i="10" s="1"/>
  <c r="CO40" i="10" s="1"/>
  <c r="CO41" i="10" s="1"/>
  <c r="CO42" i="10" s="1"/>
  <c r="CO43" i="10" s="1"/>
  <c r="BW34" i="10"/>
  <c r="BW35" i="10" s="1"/>
  <c r="BW36" i="10" s="1"/>
  <c r="BW37" i="10" s="1"/>
  <c r="BW38" i="10" s="1"/>
  <c r="BW39" i="10" s="1"/>
  <c r="BW40" i="10" s="1"/>
</calcChain>
</file>

<file path=xl/sharedStrings.xml><?xml version="1.0" encoding="utf-8"?>
<sst xmlns="http://schemas.openxmlformats.org/spreadsheetml/2006/main" count="1186" uniqueCount="595">
  <si>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</si>
  <si>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</si>
  <si>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</si>
  <si>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</si>
  <si>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</si>
  <si>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</si>
  <si>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</si>
  <si>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</si>
  <si>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</si>
  <si>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</si>
  <si>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</si>
  <si>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</si>
  <si>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</si>
  <si>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</si>
  <si>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</si>
  <si>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</si>
  <si>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</si>
  <si>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</si>
  <si>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</si>
  <si>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</si>
  <si>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</si>
  <si>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</si>
  <si>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</si>
  <si>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</si>
  <si>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</si>
  <si>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</si>
  <si>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</si>
  <si>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</si>
  <si>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</si>
  <si>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</si>
  <si>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</si>
  <si>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</si>
  <si>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</si>
  <si>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</si>
  <si>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</si>
  <si>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</si>
  <si>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</si>
  <si>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</si>
  <si>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</si>
  <si>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</si>
  <si>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</si>
  <si>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</si>
  <si>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</si>
  <si>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</si>
  <si>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</si>
  <si>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</si>
  <si>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</si>
  <si>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</si>
  <si>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</si>
  <si>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</si>
  <si>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</si>
  <si>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</si>
  <si>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</si>
  <si>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</si>
  <si>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</si>
  <si>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</si>
  <si>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</si>
  <si>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</si>
  <si>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</si>
  <si>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</si>
  <si>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</si>
  <si>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</si>
  <si>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</si>
  <si>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</si>
  <si>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</si>
  <si>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</si>
  <si>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</si>
  <si>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</si>
  <si>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</si>
  <si>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</si>
  <si>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</si>
  <si>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</si>
  <si>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</si>
  <si>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</si>
  <si>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</si>
  <si>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</si>
  <si>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</si>
  <si>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</si>
  <si>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</si>
  <si>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</si>
  <si>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</si>
  <si>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</si>
  <si>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</si>
  <si>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</si>
  <si>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</si>
  <si>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</si>
  <si>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</si>
  <si>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</si>
  <si>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</si>
  <si>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</si>
  <si>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</si>
  <si>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</si>
  <si>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</si>
  <si>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</si>
  <si>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延岡市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</si>
  <si>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</si>
  <si>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</si>
  <si>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</si>
  <si>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</si>
  <si>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</si>
  <si>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</si>
  <si>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</si>
  <si>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</si>
  <si>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</si>
  <si>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</si>
  <si>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</si>
  <si>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</si>
  <si>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</si>
  <si>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</si>
  <si>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</si>
  <si>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</si>
  <si>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</si>
  <si>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</si>
  <si>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</si>
  <si>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</si>
  <si>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</si>
  <si>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</si>
  <si>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</si>
  <si>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</si>
  <si>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</si>
  <si>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</si>
  <si>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</si>
  <si>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</si>
  <si>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</si>
  <si>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</si>
  <si>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</si>
  <si>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</si>
  <si>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</si>
  <si>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</si>
  <si>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</si>
  <si>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</si>
  <si>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</si>
  <si>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</si>
  <si>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</si>
  <si>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</si>
  <si>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</si>
  <si>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</si>
  <si>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</si>
  <si>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</si>
  <si>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</si>
  <si>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</si>
  <si>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</si>
  <si>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</si>
  <si>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</si>
  <si>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</si>
  <si>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</si>
  <si>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</si>
  <si>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</si>
  <si>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</si>
  <si>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</si>
  <si>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</si>
  <si>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</si>
  <si>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</si>
  <si>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</si>
  <si>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</si>
  <si>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</si>
  <si>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</si>
  <si>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</si>
  <si>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</si>
  <si>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</si>
  <si>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</si>
  <si>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</si>
  <si>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</si>
  <si>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</si>
  <si>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</si>
  <si>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</si>
  <si>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</si>
  <si>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</si>
  <si>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</si>
  <si>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</si>
  <si>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</si>
  <si>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</si>
  <si>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</si>
  <si>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</si>
  <si>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</si>
  <si>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</si>
  <si>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</si>
  <si>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</si>
  <si>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</si>
  <si>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</si>
  <si>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</si>
  <si>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</si>
  <si>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</si>
  <si>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</si>
  <si>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</si>
  <si>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</si>
  <si>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</si>
  <si>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</si>
  <si>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</si>
  <si>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</si>
  <si>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</si>
  <si>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</si>
  <si>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</si>
  <si>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</si>
  <si>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</si>
  <si>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</si>
  <si>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</si>
  <si>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</si>
  <si>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</si>
  <si>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</si>
  <si>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</si>
  <si>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</si>
  <si>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宮崎県延岡市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</si>
  <si>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</si>
  <si>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</si>
  <si>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</si>
  <si>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</si>
  <si>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</si>
  <si>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</si>
  <si>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</si>
  <si>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</si>
  <si>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</si>
  <si>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</si>
  <si>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</si>
  <si>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</si>
  <si>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</si>
  <si>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</si>
  <si>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</si>
  <si>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</si>
  <si>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</si>
  <si>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</si>
  <si>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</si>
  <si>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</si>
  <si>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</si>
  <si>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</si>
  <si>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</si>
  <si>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</si>
  <si>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</si>
  <si>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</si>
  <si>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</si>
  <si>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</si>
  <si>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</si>
  <si>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</si>
  <si>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</si>
  <si>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</si>
  <si>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</si>
  <si>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</si>
  <si>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</si>
  <si>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</si>
  <si>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</si>
  <si>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</si>
  <si>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</si>
  <si>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</si>
  <si>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</si>
  <si>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</si>
  <si>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</si>
  <si>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</si>
  <si>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</si>
  <si>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</si>
  <si>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</si>
  <si>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</si>
  <si>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</si>
  <si>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</si>
  <si>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</si>
  <si>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</si>
  <si>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</si>
  <si>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</si>
  <si>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</si>
  <si>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</si>
  <si>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</si>
  <si>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</si>
  <si>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</si>
  <si>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</si>
  <si>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</si>
  <si>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</si>
  <si>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</si>
  <si>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</si>
  <si>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</si>
  <si>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</si>
  <si>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</si>
  <si>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</si>
  <si>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</si>
  <si>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</si>
  <si>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</si>
  <si>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</si>
  <si>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</si>
  <si>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</si>
  <si>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</si>
  <si>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</si>
  <si>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</si>
  <si>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</si>
  <si>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</si>
  <si>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</si>
  <si>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</si>
  <si>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</si>
  <si>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</si>
  <si>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</si>
  <si>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</si>
  <si>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</si>
  <si>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</si>
  <si>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</si>
  <si>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</si>
  <si>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</si>
  <si>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</si>
  <si>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</si>
  <si>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</si>
  <si>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</si>
  <si>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</si>
  <si>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</si>
  <si>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</si>
  <si>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</si>
  <si>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</si>
  <si>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</si>
  <si>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</si>
  <si>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</si>
  <si>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</si>
  <si>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</si>
  <si>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</si>
  <si>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</si>
  <si>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</si>
  <si>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</si>
  <si>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</si>
  <si>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</si>
  <si>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</si>
  <si>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</si>
  <si>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</si>
  <si>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</si>
  <si>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</si>
  <si>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</si>
  <si>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</si>
  <si>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</si>
  <si>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</si>
  <si>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</si>
  <si>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</si>
  <si>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</si>
  <si>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</si>
  <si>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</si>
  <si>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</si>
  <si>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</si>
  <si>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</si>
  <si>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</si>
  <si>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</si>
  <si>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</si>
  <si>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</si>
  <si>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</si>
  <si>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</si>
  <si>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</si>
  <si>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</si>
  <si>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</si>
  <si>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</si>
  <si>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</si>
  <si>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</si>
  <si>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</si>
  <si>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</si>
  <si>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</si>
  <si>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</si>
  <si>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</si>
  <si>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</si>
  <si>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</si>
  <si>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</si>
  <si>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</si>
  <si>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</si>
  <si>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</si>
  <si>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宮崎県延岡市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</si>
  <si>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</si>
  <si>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</si>
  <si>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</si>
  <si>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</si>
  <si>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</si>
  <si>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</si>
  <si>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</si>
  <si>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</si>
  <si>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</si>
  <si>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</si>
  <si>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</si>
  <si>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</si>
  <si>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</si>
  <si>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</si>
  <si>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</si>
  <si>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</si>
  <si>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</si>
  <si>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</si>
  <si>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</si>
  <si>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</si>
  <si>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</si>
  <si>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</si>
  <si>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</si>
  <si>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</si>
  <si>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</si>
  <si>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</si>
  <si>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</si>
  <si>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</si>
  <si>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</si>
  <si>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</si>
  <si>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</si>
  <si>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</si>
  <si>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</si>
  <si>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</si>
  <si>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</si>
  <si>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</si>
  <si>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</si>
  <si>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</si>
  <si>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</si>
  <si>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</si>
  <si>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</si>
  <si>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</si>
  <si>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</si>
  <si>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</si>
  <si>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</si>
  <si>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</si>
  <si>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</si>
  <si>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</si>
  <si>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</si>
  <si>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</si>
  <si>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</si>
  <si>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</si>
  <si>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</si>
  <si>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</si>
  <si>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</si>
  <si>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</si>
  <si>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</si>
  <si>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</si>
  <si>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</si>
  <si>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</si>
  <si>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</si>
  <si>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</si>
  <si>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</si>
  <si>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</si>
  <si>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</si>
  <si>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</si>
  <si>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</si>
  <si>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</si>
  <si>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</si>
  <si>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</si>
  <si>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</si>
  <si>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</si>
  <si>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</si>
  <si>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</si>
  <si>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</si>
  <si>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</si>
  <si>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</si>
  <si>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</si>
  <si>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</si>
  <si>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</si>
  <si>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</si>
  <si>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</si>
  <si>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</si>
  <si>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</si>
  <si>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</si>
  <si>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</si>
  <si>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</si>
  <si>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</si>
  <si>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</si>
  <si>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</si>
  <si>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</si>
  <si>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</si>
  <si>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</si>
  <si>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</si>
  <si>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</si>
  <si>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</si>
  <si>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</si>
  <si>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</si>
  <si>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</si>
  <si>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</si>
  <si>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</si>
  <si>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</si>
  <si>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</si>
  <si>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</si>
  <si>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</si>
  <si>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</si>
  <si>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</si>
  <si>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</si>
  <si>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</si>
  <si>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</si>
  <si>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</si>
  <si>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</si>
  <si>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</si>
  <si>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</si>
  <si>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</si>
  <si>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</si>
  <si>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</si>
  <si>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</si>
  <si>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</si>
  <si>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</si>
  <si>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</si>
  <si>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</si>
  <si>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</si>
  <si>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</si>
  <si>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</si>
  <si>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</si>
  <si>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</si>
  <si>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</si>
  <si>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</si>
  <si>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</si>
  <si>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</si>
  <si>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</si>
  <si>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</si>
  <si>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</si>
  <si>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</si>
  <si>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</si>
  <si>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</si>
  <si>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</si>
  <si>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</si>
  <si>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</si>
  <si>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</si>
  <si>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</si>
  <si>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</si>
  <si>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</si>
  <si>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</si>
  <si>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</si>
  <si>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</si>
  <si>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</si>
  <si>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</si>
  <si>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</si>
  <si>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</si>
  <si>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</si>
  <si>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</si>
  <si>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</si>
  <si>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</si>
  <si>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</si>
  <si>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</si>
  <si>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</si>
  <si>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</si>
  <si>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</si>
  <si>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</si>
  <si>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</si>
  <si>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</si>
  <si>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</si>
  <si>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</si>
  <si>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</si>
  <si>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</si>
  <si>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</si>
  <si>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</si>
  <si>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</si>
  <si>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</si>
  <si>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</si>
  <si>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</si>
  <si>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</si>
  <si>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</si>
  <si>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</si>
  <si>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0.26</t>
  </si>
  <si>
    <t>▲ 1.37</t>
  </si>
  <si>
    <t>▲ 0.89</t>
  </si>
  <si>
    <t>水道事業会計</t>
  </si>
  <si>
    <t>一般会計</t>
  </si>
  <si>
    <t>下水道事業会計</t>
  </si>
  <si>
    <t>介護保険特別会計</t>
  </si>
  <si>
    <t>国民健康保険特別会計</t>
  </si>
  <si>
    <t>後期高齢者医療特別会計</t>
  </si>
  <si>
    <t>食肉センター特別会計</t>
  </si>
  <si>
    <t>その他会計（赤字）</t>
  </si>
  <si>
    <t>その他会計（黒字）</t>
  </si>
  <si>
    <t>R01</t>
    <phoneticPr fontId="5"/>
  </si>
  <si>
    <t>R02</t>
    <phoneticPr fontId="5"/>
  </si>
  <si>
    <t>R03</t>
    <phoneticPr fontId="5"/>
  </si>
  <si>
    <t>R04</t>
    <phoneticPr fontId="5"/>
  </si>
  <si>
    <t>R05</t>
    <phoneticPr fontId="5"/>
  </si>
  <si>
    <t>宮崎県市町村総合事務組合　一般会計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</si>
  <si>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8"/>
  </si>
  <si>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8"/>
  </si>
  <si>
    <t>宮崎県後期高齢者医療広域連合　一般会計</t>
  </si>
  <si>
    <t>宮崎県後期高齢者医療広域連合　後期高齢者医療特別会計</t>
  </si>
  <si>
    <t>宮崎県北部広域行政事務組合（一般会計）</t>
  </si>
  <si>
    <t>宮崎県北部広域行政事務組合（特別会計）</t>
  </si>
  <si>
    <t>（一財）延岡市高齢者福祉協会</t>
    <rPh sb="1" eb="2">
      <t>イチ</t>
    </rPh>
    <phoneticPr fontId="5"/>
  </si>
  <si>
    <t>(公財)のべおか文化事業団</t>
    <rPh sb="1" eb="2">
      <t>コウ</t>
    </rPh>
    <rPh sb="2" eb="3">
      <t>ザイ</t>
    </rPh>
    <rPh sb="8" eb="10">
      <t>ブンカ</t>
    </rPh>
    <rPh sb="10" eb="13">
      <t>ジギョウダン</t>
    </rPh>
    <phoneticPr fontId="34"/>
  </si>
  <si>
    <t>（株）ヘルストピア延岡</t>
  </si>
  <si>
    <t>（有）延岡市リサイクルプラザゲン丸館</t>
  </si>
  <si>
    <t>（株）延岡地区有機肥料センター</t>
  </si>
  <si>
    <t>延岡市土地開発公社</t>
  </si>
  <si>
    <t>（一財）速日の峰振興事業団</t>
    <rPh sb="1" eb="2">
      <t>イチ</t>
    </rPh>
    <phoneticPr fontId="5"/>
  </si>
  <si>
    <t>（一財）北浦町農業公社</t>
    <rPh sb="1" eb="2">
      <t>イチ</t>
    </rPh>
    <phoneticPr fontId="5"/>
  </si>
  <si>
    <t>のべおか道の駅（株）</t>
    <rPh sb="4" eb="5">
      <t>ミチ</t>
    </rPh>
    <rPh sb="6" eb="7">
      <t>エキ</t>
    </rPh>
    <rPh sb="8" eb="9">
      <t>カブ</t>
    </rPh>
    <phoneticPr fontId="34"/>
  </si>
  <si>
    <t>（有）祝子川温泉美人の湯</t>
  </si>
  <si>
    <t>(株)まちづくり延岡</t>
    <rPh sb="0" eb="3">
      <t>カブ</t>
    </rPh>
    <rPh sb="8" eb="10">
      <t>ノベオカ</t>
    </rPh>
    <phoneticPr fontId="38"/>
  </si>
  <si>
    <t>(一社）宮崎県林業公社</t>
    <rPh sb="1" eb="2">
      <t>イチ</t>
    </rPh>
    <rPh sb="2" eb="3">
      <t>シャ</t>
    </rPh>
    <phoneticPr fontId="34"/>
  </si>
  <si>
    <t>〇</t>
    <phoneticPr fontId="2"/>
  </si>
  <si>
    <t>延岡脱炭素エネルギーマネジメント株式会社</t>
    <rPh sb="0" eb="2">
      <t>ノベオカ</t>
    </rPh>
    <rPh sb="2" eb="5">
      <t>ダツタンソ</t>
    </rPh>
    <rPh sb="16" eb="20">
      <t>カブシキガイシャ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</si>
  <si>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</si>
  <si>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</si>
  <si>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</si>
  <si>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</si>
  <si>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</si>
  <si>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</si>
  <si>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</si>
  <si>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</si>
  <si>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</si>
  <si>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</si>
  <si>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</si>
  <si>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地域づくり推進事業基金</t>
  </si>
  <si>
    <t>社会福祉事業基金</t>
  </si>
  <si>
    <t>ふるさと延岡応援基金</t>
  </si>
  <si>
    <t>退職手当基金</t>
  </si>
  <si>
    <t>地域振興基金</t>
    <rPh sb="0" eb="2">
      <t>チイキ</t>
    </rPh>
    <rPh sb="2" eb="4">
      <t>シンコウ</t>
    </rPh>
    <rPh sb="4" eb="6">
      <t>キキン</t>
    </rPh>
    <phoneticPr fontId="4"/>
  </si>
  <si>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</si>
  <si>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</si>
  <si>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</si>
  <si>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</si>
  <si>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</si>
  <si>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と実質公債費比率ともに類似団体よりも高い水準にある。将来負担比率については、地方債発行額が元金償還額を下回ったことにより地方債現在高が減少したことや公営企業債等繰入見込額が減少したことが比率が低くなった主な要因である。実質公債費比率については、元利償還金等に係る基準財政需要額算入額が減少したことが比率が高くなった主な要因である。今後も健全な財政運営を図るため、交付税措置のある有利な市債の活用などの取り組みを継続する。</t>
    <rPh sb="55" eb="56">
      <t>ガク</t>
    </rPh>
    <rPh sb="99" eb="101">
      <t>ヒリツ</t>
    </rPh>
    <rPh sb="102" eb="103">
      <t>ヒク</t>
    </rPh>
    <rPh sb="128" eb="134">
      <t>ガンリショウカンキントウ</t>
    </rPh>
    <rPh sb="135" eb="136">
      <t>カカ</t>
    </rPh>
    <rPh sb="137" eb="146">
      <t>キジュンザイセイジュヨウガクサンニュウ</t>
    </rPh>
    <rPh sb="146" eb="147">
      <t>ガク</t>
    </rPh>
    <rPh sb="148" eb="150">
      <t>ゲンショウ</t>
    </rPh>
    <rPh sb="155" eb="157">
      <t>ヒリツ</t>
    </rPh>
    <rPh sb="158" eb="159">
      <t>タカ</t>
    </rPh>
    <rPh sb="163" eb="164">
      <t>オモ</t>
    </rPh>
    <rPh sb="165" eb="167">
      <t>ヨウイン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</si>
  <si>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</si>
  <si>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</si>
  <si>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</si>
  <si>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よりもやや低い水準にあるが、将来負担比率については類似団体よりもやや高い水準にある。有形固定資産減価償却率については、これまで老朽化した公共施設の更新や学校の耐震化・新増改築事業等を行ってきたことによるものであり、将来負担比率については地方債発行額が元金償還金を下回ったことにより地方債現在高が減少したことや公営企業債等繰入見込額が減少したことが主な要因である。
今後も健全な財政運営を図るため、公共投資の選択・重点化を行うとともに、交付税措置のある有利な市債の活用などの取り組みを継続する。</t>
    <rPh sb="134" eb="137">
      <t>チホウサイ</t>
    </rPh>
    <rPh sb="137" eb="140">
      <t>ハッコウガク</t>
    </rPh>
    <rPh sb="141" eb="146">
      <t>ガンキンショウカンキン</t>
    </rPh>
    <rPh sb="147" eb="149">
      <t>シタマワ</t>
    </rPh>
    <rPh sb="156" eb="159">
      <t>チホウサイ</t>
    </rPh>
    <rPh sb="159" eb="162">
      <t>ゲンザイダカ</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</si>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</sst>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647DA1C-B2FD-465D-81CC-9615A15837D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8322-4DB0-8763-FD55521FC3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60192</c:v>
                </c:pt>
                <c:pt idx="1">
                  <c:v>61193</c:v>
                </c:pt>
                <c:pt idx="2">
                  <c:v>87864</c:v>
                </c:pt>
                <c:pt idx="3">
                  <c:v>73641</c:v>
                </c:pt>
                <c:pt idx="4">
                  <c:v>71479</c:v>
                </c:pt>
              </c:numCache>
            </c:numRef>
          </c:val>
          <c:smooth val="0"/>
          <c:extLst>
            <c:ext xmlns:c16="http://schemas.microsoft.com/office/drawing/2014/chart" uri="{C3380CC4-5D6E-409C-BE32-E72D297353CC}">
              <c16:uniqueId val="{00000001-8322-4DB0-8763-FD55521FC3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4.51</c:v>
                </c:pt>
                <c:pt idx="1">
                  <c:v>6.55</c:v>
                </c:pt>
                <c:pt idx="2">
                  <c:v>7.67</c:v>
                </c:pt>
                <c:pt idx="3">
                  <c:v>6.56</c:v>
                </c:pt>
                <c:pt idx="4">
                  <c:v>5.58</c:v>
                </c:pt>
              </c:numCache>
            </c:numRef>
          </c:val>
          <c:extLst>
            <c:ext xmlns:c16="http://schemas.microsoft.com/office/drawing/2014/chart" uri="{C3380CC4-5D6E-409C-BE32-E72D297353CC}">
              <c16:uniqueId val="{00000000-D4A9-41BF-A3B5-68F905FF00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16.190000000000001</c:v>
                </c:pt>
                <c:pt idx="1">
                  <c:v>15.63</c:v>
                </c:pt>
                <c:pt idx="2">
                  <c:v>15.17</c:v>
                </c:pt>
                <c:pt idx="3">
                  <c:v>15.7</c:v>
                </c:pt>
                <c:pt idx="4">
                  <c:v>15.46</c:v>
                </c:pt>
              </c:numCache>
            </c:numRef>
          </c:val>
          <c:extLst>
            <c:ext xmlns:c16="http://schemas.microsoft.com/office/drawing/2014/chart" uri="{C3380CC4-5D6E-409C-BE32-E72D297353CC}">
              <c16:uniqueId val="{00000001-D4A9-41BF-A3B5-68F905FF00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-0.26</c:v>
                </c:pt>
                <c:pt idx="1">
                  <c:v>1.84</c:v>
                </c:pt>
                <c:pt idx="2">
                  <c:v>1.31</c:v>
                </c:pt>
                <c:pt idx="3">
                  <c:v>-1.37</c:v>
                </c:pt>
                <c:pt idx="4">
                  <c:v>-0.89</c:v>
                </c:pt>
              </c:numCache>
            </c:numRef>
          </c:val>
          <c:smooth val="0"/>
          <c:extLst>
            <c:ext xmlns:c16="http://schemas.microsoft.com/office/drawing/2014/chart" uri="{C3380CC4-5D6E-409C-BE32-E72D297353CC}">
              <c16:uniqueId val="{00000002-D4A9-41BF-A3B5-68F905FF00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7F8-423B-B791-A5281970A2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F8-423B-B791-A5281970A2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F8-423B-B791-A5281970A240}"/>
            </c:ext>
          </c:extLst>
        </c:ser>
        <c:ser>
          <c:idx val="3"/>
          <c:order val="3"/>
          <c:tx>
            <c:strRef>
              <c:f>データシート!$A$30</c:f>
              <c:strCache>
                <c:ptCount val="1"/>
                <c:pt idx="0">
                  <c:v>食肉センター特別会計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7F8-423B-B791-A5281970A24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c:v>
                </c:pt>
                <c:pt idx="4">
                  <c:v>#N/A</c:v>
                </c:pt>
                <c:pt idx="5">
                  <c:v>0</c:v>
                </c:pt>
                <c:pt idx="6">
                  <c:v>#N/A</c:v>
                </c:pt>
                <c:pt idx="7">
                  <c:v>7.0000000000000007E-2</c:v>
                </c:pt>
                <c:pt idx="8">
                  <c:v>#N/A</c:v>
                </c:pt>
                <c:pt idx="9">
                  <c:v>0.01</c:v>
                </c:pt>
              </c:numCache>
            </c:numRef>
          </c:val>
          <c:extLst>
            <c:ext xmlns:c16="http://schemas.microsoft.com/office/drawing/2014/chart" uri="{C3380CC4-5D6E-409C-BE32-E72D297353CC}">
              <c16:uniqueId val="{00000004-47F8-423B-B791-A5281970A24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0.3</c:v>
                </c:pt>
                <c:pt idx="4">
                  <c:v>#N/A</c:v>
                </c:pt>
                <c:pt idx="5">
                  <c:v>1.26</c:v>
                </c:pt>
                <c:pt idx="6">
                  <c:v>#N/A</c:v>
                </c:pt>
                <c:pt idx="7">
                  <c:v>1.3</c:v>
                </c:pt>
                <c:pt idx="8">
                  <c:v>#N/A</c:v>
                </c:pt>
                <c:pt idx="9">
                  <c:v>0.22</c:v>
                </c:pt>
              </c:numCache>
            </c:numRef>
          </c:val>
          <c:extLst>
            <c:ext xmlns:c16="http://schemas.microsoft.com/office/drawing/2014/chart" uri="{C3380CC4-5D6E-409C-BE32-E72D297353CC}">
              <c16:uniqueId val="{00000005-47F8-423B-B791-A5281970A24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1.05</c:v>
                </c:pt>
                <c:pt idx="4">
                  <c:v>#N/A</c:v>
                </c:pt>
                <c:pt idx="5">
                  <c:v>0.56999999999999995</c:v>
                </c:pt>
                <c:pt idx="6">
                  <c:v>#N/A</c:v>
                </c:pt>
                <c:pt idx="7">
                  <c:v>0.97</c:v>
                </c:pt>
                <c:pt idx="8">
                  <c:v>#N/A</c:v>
                </c:pt>
                <c:pt idx="9">
                  <c:v>0.82</c:v>
                </c:pt>
              </c:numCache>
            </c:numRef>
          </c:val>
          <c:extLst>
            <c:ext xmlns:c16="http://schemas.microsoft.com/office/drawing/2014/chart" uri="{C3380CC4-5D6E-409C-BE32-E72D297353CC}">
              <c16:uniqueId val="{00000006-47F8-423B-B791-A5281970A24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1.08</c:v>
                </c:pt>
                <c:pt idx="2">
                  <c:v>#N/A</c:v>
                </c:pt>
                <c:pt idx="3">
                  <c:v>1.32</c:v>
                </c:pt>
                <c:pt idx="4">
                  <c:v>#N/A</c:v>
                </c:pt>
                <c:pt idx="5">
                  <c:v>1.3</c:v>
                </c:pt>
                <c:pt idx="6">
                  <c:v>#N/A</c:v>
                </c:pt>
                <c:pt idx="7">
                  <c:v>1.52</c:v>
                </c:pt>
                <c:pt idx="8">
                  <c:v>#N/A</c:v>
                </c:pt>
                <c:pt idx="9">
                  <c:v>1.66</c:v>
                </c:pt>
              </c:numCache>
            </c:numRef>
          </c:val>
          <c:extLst>
            <c:ext xmlns:c16="http://schemas.microsoft.com/office/drawing/2014/chart" uri="{C3380CC4-5D6E-409C-BE32-E72D297353CC}">
              <c16:uniqueId val="{00000007-47F8-423B-B791-A5281970A24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4.51</c:v>
                </c:pt>
                <c:pt idx="2">
                  <c:v>#N/A</c:v>
                </c:pt>
                <c:pt idx="3">
                  <c:v>6.55</c:v>
                </c:pt>
                <c:pt idx="4">
                  <c:v>#N/A</c:v>
                </c:pt>
                <c:pt idx="5">
                  <c:v>7.66</c:v>
                </c:pt>
                <c:pt idx="6">
                  <c:v>#N/A</c:v>
                </c:pt>
                <c:pt idx="7">
                  <c:v>6.56</c:v>
                </c:pt>
                <c:pt idx="8">
                  <c:v>#N/A</c:v>
                </c:pt>
                <c:pt idx="9">
                  <c:v>5.57</c:v>
                </c:pt>
              </c:numCache>
            </c:numRef>
          </c:val>
          <c:extLst>
            <c:ext xmlns:c16="http://schemas.microsoft.com/office/drawing/2014/chart" uri="{C3380CC4-5D6E-409C-BE32-E72D297353CC}">
              <c16:uniqueId val="{00000008-47F8-423B-B791-A5281970A2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5.35</c:v>
                </c:pt>
                <c:pt idx="2">
                  <c:v>#N/A</c:v>
                </c:pt>
                <c:pt idx="3">
                  <c:v>5.08</c:v>
                </c:pt>
                <c:pt idx="4">
                  <c:v>#N/A</c:v>
                </c:pt>
                <c:pt idx="5">
                  <c:v>5.63</c:v>
                </c:pt>
                <c:pt idx="6">
                  <c:v>#N/A</c:v>
                </c:pt>
                <c:pt idx="7">
                  <c:v>6.18</c:v>
                </c:pt>
                <c:pt idx="8">
                  <c:v>#N/A</c:v>
                </c:pt>
                <c:pt idx="9">
                  <c:v>6.92</c:v>
                </c:pt>
              </c:numCache>
            </c:numRef>
          </c:val>
          <c:extLst>
            <c:ext xmlns:c16="http://schemas.microsoft.com/office/drawing/2014/chart" uri="{C3380CC4-5D6E-409C-BE32-E72D297353CC}">
              <c16:uniqueId val="{00000009-47F8-423B-B791-A5281970A2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5488</c:v>
                </c:pt>
                <c:pt idx="5">
                  <c:v>5388</c:v>
                </c:pt>
                <c:pt idx="8">
                  <c:v>5227</c:v>
                </c:pt>
                <c:pt idx="11">
                  <c:v>4996</c:v>
                </c:pt>
                <c:pt idx="14">
                  <c:v>4815</c:v>
                </c:pt>
              </c:numCache>
            </c:numRef>
          </c:val>
          <c:extLst>
            <c:ext xmlns:c16="http://schemas.microsoft.com/office/drawing/2014/chart" uri="{C3380CC4-5D6E-409C-BE32-E72D297353CC}">
              <c16:uniqueId val="{00000000-F595-4A5A-8617-1D17EEDBA5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95-4A5A-8617-1D17EEDBA5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22</c:v>
                </c:pt>
                <c:pt idx="6">
                  <c:v>19</c:v>
                </c:pt>
                <c:pt idx="9">
                  <c:v>10</c:v>
                </c:pt>
                <c:pt idx="12">
                  <c:v>9</c:v>
                </c:pt>
              </c:numCache>
            </c:numRef>
          </c:val>
          <c:extLst>
            <c:ext xmlns:c16="http://schemas.microsoft.com/office/drawing/2014/chart" uri="{C3380CC4-5D6E-409C-BE32-E72D297353CC}">
              <c16:uniqueId val="{00000002-F595-4A5A-8617-1D17EEDBA5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95-4A5A-8617-1D17EEDBA5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879</c:v>
                </c:pt>
                <c:pt idx="3">
                  <c:v>822</c:v>
                </c:pt>
                <c:pt idx="6">
                  <c:v>773</c:v>
                </c:pt>
                <c:pt idx="9">
                  <c:v>838</c:v>
                </c:pt>
                <c:pt idx="12">
                  <c:v>867</c:v>
                </c:pt>
              </c:numCache>
            </c:numRef>
          </c:val>
          <c:extLst>
            <c:ext xmlns:c16="http://schemas.microsoft.com/office/drawing/2014/chart" uri="{C3380CC4-5D6E-409C-BE32-E72D297353CC}">
              <c16:uniqueId val="{00000004-F595-4A5A-8617-1D17EEDBA5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95-4A5A-8617-1D17EEDBA5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95-4A5A-8617-1D17EEDBA5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6707</c:v>
                </c:pt>
                <c:pt idx="3">
                  <c:v>6598</c:v>
                </c:pt>
                <c:pt idx="6">
                  <c:v>6540</c:v>
                </c:pt>
                <c:pt idx="9">
                  <c:v>6430</c:v>
                </c:pt>
                <c:pt idx="12">
                  <c:v>6350</c:v>
                </c:pt>
              </c:numCache>
            </c:numRef>
          </c:val>
          <c:extLst>
            <c:ext xmlns:c16="http://schemas.microsoft.com/office/drawing/2014/chart" uri="{C3380CC4-5D6E-409C-BE32-E72D297353CC}">
              <c16:uniqueId val="{00000007-F595-4A5A-8617-1D17EEDBA5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2124</c:v>
                </c:pt>
                <c:pt idx="2">
                  <c:v>#N/A</c:v>
                </c:pt>
                <c:pt idx="3">
                  <c:v>#N/A</c:v>
                </c:pt>
                <c:pt idx="4">
                  <c:v>2054</c:v>
                </c:pt>
                <c:pt idx="5">
                  <c:v>#N/A</c:v>
                </c:pt>
                <c:pt idx="6">
                  <c:v>#N/A</c:v>
                </c:pt>
                <c:pt idx="7">
                  <c:v>2105</c:v>
                </c:pt>
                <c:pt idx="8">
                  <c:v>#N/A</c:v>
                </c:pt>
                <c:pt idx="9">
                  <c:v>#N/A</c:v>
                </c:pt>
                <c:pt idx="10">
                  <c:v>2282</c:v>
                </c:pt>
                <c:pt idx="11">
                  <c:v>#N/A</c:v>
                </c:pt>
                <c:pt idx="12">
                  <c:v>#N/A</c:v>
                </c:pt>
                <c:pt idx="13">
                  <c:v>2411</c:v>
                </c:pt>
                <c:pt idx="14">
                  <c:v>#N/A</c:v>
                </c:pt>
              </c:numCache>
            </c:numRef>
          </c:val>
          <c:smooth val="0"/>
          <c:extLst>
            <c:ext xmlns:c16="http://schemas.microsoft.com/office/drawing/2014/chart" uri="{C3380CC4-5D6E-409C-BE32-E72D297353CC}">
              <c16:uniqueId val="{00000008-F595-4A5A-8617-1D17EEDBA5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52603</c:v>
                </c:pt>
                <c:pt idx="5">
                  <c:v>50942</c:v>
                </c:pt>
                <c:pt idx="8">
                  <c:v>49966</c:v>
                </c:pt>
                <c:pt idx="11">
                  <c:v>48588</c:v>
                </c:pt>
                <c:pt idx="14">
                  <c:v>48174</c:v>
                </c:pt>
              </c:numCache>
            </c:numRef>
          </c:val>
          <c:extLst>
            <c:ext xmlns:c16="http://schemas.microsoft.com/office/drawing/2014/chart" uri="{C3380CC4-5D6E-409C-BE32-E72D297353CC}">
              <c16:uniqueId val="{00000000-0F41-4B70-A802-5FCF132C4F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1836</c:v>
                </c:pt>
                <c:pt idx="5">
                  <c:v>1739</c:v>
                </c:pt>
                <c:pt idx="8">
                  <c:v>1730</c:v>
                </c:pt>
                <c:pt idx="11">
                  <c:v>1778</c:v>
                </c:pt>
                <c:pt idx="14">
                  <c:v>1933</c:v>
                </c:pt>
              </c:numCache>
            </c:numRef>
          </c:val>
          <c:extLst>
            <c:ext xmlns:c16="http://schemas.microsoft.com/office/drawing/2014/chart" uri="{C3380CC4-5D6E-409C-BE32-E72D297353CC}">
              <c16:uniqueId val="{00000001-0F41-4B70-A802-5FCF132C4F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22892</c:v>
                </c:pt>
                <c:pt idx="5">
                  <c:v>22235</c:v>
                </c:pt>
                <c:pt idx="8">
                  <c:v>21934</c:v>
                </c:pt>
                <c:pt idx="11">
                  <c:v>21417</c:v>
                </c:pt>
                <c:pt idx="14">
                  <c:v>21141</c:v>
                </c:pt>
              </c:numCache>
            </c:numRef>
          </c:val>
          <c:extLst>
            <c:ext xmlns:c16="http://schemas.microsoft.com/office/drawing/2014/chart" uri="{C3380CC4-5D6E-409C-BE32-E72D297353CC}">
              <c16:uniqueId val="{00000002-0F41-4B70-A802-5FCF132C4F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41-4B70-A802-5FCF132C4F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41-4B70-A802-5FCF132C4F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41-4B70-A802-5FCF132C4F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8163</c:v>
                </c:pt>
                <c:pt idx="3">
                  <c:v>8236</c:v>
                </c:pt>
                <c:pt idx="6">
                  <c:v>8341</c:v>
                </c:pt>
                <c:pt idx="9">
                  <c:v>8116</c:v>
                </c:pt>
                <c:pt idx="12">
                  <c:v>8201</c:v>
                </c:pt>
              </c:numCache>
            </c:numRef>
          </c:val>
          <c:extLst>
            <c:ext xmlns:c16="http://schemas.microsoft.com/office/drawing/2014/chart" uri="{C3380CC4-5D6E-409C-BE32-E72D297353CC}">
              <c16:uniqueId val="{00000006-0F41-4B70-A802-5FCF132C4F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F41-4B70-A802-5FCF132C4F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11743</c:v>
                </c:pt>
                <c:pt idx="3">
                  <c:v>11104</c:v>
                </c:pt>
                <c:pt idx="6">
                  <c:v>10223</c:v>
                </c:pt>
                <c:pt idx="9">
                  <c:v>9719</c:v>
                </c:pt>
                <c:pt idx="12">
                  <c:v>9617</c:v>
                </c:pt>
              </c:numCache>
            </c:numRef>
          </c:val>
          <c:extLst>
            <c:ext xmlns:c16="http://schemas.microsoft.com/office/drawing/2014/chart" uri="{C3380CC4-5D6E-409C-BE32-E72D297353CC}">
              <c16:uniqueId val="{00000008-0F41-4B70-A802-5FCF132C4F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65</c:v>
                </c:pt>
                <c:pt idx="3">
                  <c:v>44</c:v>
                </c:pt>
                <c:pt idx="6">
                  <c:v>26</c:v>
                </c:pt>
                <c:pt idx="9">
                  <c:v>16</c:v>
                </c:pt>
                <c:pt idx="12">
                  <c:v>8</c:v>
                </c:pt>
              </c:numCache>
            </c:numRef>
          </c:val>
          <c:extLst>
            <c:ext xmlns:c16="http://schemas.microsoft.com/office/drawing/2014/chart" uri="{C3380CC4-5D6E-409C-BE32-E72D297353CC}">
              <c16:uniqueId val="{00000009-0F41-4B70-A802-5FCF132C4F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56152</c:v>
                </c:pt>
                <c:pt idx="3">
                  <c:v>55429</c:v>
                </c:pt>
                <c:pt idx="6">
                  <c:v>56173</c:v>
                </c:pt>
                <c:pt idx="9">
                  <c:v>54690</c:v>
                </c:pt>
                <c:pt idx="12">
                  <c:v>54022</c:v>
                </c:pt>
              </c:numCache>
            </c:numRef>
          </c:val>
          <c:extLst>
            <c:ext xmlns:c16="http://schemas.microsoft.com/office/drawing/2014/chart" uri="{C3380CC4-5D6E-409C-BE32-E72D297353CC}">
              <c16:uniqueId val="{0000000A-0F41-4B70-A802-5FCF132C4F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1133</c:v>
                </c:pt>
                <c:pt idx="8">
                  <c:v>#N/A</c:v>
                </c:pt>
                <c:pt idx="9">
                  <c:v>#N/A</c:v>
                </c:pt>
                <c:pt idx="10">
                  <c:v>758</c:v>
                </c:pt>
                <c:pt idx="11">
                  <c:v>#N/A</c:v>
                </c:pt>
                <c:pt idx="12">
                  <c:v>#N/A</c:v>
                </c:pt>
                <c:pt idx="13">
                  <c:v>600</c:v>
                </c:pt>
                <c:pt idx="14">
                  <c:v>#N/A</c:v>
                </c:pt>
              </c:numCache>
            </c:numRef>
          </c:val>
          <c:smooth val="0"/>
          <c:extLst>
            <c:ext xmlns:c16="http://schemas.microsoft.com/office/drawing/2014/chart" uri="{C3380CC4-5D6E-409C-BE32-E72D297353CC}">
              <c16:uniqueId val="{0000000B-0F41-4B70-A802-5FCF132C4F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5033</c:v>
                </c:pt>
                <c:pt idx="1">
                  <c:v>5033</c:v>
                </c:pt>
                <c:pt idx="2">
                  <c:v>5033</c:v>
                </c:pt>
              </c:numCache>
            </c:numRef>
          </c:val>
          <c:extLst>
            <c:ext xmlns:c16="http://schemas.microsoft.com/office/drawing/2014/chart" uri="{C3380CC4-5D6E-409C-BE32-E72D297353CC}">
              <c16:uniqueId val="{00000000-68F8-434A-B724-CB18F120A9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2844</c:v>
                </c:pt>
                <c:pt idx="1">
                  <c:v>2753</c:v>
                </c:pt>
                <c:pt idx="2">
                  <c:v>2607</c:v>
                </c:pt>
              </c:numCache>
            </c:numRef>
          </c:val>
          <c:extLst>
            <c:ext xmlns:c16="http://schemas.microsoft.com/office/drawing/2014/chart" uri="{C3380CC4-5D6E-409C-BE32-E72D297353CC}">
              <c16:uniqueId val="{00000001-68F8-434A-B724-CB18F120A9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10686</c:v>
                </c:pt>
                <c:pt idx="1">
                  <c:v>9284</c:v>
                </c:pt>
                <c:pt idx="2">
                  <c:v>8119</c:v>
                </c:pt>
              </c:numCache>
            </c:numRef>
          </c:val>
          <c:extLst>
            <c:ext xmlns:c16="http://schemas.microsoft.com/office/drawing/2014/chart" uri="{C3380CC4-5D6E-409C-BE32-E72D297353CC}">
              <c16:uniqueId val="{00000002-68F8-434A-B724-CB18F120A9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{425B0D82-D0B6-45DA-9D16-03766A1B0AC4}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4D0-4B2D-8EF7-8AD6E32628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{E4242091-895B-4D1A-9E3E-E54824FEAE9B}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D0-4B2D-8EF7-8AD6E32628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{CDF97738-FC7F-4491-ADC4-4B4499E89ECB}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D0-4B2D-8EF7-8AD6E32628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{EF272398-E3E6-4AA5-A94A-1C7204FC4E8A}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D0-4B2D-8EF7-8AD6E32628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{7A82CB60-8E18-4774-9C2C-0A2CB4602767}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D0-4B2D-8EF7-8AD6E32628C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{5E978D52-B280-4254-9B7F-7FDC49C71D08}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4D0-4B2D-8EF7-8AD6E32628C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{8AB19D91-C665-4CC6-8C4B-3F961AC67480}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4D0-4B2D-8EF7-8AD6E32628C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{0410DA7D-6947-4C71-8B08-D00D1DF78DEF}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4D0-4B2D-8EF7-8AD6E32628C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{8F0CC271-8955-45BA-B549-4184D93E63B1}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4D0-4B2D-8EF7-8AD6E32628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58.1</c:v>
                </c:pt>
                <c:pt idx="16">
                  <c:v>59.2</c:v>
                </c:pt>
                <c:pt idx="24">
                  <c:v>59.2</c:v>
                </c:pt>
                <c:pt idx="32">
                  <c:v>60.3</c:v>
                </c:pt>
              </c:numCache>
            </c:numRef>
          </c:xVal>
          <c:yVal>
            <c:numRef>
              <c:f>公会計指標分析・財政指標組合せ分析表!$BP$51:$DC$51</c:f>
              <c:numCache>
                <c:formatCode>#,##0.0;"▲ "#,##0.0</c:formatCode>
                <c:ptCount val="40"/>
                <c:pt idx="16">
                  <c:v>4</c:v>
                </c:pt>
                <c:pt idx="24">
                  <c:v>2.7</c:v>
                </c:pt>
                <c:pt idx="32">
                  <c:v>2.1</c:v>
                </c:pt>
              </c:numCache>
            </c:numRef>
          </c:yVal>
          <c:smooth val="0"/>
          <c:extLst>
            <c:ext xmlns:c16="http://schemas.microsoft.com/office/drawing/2014/chart" uri="{C3380CC4-5D6E-409C-BE32-E72D297353CC}">
              <c16:uniqueId val="{00000009-64D0-4B2D-8EF7-8AD6E32628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{3045F4A9-610C-43FE-988A-7E901601430E}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4D0-4B2D-8EF7-8AD6E32628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{306A3DDB-58B8-4D6B-9334-6AC5C0CA8430}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D0-4B2D-8EF7-8AD6E32628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{B6595D71-B015-4F95-BC67-4CEDDFCAAF89}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D0-4B2D-8EF7-8AD6E32628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{4B932748-DB74-45CE-BDE8-1188E43DF306}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D0-4B2D-8EF7-8AD6E32628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{F2EDF81D-59EB-4A5C-B1DF-C8C2321B5922}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D0-4B2D-8EF7-8AD6E32628C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{D37A2764-D0FD-4B07-A0C3-CADA87716015}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4D0-4B2D-8EF7-8AD6E32628C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{DCDC30F8-875A-4ED1-B53E-9332AFC2E539}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4D0-4B2D-8EF7-8AD6E32628C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{39E68463-DAFC-4CBE-9D50-67D78C4F2D47}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4D0-4B2D-8EF7-8AD6E32628C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{1CBAF10C-7145-498F-BB90-A3A58BC62C9C}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4D0-4B2D-8EF7-8AD6E32628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64D0-4B2D-8EF7-8AD6E32628C4}"/>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{E0986D08-2C2B-4717-9BE2-6203CBC3A305}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311-4F25-9C55-5E0EB51BF1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{DD83C501-AD18-40B3-AB98-F5779639F7ED}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11-4F25-9C55-5E0EB51BF1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{22AEFDA4-865A-4B5E-BC5B-787DCA787181}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11-4F25-9C55-5E0EB51BF1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{9DB1C01B-D3F0-4D29-AF44-632AD53F551B}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11-4F25-9C55-5E0EB51BF1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{A568A7AD-CAFA-43D7-BD6F-7600B2800C23}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11-4F25-9C55-5E0EB51BF12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{4A0C5182-9630-4A77-9EB9-1FC3DE5AAEC5}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311-4F25-9C55-5E0EB51BF12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{2F30E783-DD79-4CB9-9AE7-357FFE0737AD}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311-4F25-9C55-5E0EB51BF12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{DAFCE5F8-63AE-40CE-8C72-6D15DA9961C6}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311-4F25-9C55-5E0EB51BF12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{A50F2305-5A46-40F1-9D9F-F289F8D161B6}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311-4F25-9C55-5E0EB51BF1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8.1</c:v>
                </c:pt>
                <c:pt idx="16">
                  <c:v>7.7</c:v>
                </c:pt>
                <c:pt idx="24">
                  <c:v>7.8</c:v>
                </c:pt>
                <c:pt idx="32">
                  <c:v>8.1</c:v>
                </c:pt>
              </c:numCache>
            </c:numRef>
          </c:xVal>
          <c:yVal>
            <c:numRef>
              <c:f>公会計指標分析・財政指標組合せ分析表!$BP$73:$DC$73</c:f>
              <c:numCache>
                <c:formatCode>#,##0.0;"▲ "#,##0.0</c:formatCode>
                <c:ptCount val="40"/>
                <c:pt idx="16">
                  <c:v>4</c:v>
                </c:pt>
                <c:pt idx="24">
                  <c:v>2.7</c:v>
                </c:pt>
                <c:pt idx="32">
                  <c:v>2.1</c:v>
                </c:pt>
              </c:numCache>
            </c:numRef>
          </c:yVal>
          <c:smooth val="0"/>
          <c:extLst>
            <c:ext xmlns:c16="http://schemas.microsoft.com/office/drawing/2014/chart" uri="{C3380CC4-5D6E-409C-BE32-E72D297353CC}">
              <c16:uniqueId val="{00000009-6311-4F25-9C55-5E0EB51BF1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{AF1F966B-5049-4CDF-9329-167944FA4C17}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311-4F25-9C55-5E0EB51BF1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{C9A8E1EA-3B7E-4A72-A489-AFDE0ACB8E46}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11-4F25-9C55-5E0EB51BF1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{54616C0C-80DA-4B18-B52D-5D37C08ED582}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11-4F25-9C55-5E0EB51BF1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{81544EC6-7D88-4377-9326-DC01720C71CA}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11-4F25-9C55-5E0EB51BF1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{D91414A7-7841-4CE6-AD63-9C6B1BBB772C}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11-4F25-9C55-5E0EB51BF12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{B42E083C-02BC-4CF7-B840-2FAD11DE0C4D}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311-4F25-9C55-5E0EB51BF125}"/>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{3D900F2F-38F0-4DE2-83ED-28D4BB91BDC2}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311-4F25-9C55-5E0EB51BF125}"/>
                </c:ext>
              </c:extLst>
            </c:dLbl>
            <c:dLbl>
              <c:idx val="24"/>
              <c:layout>
                <c:manualLayout>
                  <c:x val="0"/>
                  <c:y val="2.8381088658387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{2BFF6A5C-16B9-4864-8DCC-D1B91C9A36BC}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311-4F25-9C55-5E0EB51BF125}"/>
                </c:ext>
              </c:extLst>
            </c:dLbl>
            <c:dLbl>
              <c:idx val="32"/>
              <c:layout>
                <c:manualLayout>
                  <c:x val="0"/>
                  <c:y val="-9.4603628861290676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{AB29420C-7D54-4A32-9841-95D3A7BAA3CA}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311-4F25-9C55-5E0EB51BF1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6311-4F25-9C55-5E0EB51BF125}"/>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係る分子については、大型事業等に係る地方債償還の終了による元利償還金の減があるものの、公営企業債の元利償還金に対する繰入金の増や分子を小さくする要因となる算入公債費の減により全体として増加している。</a:t>
          </a:r>
        </a:p>
        <a:p>
          <a:r>
            <a:rPr kumimoji="1" lang="ja-JP" altLang="en-US" sz="1400">
              <a:latin typeface="ＭＳ ゴシック" pitchFamily="49" charset="-128"/>
              <a:ea typeface="ＭＳ ゴシック" pitchFamily="49" charset="-128"/>
            </a:rPr>
            <a:t>早期健全化基準未満ではあるが、今後とも市債発行抑制を基調として、比率の改善を図る。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係る分子については、基準財政需要額算入見込額の減や地域づくり推進事業基金の取り崩し等による充当可能基金の減により分子を小さくする要因となる充当可能財源等は減少しているが、将来負担額となる地方債残高の大幅な減少により全体として減少している。今後とも市債発行抑制を基調として、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宮崎県延岡市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ふるさと納税を財源とするふるさと延岡応援基金へ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百万円、過疎地域持続的発展支援基金へ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百万円等の積立てがあるものの、地域づくり推進事業基金取崩し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積立てを行い一定の基金を確保していくためにも、国県の財政支援を積極的に活用するとともに、ふるさと納税の増額など新たな財源の確保に向けた取組を強化し、安定した歳入確保等の取組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・地域づくり推進事業基金：地域づくりを推進する事業。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・ふるさと延岡応援基金：活力あるまちづくりに資する事業。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・地域づくり推進事業基金：預金利息等による積立てが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百万円あるものの、地域づくりを推進する事業のため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・ふるさと延岡応援基金：活力あるまちづくりに資する事業のために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百万円を取崩したものの、ふるさと寄附金増等に伴い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・地域振興基金：預金利息等による積立てが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百万円あるものの、地方創生に資する事業やまちづくり推進に資する事業等のため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振興に資する事業を積極的に推進するため今後減少する見込みである。ふるさと納税の増額などに向けた取組を強化し一定の基金確保を行えるよう、安定した歳入確保等の取組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令和４年度決算剰余金及び預金利息等による積立てが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百万円あるものの、特別会計への繰出金、普通建設事業などの財源調整のための取崩しが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百万円、台風６号に係る復旧事業のための取崩しが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百万円であったため増減なしとなった。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耐震化・更新等の増加や物価高騰等による市民生活支援により徐々に減少していく見込みであるが、災害発生などの不足の事態に備えるため、さらなる経費節減、安定した歳入確保等の取組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臨時財政対策債償還基金費及び預金利息等による積立てが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百万円あるものの、地方債償還のための取崩しが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交付税措置のある有利な起債の活用を図るとともに、元金償還額の範囲内での借入を行うことで市債残高の抑制を図りながら、大型事業等に係る地方債の償還計画を踏まえ、有効活用に努める。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38F4BD2-3302-49B2-8BA4-DE780D06B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867AD1-7BD3-4C56-BC6C-C5AB751A43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C4600C9-3D19-416F-B456-5932DA9ED64E}"/>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6CC6A01-99E4-4FCA-852C-F62AC252F74A}"/>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A61D5D19-5E04-45B0-B60E-77EEDED40358}"/>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4A15343F-3D90-4E24-AF97-9FF2B85ACDE4}"/>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303E8609-5DDD-4855-A2B7-173C4820ECCA}"/>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7CC2C791-487D-4186-804B-B43728986D3F}"/>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562DABA8-FB57-41D4-9C43-29AB27500C7C}"/>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BCB34B1D-1F79-4292-9A3C-DBE9D7E6B11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28E49D81-3AD6-4C45-9ED1-FCABC0FDF31B}"/>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867DF76-8409-47B8-A9AA-F2BF19E4A061}"/>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65DE15F-19C4-48B0-9176-20BC33599D0F}"/>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A5610964-B4B2-4E21-8D6C-2FE0D77C2FE2}"/>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FF2F6CD8-389E-439A-B44A-C48A436BF0AE}"/>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D175945-AE85-4474-93D6-E1E96AEB4DDD}"/>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115,847
115,254
868.02
72,565,693
69,891,005
1,815,659
32,545,525
54,021,888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D2AD898F-1315-47F7-B934-7ABEF1D5CBB9}"/>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2E153441-7B20-4BCA-AF05-C53526C017E7}"/>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11C2A5B4-7D97-4FE8-A623-37F6962113FB}"/>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D9196986-88F0-4BE8-BA01-02D60CA6997D}"/>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2ED3F84-ABB0-40C2-8643-BD9BFE953801}"/>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10404CA-BB43-46B7-B530-23C2E1664DB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8559A4B6-1F91-4834-94B9-24A10EE05F78}"/>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BB9851A4-CDF6-4F98-A86A-5EF9A6385E3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A4BD9B11-2AAD-4E7C-88C8-3AC91E107333}"/>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1D4B5FC4-EF8E-4EBE-8ACF-F976F184C13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3DD78D78-F7EC-4B73-92B2-EFE76FB17F2B}"/>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CF27A53-5B10-4985-9E40-467FFAF3CBEC}"/>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A3ED3CBE-AAB1-480D-B3B7-3EFAC813DAEE}"/>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C16C2296-03DC-4E7F-BC80-CB7AB6B948EE}"/>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FB1C83D-EBE0-42A2-840E-FE2D159E153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96025F66-146A-4225-A578-EF4DD5553A03}"/>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E1A00E40-3DB4-4C77-B5C8-DB7A7A20C45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EF09E010-41C2-4DE3-8CD5-399B346049C9}"/>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539712A-15A5-44B2-911D-5AAC93BF32D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A9E2836E-E495-4943-A58A-446D7661F956}"/>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E2E98179-B774-47B2-8861-F5FCAB35461F}"/>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CA66CB2D-183B-4872-9996-7CCDF0A139EC}"/>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9A03AF9C-16DF-44CA-854C-D3B03E7BBDCF}"/>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9D79454-6BB0-4D73-A979-62997BE836F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C450FA1F-C778-43D2-996C-605DDF7D7381}"/>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AC4FF61-BAF4-4CBF-B9B9-2CBA333B4399}"/>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34B7BD4B-F0CA-461C-B45B-FE10F5F21658}"/>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E5BD159-D0B1-4DCE-BBA3-8F248234AABE}"/>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F1180815-9EF8-4537-89C3-3386BE82D8AD}"/>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CF8493BD-30B3-41A1-A341-7127D1D59CF4}"/>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C06B7A60-0DEA-4692-A19A-4F51FF7681A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C664F9BD-06C0-490F-8E08-03EB3F3A27BD}"/>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5C7FE09-BD65-4BBE-9C85-4605B31B79E4}"/>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FDCF3810-ABE2-4031-B46A-EC3759DB08D5}"/>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743F68A6-1EED-47C6-8DCC-4B0D7D6713F1}"/>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長期的な視点で総合的かつ計画的に公共施設等の管理を行うための方針として、平成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年度に「延岡市公共施設維持管理計画」を策定している。</a:t>
          </a:r>
        </a:p>
        <a:p>
          <a:r>
            <a:rPr kumimoji="1" lang="ja-JP" altLang="en-US" sz="1100">
              <a:latin typeface="ＭＳ Ｐゴシック" panose="020B0600070205080204" pitchFamily="50" charset="-128"/>
              <a:ea typeface="ＭＳ Ｐゴシック" panose="020B0600070205080204" pitchFamily="50" charset="-128"/>
            </a:rPr>
            <a:t>現時点において、有形固定資産減価償却率については類似団体より低い水準にはある。これは老朽化した公共施設の更新や学校の耐震化・新増改築事業等を進めてきたことによるが、施設の最適化や予防保全型管理を行い施設の長寿命化を図って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E6FB3F89-1346-4719-B094-E00055DEDD4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DDA4021E-5C4E-4529-AA6A-758FEC6A4A92}"/>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8DC7F620-6BB6-43DD-AAE5-E1357861535F}"/>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83A2B6B-F126-43BE-A14C-EF256F4156EB}"/>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D22A9ABC-03CA-4F82-BF50-D1F216943779}"/>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5FE7178D-FFBA-4658-9236-C9979F1E8CB4}"/>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6329494-9B24-4753-A4AD-74B3B9D1EE01}"/>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D82FD14-9630-4602-A483-9A8A957A575C}"/>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EB51B900-B178-4572-A7B8-C51E0F1C55DF}"/>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59C31850-7162-4749-AFA7-65181131CBE1}"/>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17368C13-4AAE-45B8-A6F5-EAEE60061D8F}"/>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D0B9B29-A107-45DF-80DB-308985A7B28E}"/>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234F22FF-635C-43FF-B66B-C23B64D5E8C9}"/>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55B999C1-DCDC-494C-B4C6-E70B0FF8BDF2}"/>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60C76424-820C-4BE8-AE89-63D3DDB8F8A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1C65482A-C756-4AEE-BFBF-0421B3A846F3}"/>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9" name="直線コネクタ 68">
          <a:extLst>
            <a:ext uri="{FF2B5EF4-FFF2-40B4-BE49-F238E27FC236}">
              <a16:creationId xmlns:a16="http://schemas.microsoft.com/office/drawing/2014/main" id="{688D1E1D-558D-41B8-AC94-3BA1B20126D9}"/>
            </a:ext>
          </a:extLst>
        </xdr:cNvPr>
        <xdr:cNvCxnSpPr/>
      </xdr:nvCxnSpPr>
      <xdr:spPr>
        <a:xfrm flipV="1">
          <a:off x="4206240" y="467592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0" name="有形固定資産減価償却率最小値テキスト">
          <a:extLst>
            <a:ext uri="{FF2B5EF4-FFF2-40B4-BE49-F238E27FC236}">
              <a16:creationId xmlns:a16="http://schemas.microsoft.com/office/drawing/2014/main" id="{4A0D89A1-3433-43DF-BE04-F6EFCD25A027}"/>
            </a:ext>
          </a:extLst>
        </xdr:cNvPr>
        <xdr:cNvSpPr txBox="1"/>
      </xdr:nvSpPr>
      <xdr:spPr>
        <a:xfrm>
          <a:off x="4258945"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1" name="直線コネクタ 70">
          <a:extLst>
            <a:ext uri="{FF2B5EF4-FFF2-40B4-BE49-F238E27FC236}">
              <a16:creationId xmlns:a16="http://schemas.microsoft.com/office/drawing/2014/main" id="{353EE16E-E441-41F1-9F68-5AC1D36FA380}"/>
            </a:ext>
          </a:extLst>
        </xdr:cNvPr>
        <xdr:cNvCxnSpPr/>
      </xdr:nvCxnSpPr>
      <xdr:spPr>
        <a:xfrm>
          <a:off x="4119245" y="58832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2" name="有形固定資産減価償却率最大値テキスト">
          <a:extLst>
            <a:ext uri="{FF2B5EF4-FFF2-40B4-BE49-F238E27FC236}">
              <a16:creationId xmlns:a16="http://schemas.microsoft.com/office/drawing/2014/main" id="{292C5E50-2F45-43E2-B156-89006E2131B7}"/>
            </a:ext>
          </a:extLst>
        </xdr:cNvPr>
        <xdr:cNvSpPr txBox="1"/>
      </xdr:nvSpPr>
      <xdr:spPr>
        <a:xfrm>
          <a:off x="4258945" y="445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3" name="直線コネクタ 72">
          <a:extLst>
            <a:ext uri="{FF2B5EF4-FFF2-40B4-BE49-F238E27FC236}">
              <a16:creationId xmlns:a16="http://schemas.microsoft.com/office/drawing/2014/main" id="{31D0D1CE-46BC-4127-B9A2-7464139D565C}"/>
            </a:ext>
          </a:extLst>
        </xdr:cNvPr>
        <xdr:cNvCxnSpPr/>
      </xdr:nvCxnSpPr>
      <xdr:spPr>
        <a:xfrm>
          <a:off x="4119245" y="46759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4" name="有形固定資産減価償却率平均値テキスト">
          <a:extLst>
            <a:ext uri="{FF2B5EF4-FFF2-40B4-BE49-F238E27FC236}">
              <a16:creationId xmlns:a16="http://schemas.microsoft.com/office/drawing/2014/main" id="{5D01D7DF-4BDE-46D5-856F-694B7AB1D98A}"/>
            </a:ext>
          </a:extLst>
        </xdr:cNvPr>
        <xdr:cNvSpPr txBox="1"/>
      </xdr:nvSpPr>
      <xdr:spPr>
        <a:xfrm>
          <a:off x="4258945" y="5271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5" name="フローチャート: 判断 74">
          <a:extLst>
            <a:ext uri="{FF2B5EF4-FFF2-40B4-BE49-F238E27FC236}">
              <a16:creationId xmlns:a16="http://schemas.microsoft.com/office/drawing/2014/main" id="{469B5244-5926-41C9-8121-20B41A610CD2}"/>
            </a:ext>
          </a:extLst>
        </xdr:cNvPr>
        <xdr:cNvSpPr/>
      </xdr:nvSpPr>
      <xdr:spPr>
        <a:xfrm>
          <a:off x="4157345" y="52935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6" name="フローチャート: 判断 75">
          <a:extLst>
            <a:ext uri="{FF2B5EF4-FFF2-40B4-BE49-F238E27FC236}">
              <a16:creationId xmlns:a16="http://schemas.microsoft.com/office/drawing/2014/main" id="{3B72938F-7A6B-47C6-BE52-FD5DD1CECDDD}"/>
            </a:ext>
          </a:extLst>
        </xdr:cNvPr>
        <xdr:cNvSpPr/>
      </xdr:nvSpPr>
      <xdr:spPr>
        <a:xfrm>
          <a:off x="3537585" y="5235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7" name="フローチャート: 判断 76">
          <a:extLst>
            <a:ext uri="{FF2B5EF4-FFF2-40B4-BE49-F238E27FC236}">
              <a16:creationId xmlns:a16="http://schemas.microsoft.com/office/drawing/2014/main" id="{C4ACB162-D6F5-44E8-9098-249BB079AE4F}"/>
            </a:ext>
          </a:extLst>
        </xdr:cNvPr>
        <xdr:cNvSpPr/>
      </xdr:nvSpPr>
      <xdr:spPr>
        <a:xfrm>
          <a:off x="2867025" y="5207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8" name="フローチャート: 判断 77">
          <a:extLst>
            <a:ext uri="{FF2B5EF4-FFF2-40B4-BE49-F238E27FC236}">
              <a16:creationId xmlns:a16="http://schemas.microsoft.com/office/drawing/2014/main" id="{EF257271-33AD-4C23-AC10-5D715FA0561E}"/>
            </a:ext>
          </a:extLst>
        </xdr:cNvPr>
        <xdr:cNvSpPr/>
      </xdr:nvSpPr>
      <xdr:spPr>
        <a:xfrm>
          <a:off x="2196465" y="52036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9" name="フローチャート: 判断 78">
          <a:extLst>
            <a:ext uri="{FF2B5EF4-FFF2-40B4-BE49-F238E27FC236}">
              <a16:creationId xmlns:a16="http://schemas.microsoft.com/office/drawing/2014/main" id="{19E3C82A-DE69-43EF-B319-C371AF71C945}"/>
            </a:ext>
          </a:extLst>
        </xdr:cNvPr>
        <xdr:cNvSpPr/>
      </xdr:nvSpPr>
      <xdr:spPr>
        <a:xfrm>
          <a:off x="1525905" y="51858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C64B090-DBEF-48F8-A5A8-F3550AC57E44}"/>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8DDFEB7-C2AD-44B9-97FC-46E1EF6EB2E6}"/>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4563E09-E700-4244-A1FE-9D9C71DB3ADB}"/>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B677A45-A643-4E35-993B-DA3ADE1A635A}"/>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70596E0-60B2-422E-B6AA-AEEAC2FF5CF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5" name="楕円 84">
          <a:extLst>
            <a:ext uri="{FF2B5EF4-FFF2-40B4-BE49-F238E27FC236}">
              <a16:creationId xmlns:a16="http://schemas.microsoft.com/office/drawing/2014/main" id="{1D6272CB-BF3D-4935-8681-17CC5EF6E2B0}"/>
            </a:ext>
          </a:extLst>
        </xdr:cNvPr>
        <xdr:cNvSpPr/>
      </xdr:nvSpPr>
      <xdr:spPr>
        <a:xfrm>
          <a:off x="4157345" y="510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100347</xdr:rowOff>
    </xdr:from>
    <xdr:ext cx="405111" cy="259045"/>
    <xdr:sp macro="" textlink="">
      <xdr:nvSpPr>
        <xdr:cNvPr id="86" name="有形固定資産減価償却率該当値テキスト">
          <a:extLst>
            <a:ext uri="{FF2B5EF4-FFF2-40B4-BE49-F238E27FC236}">
              <a16:creationId xmlns:a16="http://schemas.microsoft.com/office/drawing/2014/main" id="{1BD6F094-90D0-4AE9-83FB-464329406780}"/>
            </a:ext>
          </a:extLst>
        </xdr:cNvPr>
        <xdr:cNvSpPr txBox="1"/>
      </xdr:nvSpPr>
      <xdr:spPr>
        <a:xfrm>
          <a:off x="4258945" y="49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87" name="楕円 86">
          <a:extLst>
            <a:ext uri="{FF2B5EF4-FFF2-40B4-BE49-F238E27FC236}">
              <a16:creationId xmlns:a16="http://schemas.microsoft.com/office/drawing/2014/main" id="{98C74E3B-5AED-4168-8E29-6A458FAEE1EF}"/>
            </a:ext>
          </a:extLst>
        </xdr:cNvPr>
        <xdr:cNvSpPr/>
      </xdr:nvSpPr>
      <xdr:spPr>
        <a:xfrm>
          <a:off x="3537585" y="50670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128270</xdr:rowOff>
    </xdr:to>
    <xdr:cxnSp macro="">
      <xdr:nvCxnSpPr>
        <xdr:cNvPr id="88" name="直線コネクタ 87">
          <a:extLst>
            <a:ext uri="{FF2B5EF4-FFF2-40B4-BE49-F238E27FC236}">
              <a16:creationId xmlns:a16="http://schemas.microsoft.com/office/drawing/2014/main" id="{4B90CF11-638C-46A8-831C-221109EC5FBF}"/>
            </a:ext>
          </a:extLst>
        </xdr:cNvPr>
        <xdr:cNvCxnSpPr/>
      </xdr:nvCxnSpPr>
      <xdr:spPr>
        <a:xfrm>
          <a:off x="3588385" y="5117888"/>
          <a:ext cx="6197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89" name="楕円 88">
          <a:extLst>
            <a:ext uri="{FF2B5EF4-FFF2-40B4-BE49-F238E27FC236}">
              <a16:creationId xmlns:a16="http://schemas.microsoft.com/office/drawing/2014/main" id="{DC578EC7-BBE4-4BF0-80E5-9352C500667C}"/>
            </a:ext>
          </a:extLst>
        </xdr:cNvPr>
        <xdr:cNvSpPr/>
      </xdr:nvSpPr>
      <xdr:spPr>
        <a:xfrm>
          <a:off x="2867025" y="50670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88688</xdr:rowOff>
    </xdr:to>
    <xdr:cxnSp macro="">
      <xdr:nvCxnSpPr>
        <xdr:cNvPr id="90" name="直線コネクタ 89">
          <a:extLst>
            <a:ext uri="{FF2B5EF4-FFF2-40B4-BE49-F238E27FC236}">
              <a16:creationId xmlns:a16="http://schemas.microsoft.com/office/drawing/2014/main" id="{8721D709-DF4B-485D-A55C-FE65105E76CB}"/>
            </a:ext>
          </a:extLst>
        </xdr:cNvPr>
        <xdr:cNvCxnSpPr/>
      </xdr:nvCxnSpPr>
      <xdr:spPr>
        <a:xfrm>
          <a:off x="2917825" y="5117888"/>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169757</xdr:rowOff>
    </xdr:from>
    <xdr:to>
      <xdr:col>11</xdr:col>
      <xdr:colOff>187325</xdr:colOff>
      <xdr:row>30</xdr:row>
      <xdr:rowOff>99907</xdr:rowOff>
    </xdr:to>
    <xdr:sp macro="" textlink="">
      <xdr:nvSpPr>
        <xdr:cNvPr id="91" name="楕円 90">
          <a:extLst>
            <a:ext uri="{FF2B5EF4-FFF2-40B4-BE49-F238E27FC236}">
              <a16:creationId xmlns:a16="http://schemas.microsoft.com/office/drawing/2014/main" id="{4712ACA4-D6FD-4A1B-9F12-293E6568E7A7}"/>
            </a:ext>
          </a:extLst>
        </xdr:cNvPr>
        <xdr:cNvSpPr/>
      </xdr:nvSpPr>
      <xdr:spPr>
        <a:xfrm>
          <a:off x="2196465" y="5031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49107</xdr:rowOff>
    </xdr:from>
    <xdr:to>
      <xdr:col>15</xdr:col>
      <xdr:colOff>136525</xdr:colOff>
      <xdr:row>30</xdr:row>
      <xdr:rowOff>88688</xdr:rowOff>
    </xdr:to>
    <xdr:cxnSp macro="">
      <xdr:nvCxnSpPr>
        <xdr:cNvPr id="92" name="直線コネクタ 91">
          <a:extLst>
            <a:ext uri="{FF2B5EF4-FFF2-40B4-BE49-F238E27FC236}">
              <a16:creationId xmlns:a16="http://schemas.microsoft.com/office/drawing/2014/main" id="{CD52C242-EBF7-45DA-A454-2AE2BA41F310}"/>
            </a:ext>
          </a:extLst>
        </xdr:cNvPr>
        <xdr:cNvCxnSpPr/>
      </xdr:nvCxnSpPr>
      <xdr:spPr>
        <a:xfrm>
          <a:off x="2247265" y="5078307"/>
          <a:ext cx="6705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122978</xdr:rowOff>
    </xdr:from>
    <xdr:to>
      <xdr:col>7</xdr:col>
      <xdr:colOff>187325</xdr:colOff>
      <xdr:row>30</xdr:row>
      <xdr:rowOff>53128</xdr:rowOff>
    </xdr:to>
    <xdr:sp macro="" textlink="">
      <xdr:nvSpPr>
        <xdr:cNvPr id="93" name="楕円 92">
          <a:extLst>
            <a:ext uri="{FF2B5EF4-FFF2-40B4-BE49-F238E27FC236}">
              <a16:creationId xmlns:a16="http://schemas.microsoft.com/office/drawing/2014/main" id="{8DC99CFC-76F0-488D-A36D-F681C267EAC1}"/>
            </a:ext>
          </a:extLst>
        </xdr:cNvPr>
        <xdr:cNvSpPr/>
      </xdr:nvSpPr>
      <xdr:spPr>
        <a:xfrm>
          <a:off x="1525905" y="49845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2328</xdr:rowOff>
    </xdr:from>
    <xdr:to>
      <xdr:col>11</xdr:col>
      <xdr:colOff>136525</xdr:colOff>
      <xdr:row>30</xdr:row>
      <xdr:rowOff>49107</xdr:rowOff>
    </xdr:to>
    <xdr:cxnSp macro="">
      <xdr:nvCxnSpPr>
        <xdr:cNvPr id="94" name="直線コネクタ 93">
          <a:extLst>
            <a:ext uri="{FF2B5EF4-FFF2-40B4-BE49-F238E27FC236}">
              <a16:creationId xmlns:a16="http://schemas.microsoft.com/office/drawing/2014/main" id="{492596CC-5D1A-46F6-8979-AC7A5B95CB36}"/>
            </a:ext>
          </a:extLst>
        </xdr:cNvPr>
        <xdr:cNvCxnSpPr/>
      </xdr:nvCxnSpPr>
      <xdr:spPr>
        <a:xfrm>
          <a:off x="1576705" y="5031528"/>
          <a:ext cx="6705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5" name="n_1aveValue有形固定資産減価償却率">
          <a:extLst>
            <a:ext uri="{FF2B5EF4-FFF2-40B4-BE49-F238E27FC236}">
              <a16:creationId xmlns:a16="http://schemas.microsoft.com/office/drawing/2014/main" id="{92C03CF6-64CC-4362-B4FA-2BD5384904E2}"/>
            </a:ext>
          </a:extLst>
        </xdr:cNvPr>
        <xdr:cNvSpPr txBox="1"/>
      </xdr:nvSpPr>
      <xdr:spPr>
        <a:xfrm>
          <a:off x="3395989" y="532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6" name="n_2aveValue有形固定資産減価償却率">
          <a:extLst>
            <a:ext uri="{FF2B5EF4-FFF2-40B4-BE49-F238E27FC236}">
              <a16:creationId xmlns:a16="http://schemas.microsoft.com/office/drawing/2014/main" id="{99BA62AB-1854-4496-AC26-45F47BCD99E9}"/>
            </a:ext>
          </a:extLst>
        </xdr:cNvPr>
        <xdr:cNvSpPr txBox="1"/>
      </xdr:nvSpPr>
      <xdr:spPr>
        <a:xfrm>
          <a:off x="2738129"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aveValue有形固定資産減価償却率">
          <a:extLst>
            <a:ext uri="{FF2B5EF4-FFF2-40B4-BE49-F238E27FC236}">
              <a16:creationId xmlns:a16="http://schemas.microsoft.com/office/drawing/2014/main" id="{810A6983-AD31-416E-A7FA-5BB73934F0F3}"/>
            </a:ext>
          </a:extLst>
        </xdr:cNvPr>
        <xdr:cNvSpPr txBox="1"/>
      </xdr:nvSpPr>
      <xdr:spPr>
        <a:xfrm>
          <a:off x="2067569" y="52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8" name="n_4aveValue有形固定資産減価償却率">
          <a:extLst>
            <a:ext uri="{FF2B5EF4-FFF2-40B4-BE49-F238E27FC236}">
              <a16:creationId xmlns:a16="http://schemas.microsoft.com/office/drawing/2014/main" id="{C5F88F13-2E7B-4A40-86BA-194577660DC1}"/>
            </a:ext>
          </a:extLst>
        </xdr:cNvPr>
        <xdr:cNvSpPr txBox="1"/>
      </xdr:nvSpPr>
      <xdr:spPr>
        <a:xfrm>
          <a:off x="1397009" y="5274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99" name="n_1mainValue有形固定資産減価償却率">
          <a:extLst>
            <a:ext uri="{FF2B5EF4-FFF2-40B4-BE49-F238E27FC236}">
              <a16:creationId xmlns:a16="http://schemas.microsoft.com/office/drawing/2014/main" id="{DE012554-5A32-4C63-882B-BC6361CDE412}"/>
            </a:ext>
          </a:extLst>
        </xdr:cNvPr>
        <xdr:cNvSpPr txBox="1"/>
      </xdr:nvSpPr>
      <xdr:spPr>
        <a:xfrm>
          <a:off x="3395989" y="484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156015</xdr:rowOff>
    </xdr:from>
    <xdr:ext cx="405111" cy="259045"/>
    <xdr:sp macro="" textlink="">
      <xdr:nvSpPr>
        <xdr:cNvPr id="100" name="n_2mainValue有形固定資産減価償却率">
          <a:extLst>
            <a:ext uri="{FF2B5EF4-FFF2-40B4-BE49-F238E27FC236}">
              <a16:creationId xmlns:a16="http://schemas.microsoft.com/office/drawing/2014/main" id="{148B945B-3AD4-4627-929F-4A915863EA77}"/>
            </a:ext>
          </a:extLst>
        </xdr:cNvPr>
        <xdr:cNvSpPr txBox="1"/>
      </xdr:nvSpPr>
      <xdr:spPr>
        <a:xfrm>
          <a:off x="2738129" y="484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116434</xdr:rowOff>
    </xdr:from>
    <xdr:ext cx="405111" cy="259045"/>
    <xdr:sp macro="" textlink="">
      <xdr:nvSpPr>
        <xdr:cNvPr id="101" name="n_3mainValue有形固定資産減価償却率">
          <a:extLst>
            <a:ext uri="{FF2B5EF4-FFF2-40B4-BE49-F238E27FC236}">
              <a16:creationId xmlns:a16="http://schemas.microsoft.com/office/drawing/2014/main" id="{692B2879-ED52-450A-9752-F610A0677F83}"/>
            </a:ext>
          </a:extLst>
        </xdr:cNvPr>
        <xdr:cNvSpPr txBox="1"/>
      </xdr:nvSpPr>
      <xdr:spPr>
        <a:xfrm>
          <a:off x="2067569" y="4810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69655</xdr:rowOff>
    </xdr:from>
    <xdr:ext cx="405111" cy="259045"/>
    <xdr:sp macro="" textlink="">
      <xdr:nvSpPr>
        <xdr:cNvPr id="102" name="n_4mainValue有形固定資産減価償却率">
          <a:extLst>
            <a:ext uri="{FF2B5EF4-FFF2-40B4-BE49-F238E27FC236}">
              <a16:creationId xmlns:a16="http://schemas.microsoft.com/office/drawing/2014/main" id="{85D1DC83-B2F2-4B50-BA4C-962DCD1BFA16}"/>
            </a:ext>
          </a:extLst>
        </xdr:cNvPr>
        <xdr:cNvSpPr txBox="1"/>
      </xdr:nvSpPr>
      <xdr:spPr>
        <a:xfrm>
          <a:off x="1397009" y="476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2484910-5E6A-4247-86CC-1231989301B2}"/>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779D0562-4413-4D11-A245-4FFE340616E8}"/>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33B71154-432C-46F1-B391-87808553F426}"/>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BEAFFF4-30A4-49EC-8CAB-516B39E57F4C}"/>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65AD2464-D989-442F-98CA-A945C7A5D234}"/>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E9A594E-F72B-4EF5-B621-CE531D8D8D27}"/>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2242D64D-4E87-4EE8-B739-2F1BC790FB7A}"/>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157EEC4-581F-4DE5-A57F-EF765565C343}"/>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702A67F-1FF4-4EEF-838C-A8CA7640BC6E}"/>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C80C741-426A-424E-979E-791D7434E9C9}"/>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2E2735F-81DA-48EB-A429-A76736434457}"/>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0E36F13-78AE-4951-A338-38913D52F675}"/>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D3A58E1-D323-45B3-8D0A-7D111923F742}"/>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将来負担額は減少したが、普通交付税が</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億円減少したこと等により、前年度より悪化し、類似団体平均も上回っている。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5713062-E855-42D8-BF0B-39C718F7B969}"/>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76B7804-A0AE-46C4-8AAA-22B09BC9EFE2}"/>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46266CA9-FA27-4F9C-922A-8508372FF164}"/>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39F8C3D5-958C-4B91-8DAA-555F7E913866}"/>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53F89C95-060A-43A5-8409-BA4B7BC029FA}"/>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27E49F4A-7350-47CF-AE79-71A90645BBC6}"/>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6D9532D6-8B4C-488E-BCFA-07FB2B772193}"/>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FF928BAD-8A8B-4A81-8F87-A9E4BE96667B}"/>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8485877E-20FF-431A-B684-3B3638163003}"/>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95F02D84-DEC4-420B-94E7-B683456EB6F3}"/>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1A99F8C9-2FF8-4B52-B075-58F762A6FAB7}"/>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34857B4E-B2DA-4C97-AF4D-D0AA79D7DCAB}"/>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3F66D8A-3119-49A9-AA01-63DEF8224B35}"/>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7AA3FFD0-792F-44F8-86D9-3423A287E5B5}"/>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B634F16D-3F01-4E2F-B7E0-FAA4A186FF42}"/>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3D8C2E7-E072-4FA9-A780-6448C851AD0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FF6F421-0295-4543-BA9C-39D9FC3C0A93}"/>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3" name="直線コネクタ 132">
          <a:extLst>
            <a:ext uri="{FF2B5EF4-FFF2-40B4-BE49-F238E27FC236}">
              <a16:creationId xmlns:a16="http://schemas.microsoft.com/office/drawing/2014/main" id="{5C127A2C-1096-4874-84D1-EE2FF3F950D3}"/>
            </a:ext>
          </a:extLst>
        </xdr:cNvPr>
        <xdr:cNvCxnSpPr/>
      </xdr:nvCxnSpPr>
      <xdr:spPr>
        <a:xfrm flipV="1">
          <a:off x="13027660" y="439084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4" name="債務償還比率最小値テキスト">
          <a:extLst>
            <a:ext uri="{FF2B5EF4-FFF2-40B4-BE49-F238E27FC236}">
              <a16:creationId xmlns:a16="http://schemas.microsoft.com/office/drawing/2014/main" id="{E7FAE237-4911-4475-A113-9DCC9129B359}"/>
            </a:ext>
          </a:extLst>
        </xdr:cNvPr>
        <xdr:cNvSpPr txBox="1"/>
      </xdr:nvSpPr>
      <xdr:spPr>
        <a:xfrm>
          <a:off x="13080365" y="576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5" name="直線コネクタ 134">
          <a:extLst>
            <a:ext uri="{FF2B5EF4-FFF2-40B4-BE49-F238E27FC236}">
              <a16:creationId xmlns:a16="http://schemas.microsoft.com/office/drawing/2014/main" id="{ADE0FFA4-C569-4EEB-83D8-AC6D3097E244}"/>
            </a:ext>
          </a:extLst>
        </xdr:cNvPr>
        <xdr:cNvCxnSpPr/>
      </xdr:nvCxnSpPr>
      <xdr:spPr>
        <a:xfrm>
          <a:off x="12963525" y="5765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C44FBE7C-BE72-4930-BBD7-65575E2FCAA9}"/>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5C694227-D3AC-4F9C-81EA-DFB9ED645A1D}"/>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8" name="債務償還比率平均値テキスト">
          <a:extLst>
            <a:ext uri="{FF2B5EF4-FFF2-40B4-BE49-F238E27FC236}">
              <a16:creationId xmlns:a16="http://schemas.microsoft.com/office/drawing/2014/main" id="{706FDED9-C277-4EBD-98A5-D0331E5D57C0}"/>
            </a:ext>
          </a:extLst>
        </xdr:cNvPr>
        <xdr:cNvSpPr txBox="1"/>
      </xdr:nvSpPr>
      <xdr:spPr>
        <a:xfrm>
          <a:off x="13080365" y="4899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9" name="フローチャート: 判断 138">
          <a:extLst>
            <a:ext uri="{FF2B5EF4-FFF2-40B4-BE49-F238E27FC236}">
              <a16:creationId xmlns:a16="http://schemas.microsoft.com/office/drawing/2014/main" id="{F46F3027-2EB5-4900-BDFF-D25E35C7062D}"/>
            </a:ext>
          </a:extLst>
        </xdr:cNvPr>
        <xdr:cNvSpPr/>
      </xdr:nvSpPr>
      <xdr:spPr>
        <a:xfrm>
          <a:off x="13001625" y="50440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0" name="フローチャート: 判断 139">
          <a:extLst>
            <a:ext uri="{FF2B5EF4-FFF2-40B4-BE49-F238E27FC236}">
              <a16:creationId xmlns:a16="http://schemas.microsoft.com/office/drawing/2014/main" id="{31BDF914-C7E6-4EF7-A810-72A91F2AE7E6}"/>
            </a:ext>
          </a:extLst>
        </xdr:cNvPr>
        <xdr:cNvSpPr/>
      </xdr:nvSpPr>
      <xdr:spPr>
        <a:xfrm>
          <a:off x="12359005" y="504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1" name="フローチャート: 判断 140">
          <a:extLst>
            <a:ext uri="{FF2B5EF4-FFF2-40B4-BE49-F238E27FC236}">
              <a16:creationId xmlns:a16="http://schemas.microsoft.com/office/drawing/2014/main" id="{4462B8A3-9240-415F-BD4C-91D084B712E8}"/>
            </a:ext>
          </a:extLst>
        </xdr:cNvPr>
        <xdr:cNvSpPr/>
      </xdr:nvSpPr>
      <xdr:spPr>
        <a:xfrm>
          <a:off x="11688445" y="499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2" name="フローチャート: 判断 141">
          <a:extLst>
            <a:ext uri="{FF2B5EF4-FFF2-40B4-BE49-F238E27FC236}">
              <a16:creationId xmlns:a16="http://schemas.microsoft.com/office/drawing/2014/main" id="{63BDB1F4-7FE7-43BB-B5A8-A95F21B8CC0B}"/>
            </a:ext>
          </a:extLst>
        </xdr:cNvPr>
        <xdr:cNvSpPr/>
      </xdr:nvSpPr>
      <xdr:spPr>
        <a:xfrm>
          <a:off x="11017885" y="522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3" name="フローチャート: 判断 142">
          <a:extLst>
            <a:ext uri="{FF2B5EF4-FFF2-40B4-BE49-F238E27FC236}">
              <a16:creationId xmlns:a16="http://schemas.microsoft.com/office/drawing/2014/main" id="{1AE51F10-9A51-4E5F-8850-2998B200D4B4}"/>
            </a:ext>
          </a:extLst>
        </xdr:cNvPr>
        <xdr:cNvSpPr/>
      </xdr:nvSpPr>
      <xdr:spPr>
        <a:xfrm>
          <a:off x="10347325" y="525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5E609C2-F1BE-48A9-9E07-1663D8FF55BD}"/>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E8A24FD-58B1-41CB-9DCB-65F1FC909341}"/>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ADE057D-9301-4BB9-AFA6-229F11287788}"/>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0D23DC9-5307-4D8B-9966-6BEC43098BAB}"/>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1229745-9974-4255-9970-E1C4B65704B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82595</xdr:rowOff>
    </xdr:from>
    <xdr:to>
      <xdr:col>76</xdr:col>
      <xdr:colOff>73025</xdr:colOff>
      <xdr:row>32</xdr:row>
      <xdr:rowOff>12745</xdr:rowOff>
    </xdr:to>
    <xdr:sp macro="" textlink="">
      <xdr:nvSpPr>
        <xdr:cNvPr id="149" name="楕円 148">
          <a:extLst>
            <a:ext uri="{FF2B5EF4-FFF2-40B4-BE49-F238E27FC236}">
              <a16:creationId xmlns:a16="http://schemas.microsoft.com/office/drawing/2014/main" id="{60A508DD-FC60-4AED-AF43-F51DE3E1E8C0}"/>
            </a:ext>
          </a:extLst>
        </xdr:cNvPr>
        <xdr:cNvSpPr/>
      </xdr:nvSpPr>
      <xdr:spPr>
        <a:xfrm>
          <a:off x="13001625" y="5279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61022</xdr:rowOff>
    </xdr:from>
    <xdr:ext cx="469744" cy="259045"/>
    <xdr:sp macro="" textlink="">
      <xdr:nvSpPr>
        <xdr:cNvPr id="150" name="債務償還比率該当値テキスト">
          <a:extLst>
            <a:ext uri="{FF2B5EF4-FFF2-40B4-BE49-F238E27FC236}">
              <a16:creationId xmlns:a16="http://schemas.microsoft.com/office/drawing/2014/main" id="{107FBDD4-59E4-4015-8920-E0E2DD83795D}"/>
            </a:ext>
          </a:extLst>
        </xdr:cNvPr>
        <xdr:cNvSpPr txBox="1"/>
      </xdr:nvSpPr>
      <xdr:spPr>
        <a:xfrm>
          <a:off x="13080365" y="525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77470</xdr:rowOff>
    </xdr:from>
    <xdr:to>
      <xdr:col>72</xdr:col>
      <xdr:colOff>123825</xdr:colOff>
      <xdr:row>31</xdr:row>
      <xdr:rowOff>7620</xdr:rowOff>
    </xdr:to>
    <xdr:sp macro="" textlink="">
      <xdr:nvSpPr>
        <xdr:cNvPr id="151" name="楕円 150">
          <a:extLst>
            <a:ext uri="{FF2B5EF4-FFF2-40B4-BE49-F238E27FC236}">
              <a16:creationId xmlns:a16="http://schemas.microsoft.com/office/drawing/2014/main" id="{D4CFC182-D405-46EB-B09E-E922FCA859A5}"/>
            </a:ext>
          </a:extLst>
        </xdr:cNvPr>
        <xdr:cNvSpPr/>
      </xdr:nvSpPr>
      <xdr:spPr>
        <a:xfrm>
          <a:off x="12359005" y="510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128270</xdr:rowOff>
    </xdr:from>
    <xdr:to>
      <xdr:col>76</xdr:col>
      <xdr:colOff>22225</xdr:colOff>
      <xdr:row>31</xdr:row>
      <xdr:rowOff>133395</xdr:rowOff>
    </xdr:to>
    <xdr:cxnSp macro="">
      <xdr:nvCxnSpPr>
        <xdr:cNvPr id="152" name="直線コネクタ 151">
          <a:extLst>
            <a:ext uri="{FF2B5EF4-FFF2-40B4-BE49-F238E27FC236}">
              <a16:creationId xmlns:a16="http://schemas.microsoft.com/office/drawing/2014/main" id="{EF068B18-01A0-4698-8B3D-C53AB29C02D9}"/>
            </a:ext>
          </a:extLst>
        </xdr:cNvPr>
        <xdr:cNvCxnSpPr/>
      </xdr:nvCxnSpPr>
      <xdr:spPr>
        <a:xfrm>
          <a:off x="12409805" y="5157470"/>
          <a:ext cx="619760" cy="17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35832</xdr:rowOff>
    </xdr:from>
    <xdr:to>
      <xdr:col>68</xdr:col>
      <xdr:colOff>123825</xdr:colOff>
      <xdr:row>30</xdr:row>
      <xdr:rowOff>137432</xdr:rowOff>
    </xdr:to>
    <xdr:sp macro="" textlink="">
      <xdr:nvSpPr>
        <xdr:cNvPr id="153" name="楕円 152">
          <a:extLst>
            <a:ext uri="{FF2B5EF4-FFF2-40B4-BE49-F238E27FC236}">
              <a16:creationId xmlns:a16="http://schemas.microsoft.com/office/drawing/2014/main" id="{A5F21523-B155-43CF-9DE4-38B21B97E94F}"/>
            </a:ext>
          </a:extLst>
        </xdr:cNvPr>
        <xdr:cNvSpPr/>
      </xdr:nvSpPr>
      <xdr:spPr>
        <a:xfrm>
          <a:off x="11688445" y="506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86632</xdr:rowOff>
    </xdr:from>
    <xdr:to>
      <xdr:col>72</xdr:col>
      <xdr:colOff>73025</xdr:colOff>
      <xdr:row>30</xdr:row>
      <xdr:rowOff>128270</xdr:rowOff>
    </xdr:to>
    <xdr:cxnSp macro="">
      <xdr:nvCxnSpPr>
        <xdr:cNvPr id="154" name="直線コネクタ 153">
          <a:extLst>
            <a:ext uri="{FF2B5EF4-FFF2-40B4-BE49-F238E27FC236}">
              <a16:creationId xmlns:a16="http://schemas.microsoft.com/office/drawing/2014/main" id="{B639D3BA-33F4-4723-AB69-C6CA3B708CC8}"/>
            </a:ext>
          </a:extLst>
        </xdr:cNvPr>
        <xdr:cNvCxnSpPr/>
      </xdr:nvCxnSpPr>
      <xdr:spPr>
        <a:xfrm>
          <a:off x="11739245" y="5115832"/>
          <a:ext cx="67056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55" name="楕円 154">
          <a:extLst>
            <a:ext uri="{FF2B5EF4-FFF2-40B4-BE49-F238E27FC236}">
              <a16:creationId xmlns:a16="http://schemas.microsoft.com/office/drawing/2014/main" id="{8F3B02E4-D0B4-4A73-8C79-9ABADD359574}"/>
            </a:ext>
          </a:extLst>
        </xdr:cNvPr>
        <xdr:cNvSpPr/>
      </xdr:nvSpPr>
      <xdr:spPr>
        <a:xfrm>
          <a:off x="11017885" y="516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86632</xdr:rowOff>
    </xdr:from>
    <xdr:to>
      <xdr:col>68</xdr:col>
      <xdr:colOff>73025</xdr:colOff>
      <xdr:row>31</xdr:row>
      <xdr:rowOff>15113</xdr:rowOff>
    </xdr:to>
    <xdr:cxnSp macro="">
      <xdr:nvCxnSpPr>
        <xdr:cNvPr id="156" name="直線コネクタ 155">
          <a:extLst>
            <a:ext uri="{FF2B5EF4-FFF2-40B4-BE49-F238E27FC236}">
              <a16:creationId xmlns:a16="http://schemas.microsoft.com/office/drawing/2014/main" id="{75385C98-F038-4DC7-B823-B0D6CB516948}"/>
            </a:ext>
          </a:extLst>
        </xdr:cNvPr>
        <xdr:cNvCxnSpPr/>
      </xdr:nvCxnSpPr>
      <xdr:spPr>
        <a:xfrm flipV="1">
          <a:off x="11068685" y="5115832"/>
          <a:ext cx="670560" cy="9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57" name="楕円 156">
          <a:extLst>
            <a:ext uri="{FF2B5EF4-FFF2-40B4-BE49-F238E27FC236}">
              <a16:creationId xmlns:a16="http://schemas.microsoft.com/office/drawing/2014/main" id="{30C065A2-2C6C-4C90-985F-CA9C25C1A207}"/>
            </a:ext>
          </a:extLst>
        </xdr:cNvPr>
        <xdr:cNvSpPr/>
      </xdr:nvSpPr>
      <xdr:spPr>
        <a:xfrm>
          <a:off x="10347325" y="520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15113</xdr:rowOff>
    </xdr:from>
    <xdr:to>
      <xdr:col>64</xdr:col>
      <xdr:colOff>73025</xdr:colOff>
      <xdr:row>31</xdr:row>
      <xdr:rowOff>63691</xdr:rowOff>
    </xdr:to>
    <xdr:cxnSp macro="">
      <xdr:nvCxnSpPr>
        <xdr:cNvPr id="158" name="直線コネクタ 157">
          <a:extLst>
            <a:ext uri="{FF2B5EF4-FFF2-40B4-BE49-F238E27FC236}">
              <a16:creationId xmlns:a16="http://schemas.microsoft.com/office/drawing/2014/main" id="{92176DB0-0C69-4D74-826A-2E274BE0151D}"/>
            </a:ext>
          </a:extLst>
        </xdr:cNvPr>
        <xdr:cNvCxnSpPr/>
      </xdr:nvCxnSpPr>
      <xdr:spPr>
        <a:xfrm flipV="1">
          <a:off x="10398125" y="5211953"/>
          <a:ext cx="67056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9" name="n_1aveValue債務償還比率">
          <a:extLst>
            <a:ext uri="{FF2B5EF4-FFF2-40B4-BE49-F238E27FC236}">
              <a16:creationId xmlns:a16="http://schemas.microsoft.com/office/drawing/2014/main" id="{11BDDEFC-CAC5-4999-BC5C-3580C386C842}"/>
            </a:ext>
          </a:extLst>
        </xdr:cNvPr>
        <xdr:cNvSpPr txBox="1"/>
      </xdr:nvSpPr>
      <xdr:spPr>
        <a:xfrm>
          <a:off x="12185092" y="482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60" name="n_2aveValue債務償還比率">
          <a:extLst>
            <a:ext uri="{FF2B5EF4-FFF2-40B4-BE49-F238E27FC236}">
              <a16:creationId xmlns:a16="http://schemas.microsoft.com/office/drawing/2014/main" id="{528C3622-CFBA-4E07-8E3E-E9441F5B3E5E}"/>
            </a:ext>
          </a:extLst>
        </xdr:cNvPr>
        <xdr:cNvSpPr txBox="1"/>
      </xdr:nvSpPr>
      <xdr:spPr>
        <a:xfrm>
          <a:off x="11527232" y="476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1" name="n_3aveValue債務償還比率">
          <a:extLst>
            <a:ext uri="{FF2B5EF4-FFF2-40B4-BE49-F238E27FC236}">
              <a16:creationId xmlns:a16="http://schemas.microsoft.com/office/drawing/2014/main" id="{10C0583B-F143-434B-819C-CB45555DF02A}"/>
            </a:ext>
          </a:extLst>
        </xdr:cNvPr>
        <xdr:cNvSpPr txBox="1"/>
      </xdr:nvSpPr>
      <xdr:spPr>
        <a:xfrm>
          <a:off x="10856672" y="531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2" name="n_4aveValue債務償還比率">
          <a:extLst>
            <a:ext uri="{FF2B5EF4-FFF2-40B4-BE49-F238E27FC236}">
              <a16:creationId xmlns:a16="http://schemas.microsoft.com/office/drawing/2014/main" id="{B9963B9A-850E-493C-BF62-296179C4366B}"/>
            </a:ext>
          </a:extLst>
        </xdr:cNvPr>
        <xdr:cNvSpPr txBox="1"/>
      </xdr:nvSpPr>
      <xdr:spPr>
        <a:xfrm>
          <a:off x="10186112" y="534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170197</xdr:rowOff>
    </xdr:from>
    <xdr:ext cx="469744" cy="259045"/>
    <xdr:sp macro="" textlink="">
      <xdr:nvSpPr>
        <xdr:cNvPr id="163" name="n_1mainValue債務償還比率">
          <a:extLst>
            <a:ext uri="{FF2B5EF4-FFF2-40B4-BE49-F238E27FC236}">
              <a16:creationId xmlns:a16="http://schemas.microsoft.com/office/drawing/2014/main" id="{DBAEA6DE-B631-4EDE-A79B-432DA20616B5}"/>
            </a:ext>
          </a:extLst>
        </xdr:cNvPr>
        <xdr:cNvSpPr txBox="1"/>
      </xdr:nvSpPr>
      <xdr:spPr>
        <a:xfrm>
          <a:off x="12185092"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128559</xdr:rowOff>
    </xdr:from>
    <xdr:ext cx="469744" cy="259045"/>
    <xdr:sp macro="" textlink="">
      <xdr:nvSpPr>
        <xdr:cNvPr id="164" name="n_2mainValue債務償還比率">
          <a:extLst>
            <a:ext uri="{FF2B5EF4-FFF2-40B4-BE49-F238E27FC236}">
              <a16:creationId xmlns:a16="http://schemas.microsoft.com/office/drawing/2014/main" id="{4427438E-EA72-4B89-8C52-18C5009E79DE}"/>
            </a:ext>
          </a:extLst>
        </xdr:cNvPr>
        <xdr:cNvSpPr txBox="1"/>
      </xdr:nvSpPr>
      <xdr:spPr>
        <a:xfrm>
          <a:off x="11527232" y="515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65" name="n_3mainValue債務償還比率">
          <a:extLst>
            <a:ext uri="{FF2B5EF4-FFF2-40B4-BE49-F238E27FC236}">
              <a16:creationId xmlns:a16="http://schemas.microsoft.com/office/drawing/2014/main" id="{6807A645-3B50-41D3-80B6-B14615D646E1}"/>
            </a:ext>
          </a:extLst>
        </xdr:cNvPr>
        <xdr:cNvSpPr txBox="1"/>
      </xdr:nvSpPr>
      <xdr:spPr>
        <a:xfrm>
          <a:off x="10856672" y="494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66" name="n_4mainValue債務償還比率">
          <a:extLst>
            <a:ext uri="{FF2B5EF4-FFF2-40B4-BE49-F238E27FC236}">
              <a16:creationId xmlns:a16="http://schemas.microsoft.com/office/drawing/2014/main" id="{3C88302A-D729-4FD6-AE52-B0213D8E9E27}"/>
            </a:ext>
          </a:extLst>
        </xdr:cNvPr>
        <xdr:cNvSpPr txBox="1"/>
      </xdr:nvSpPr>
      <xdr:spPr>
        <a:xfrm>
          <a:off x="10186112" y="499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D2B350A7-B462-4E23-B4CC-DBCF83CB007F}"/>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55FF3A6-6EBD-4474-A4E2-141E2B883DD1}"/>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31B8B52-C406-46E4-88AA-3C8BD5E1995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6CCAD4C-74ED-4D0C-8867-956777F59E47}"/>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988031E-1454-4CA0-8512-4F30B2B8231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6F2FD989-60C9-412F-A795-3FC30B09073E}"/>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58C74F-5F19-4551-8CBF-FA86AF32529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79B1D1-4D4B-46E9-A19E-C0FB3126C8E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906C5C-9CF2-48A5-9564-466AAB8AE3F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C77E20-C496-4327-8981-642489D6C82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53B9BB-38C4-4DB3-85B7-E288701F804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394377-4D65-4DD3-8E0A-FDA22C70655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9E256F-A2A3-4B79-96CB-A0B66DA467F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8A7089-E769-47DD-9CD8-4EE79311FB4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5BCC4A-45C1-486F-8FEB-0C1B92D0CAB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278767-F0A7-4569-89B0-FEE8894EAFE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115,847
115,254
868.02
72,565,693
69,891,005
1,815,659
32,545,525
54,021,888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00A460-ED19-4E14-8734-6BFE0ED05D0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E6B60B-1494-442E-B10C-D7158CD86C0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5AF7C4-429F-4DC3-86D6-3B4137F1F04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68E28D-90DD-4F9A-BD03-4C466F9E03B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E7CA31-80D1-4EA4-984E-461D41B19DC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B303464-6F3D-421D-A193-51B4C0B1787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E6DBDD-4686-413E-B730-F50E1BCDEA7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7BF925-4FAC-4123-9E0C-2EF560F8341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1E3139-BFFA-4414-826A-0F49D480C45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0827EC-E2A6-4D57-B210-B970B63E3C6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775502-D348-4CEF-A1FE-AEC8E579B90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6E2FA8-A052-459D-A246-272FFC8F130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2504A3-AED9-4A1D-98E2-8DDB421A221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B2DCEB-D0EB-42F8-9A1D-4441C16D7D3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C1CE01-185E-43E4-B067-637B090BEB2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6D3A0D-B98B-4C5E-9EB4-1347ADC1E42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4742C4-1717-4147-B076-6AFA17E61AA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1F68C6-4D44-4737-8C25-605F753B4A3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611025-B9DD-4DAF-96E6-5C22766E50A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7ED3DB-75C0-46DB-B319-5D9F4B32024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AF4D17-5EFB-4474-BEAD-B3C6F2B2AE1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F75D8A-9ADB-4679-9B66-EE9668D30B2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833622-9695-46AD-A7EE-42B36C4E931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59E64D-116A-47FC-8CFE-373415CD283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4212B0-7BA0-4FB6-960D-F8037D049AE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3327B9-4427-4C31-87EC-89940259F33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5B3DFDA-16A4-4237-A552-29B27DDBE25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6AAA57-3B4D-46A4-8BFE-0DBF5CD2DD6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EFCB29-5C31-4E45-9C45-C3CC2B2247D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E28069-DE53-4AE3-BD50-EE1A7FD8D37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22031C-3822-4E39-A18E-DFE9A7BA8D3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277742D-AE74-4C03-BD8F-8B3C2850EE3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BB466C9-EC6B-4455-947C-CF888A633618}"/>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EF6678B-405F-4609-8C53-817557C1242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0526183-88EB-494D-AB68-92C5FADFD782}"/>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90E662E-7C30-4C66-92B8-52556268BFC7}"/>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0FD275F-3F2C-4A2F-98A9-FCF9B3E385DF}"/>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13F7594-7BC2-405F-BA03-C930A1ADF5FC}"/>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00888DE-B6DB-4CE5-932A-2B52FFB954DB}"/>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DA8B839-E30A-47DC-B5D0-4F86D5E68F42}"/>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C0A58DB-504B-4F9C-87B3-28CEF24FCEC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8DA5E47-DDBE-4D5E-9013-42D7791C5981}"/>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AC20033-E69F-4A79-968D-BD73D087401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031649D7-7DDB-4889-BAF5-731B1C8C0DFC}"/>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306A7475-34A2-4C4A-90C2-BE04BDDAFBAC}"/>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54749CF1-FCD0-4CCF-A20A-55FD19BA9E85}"/>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14405577-BF89-4987-AA8B-18BDBA4E8B3B}"/>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7A96E9A5-5F4F-44DF-B312-80AE1560FA24}"/>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E6EDC7E7-32E6-43E8-B255-DFD521B50C21}"/>
            </a:ext>
          </a:extLst>
        </xdr:cNvPr>
        <xdr:cNvSpPr txBox="1"/>
      </xdr:nvSpPr>
      <xdr:spPr>
        <a:xfrm>
          <a:off x="412496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45D53394-B99E-4432-BCAC-6C68485D972D}"/>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91EAAFE0-9E23-4F97-9220-17386D2A5DA2}"/>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06C738D-F063-49B2-9CBA-DA6C610F324F}"/>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49504636-FD12-4135-8F97-78AFE9C5973E}"/>
            </a:ext>
          </a:extLst>
        </xdr:cNvPr>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A805192A-D235-4738-98D9-2040C7306D63}"/>
            </a:ext>
          </a:extLst>
        </xdr:cNvPr>
        <xdr:cNvSpPr/>
      </xdr:nvSpPr>
      <xdr:spPr>
        <a:xfrm>
          <a:off x="965200" y="6177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419CCB4-A77F-4790-9C25-F5F27C69034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C9B47CB-A6BF-4C93-B417-B368688B9FF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8BD72BE-7952-4C5B-B02D-1B7EDE39722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FC7778-66D7-4998-AEA7-4E57B0D811D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EF0A039-8E4D-42A5-82F6-065A87479B7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103124</xdr:rowOff>
    </xdr:from>
    <xdr:to>
      <xdr:col>24</xdr:col>
      <xdr:colOff>114300</xdr:colOff>
      <xdr:row>37</xdr:row>
      <xdr:rowOff>33274</xdr:rowOff>
    </xdr:to>
    <xdr:sp macro="" textlink="">
      <xdr:nvSpPr>
        <xdr:cNvPr id="71" name="楕円 70">
          <a:extLst>
            <a:ext uri="{FF2B5EF4-FFF2-40B4-BE49-F238E27FC236}">
              <a16:creationId xmlns:a16="http://schemas.microsoft.com/office/drawing/2014/main" id="{EA2F4D54-8DFB-4511-AAA4-60C178B31BA0}"/>
            </a:ext>
          </a:extLst>
        </xdr:cNvPr>
        <xdr:cNvSpPr/>
      </xdr:nvSpPr>
      <xdr:spPr>
        <a:xfrm>
          <a:off x="4036060" y="6138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126001</xdr:rowOff>
    </xdr:from>
    <xdr:ext cx="405111" cy="259045"/>
    <xdr:sp macro="" textlink="">
      <xdr:nvSpPr>
        <xdr:cNvPr id="72" name="【道路】&#10;有形固定資産減価償却率該当値テキスト">
          <a:extLst>
            <a:ext uri="{FF2B5EF4-FFF2-40B4-BE49-F238E27FC236}">
              <a16:creationId xmlns:a16="http://schemas.microsoft.com/office/drawing/2014/main" id="{6EE79A9A-6E45-4465-9CD9-5C7DB4011379}"/>
            </a:ext>
          </a:extLst>
        </xdr:cNvPr>
        <xdr:cNvSpPr txBox="1"/>
      </xdr:nvSpPr>
      <xdr:spPr>
        <a:xfrm>
          <a:off x="4124960"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75692</xdr:rowOff>
    </xdr:from>
    <xdr:to>
      <xdr:col>20</xdr:col>
      <xdr:colOff>38100</xdr:colOff>
      <xdr:row>37</xdr:row>
      <xdr:rowOff>5842</xdr:rowOff>
    </xdr:to>
    <xdr:sp macro="" textlink="">
      <xdr:nvSpPr>
        <xdr:cNvPr id="73" name="楕円 72">
          <a:extLst>
            <a:ext uri="{FF2B5EF4-FFF2-40B4-BE49-F238E27FC236}">
              <a16:creationId xmlns:a16="http://schemas.microsoft.com/office/drawing/2014/main" id="{B114F81E-26A5-4710-AB0E-2A0DD0506647}"/>
            </a:ext>
          </a:extLst>
        </xdr:cNvPr>
        <xdr:cNvSpPr/>
      </xdr:nvSpPr>
      <xdr:spPr>
        <a:xfrm>
          <a:off x="3312160" y="6110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126492</xdr:rowOff>
    </xdr:from>
    <xdr:to>
      <xdr:col>24</xdr:col>
      <xdr:colOff>63500</xdr:colOff>
      <xdr:row>36</xdr:row>
      <xdr:rowOff>153924</xdr:rowOff>
    </xdr:to>
    <xdr:cxnSp macro="">
      <xdr:nvCxnSpPr>
        <xdr:cNvPr id="74" name="直線コネクタ 73">
          <a:extLst>
            <a:ext uri="{FF2B5EF4-FFF2-40B4-BE49-F238E27FC236}">
              <a16:creationId xmlns:a16="http://schemas.microsoft.com/office/drawing/2014/main" id="{2EEEB3AC-D627-4229-B6D6-6000215A3337}"/>
            </a:ext>
          </a:extLst>
        </xdr:cNvPr>
        <xdr:cNvCxnSpPr/>
      </xdr:nvCxnSpPr>
      <xdr:spPr>
        <a:xfrm>
          <a:off x="3355340" y="6161532"/>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43688</xdr:rowOff>
    </xdr:from>
    <xdr:to>
      <xdr:col>15</xdr:col>
      <xdr:colOff>101600</xdr:colOff>
      <xdr:row>36</xdr:row>
      <xdr:rowOff>145288</xdr:rowOff>
    </xdr:to>
    <xdr:sp macro="" textlink="">
      <xdr:nvSpPr>
        <xdr:cNvPr id="75" name="楕円 74">
          <a:extLst>
            <a:ext uri="{FF2B5EF4-FFF2-40B4-BE49-F238E27FC236}">
              <a16:creationId xmlns:a16="http://schemas.microsoft.com/office/drawing/2014/main" id="{3E1A2569-5D74-4ADD-8EA4-C83DCFA62516}"/>
            </a:ext>
          </a:extLst>
        </xdr:cNvPr>
        <xdr:cNvSpPr/>
      </xdr:nvSpPr>
      <xdr:spPr>
        <a:xfrm>
          <a:off x="25146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94488</xdr:rowOff>
    </xdr:from>
    <xdr:to>
      <xdr:col>19</xdr:col>
      <xdr:colOff>177800</xdr:colOff>
      <xdr:row>36</xdr:row>
      <xdr:rowOff>126492</xdr:rowOff>
    </xdr:to>
    <xdr:cxnSp macro="">
      <xdr:nvCxnSpPr>
        <xdr:cNvPr id="76" name="直線コネクタ 75">
          <a:extLst>
            <a:ext uri="{FF2B5EF4-FFF2-40B4-BE49-F238E27FC236}">
              <a16:creationId xmlns:a16="http://schemas.microsoft.com/office/drawing/2014/main" id="{43A3F945-6DB2-4893-81C0-7969ADBB5713}"/>
            </a:ext>
          </a:extLst>
        </xdr:cNvPr>
        <xdr:cNvCxnSpPr/>
      </xdr:nvCxnSpPr>
      <xdr:spPr>
        <a:xfrm>
          <a:off x="2565400" y="6129528"/>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xdr:rowOff>
    </xdr:from>
    <xdr:to>
      <xdr:col>10</xdr:col>
      <xdr:colOff>165100</xdr:colOff>
      <xdr:row>36</xdr:row>
      <xdr:rowOff>113284</xdr:rowOff>
    </xdr:to>
    <xdr:sp macro="" textlink="">
      <xdr:nvSpPr>
        <xdr:cNvPr id="77" name="楕円 76">
          <a:extLst>
            <a:ext uri="{FF2B5EF4-FFF2-40B4-BE49-F238E27FC236}">
              <a16:creationId xmlns:a16="http://schemas.microsoft.com/office/drawing/2014/main" id="{2CE5F70F-0439-4763-A48A-E641E7C6F0B7}"/>
            </a:ext>
          </a:extLst>
        </xdr:cNvPr>
        <xdr:cNvSpPr/>
      </xdr:nvSpPr>
      <xdr:spPr>
        <a:xfrm>
          <a:off x="17399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62484</xdr:rowOff>
    </xdr:from>
    <xdr:to>
      <xdr:col>15</xdr:col>
      <xdr:colOff>50800</xdr:colOff>
      <xdr:row>36</xdr:row>
      <xdr:rowOff>94488</xdr:rowOff>
    </xdr:to>
    <xdr:cxnSp macro="">
      <xdr:nvCxnSpPr>
        <xdr:cNvPr id="78" name="直線コネクタ 77">
          <a:extLst>
            <a:ext uri="{FF2B5EF4-FFF2-40B4-BE49-F238E27FC236}">
              <a16:creationId xmlns:a16="http://schemas.microsoft.com/office/drawing/2014/main" id="{9EEDCE73-A34D-481E-933E-EDB7971FCD9F}"/>
            </a:ext>
          </a:extLst>
        </xdr:cNvPr>
        <xdr:cNvCxnSpPr/>
      </xdr:nvCxnSpPr>
      <xdr:spPr>
        <a:xfrm>
          <a:off x="1790700" y="6097524"/>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153416</xdr:rowOff>
    </xdr:from>
    <xdr:to>
      <xdr:col>6</xdr:col>
      <xdr:colOff>38100</xdr:colOff>
      <xdr:row>36</xdr:row>
      <xdr:rowOff>83566</xdr:rowOff>
    </xdr:to>
    <xdr:sp macro="" textlink="">
      <xdr:nvSpPr>
        <xdr:cNvPr id="79" name="楕円 78">
          <a:extLst>
            <a:ext uri="{FF2B5EF4-FFF2-40B4-BE49-F238E27FC236}">
              <a16:creationId xmlns:a16="http://schemas.microsoft.com/office/drawing/2014/main" id="{73242C13-31D4-4A62-AA0A-3C08B10C73DD}"/>
            </a:ext>
          </a:extLst>
        </xdr:cNvPr>
        <xdr:cNvSpPr/>
      </xdr:nvSpPr>
      <xdr:spPr>
        <a:xfrm>
          <a:off x="965200" y="6020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32766</xdr:rowOff>
    </xdr:from>
    <xdr:to>
      <xdr:col>10</xdr:col>
      <xdr:colOff>114300</xdr:colOff>
      <xdr:row>36</xdr:row>
      <xdr:rowOff>62484</xdr:rowOff>
    </xdr:to>
    <xdr:cxnSp macro="">
      <xdr:nvCxnSpPr>
        <xdr:cNvPr id="80" name="直線コネクタ 79">
          <a:extLst>
            <a:ext uri="{FF2B5EF4-FFF2-40B4-BE49-F238E27FC236}">
              <a16:creationId xmlns:a16="http://schemas.microsoft.com/office/drawing/2014/main" id="{9B1FE124-31BF-4E8B-B175-4C9628370AB5}"/>
            </a:ext>
          </a:extLst>
        </xdr:cNvPr>
        <xdr:cNvCxnSpPr/>
      </xdr:nvCxnSpPr>
      <xdr:spPr>
        <a:xfrm>
          <a:off x="1008380" y="6067806"/>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3ADF14A5-29D4-4251-82F5-083A8581A2FD}"/>
            </a:ext>
          </a:extLst>
        </xdr:cNvPr>
        <xdr:cNvSpPr txBox="1"/>
      </xdr:nvSpPr>
      <xdr:spPr>
        <a:xfrm>
          <a:off x="3170564" y="633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EE30D63C-C9EC-4BC8-9752-A262B7B84D75}"/>
            </a:ext>
          </a:extLst>
        </xdr:cNvPr>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5DB09F79-9A5E-4F3E-B99F-155DF741C5C4}"/>
            </a:ext>
          </a:extLst>
        </xdr:cNvPr>
        <xdr:cNvSpPr txBox="1"/>
      </xdr:nvSpPr>
      <xdr:spPr>
        <a:xfrm>
          <a:off x="161100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9D9CCC3A-3CA6-4621-9071-EC1F23F43EBE}"/>
            </a:ext>
          </a:extLst>
        </xdr:cNvPr>
        <xdr:cNvSpPr txBox="1"/>
      </xdr:nvSpPr>
      <xdr:spPr>
        <a:xfrm>
          <a:off x="836304" y="626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22369</xdr:rowOff>
    </xdr:from>
    <xdr:ext cx="405111" cy="259045"/>
    <xdr:sp macro="" textlink="">
      <xdr:nvSpPr>
        <xdr:cNvPr id="85" name="n_1mainValue【道路】&#10;有形固定資産減価償却率">
          <a:extLst>
            <a:ext uri="{FF2B5EF4-FFF2-40B4-BE49-F238E27FC236}">
              <a16:creationId xmlns:a16="http://schemas.microsoft.com/office/drawing/2014/main" id="{DDFDA9F6-920C-4079-8891-CCBB15AC8218}"/>
            </a:ext>
          </a:extLst>
        </xdr:cNvPr>
        <xdr:cNvSpPr txBox="1"/>
      </xdr:nvSpPr>
      <xdr:spPr>
        <a:xfrm>
          <a:off x="3170564" y="58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161815</xdr:rowOff>
    </xdr:from>
    <xdr:ext cx="405111" cy="259045"/>
    <xdr:sp macro="" textlink="">
      <xdr:nvSpPr>
        <xdr:cNvPr id="86" name="n_2mainValue【道路】&#10;有形固定資産減価償却率">
          <a:extLst>
            <a:ext uri="{FF2B5EF4-FFF2-40B4-BE49-F238E27FC236}">
              <a16:creationId xmlns:a16="http://schemas.microsoft.com/office/drawing/2014/main" id="{B3D94FE0-1BDA-479E-9DC9-B7B4A89930BE}"/>
            </a:ext>
          </a:extLst>
        </xdr:cNvPr>
        <xdr:cNvSpPr txBox="1"/>
      </xdr:nvSpPr>
      <xdr:spPr>
        <a:xfrm>
          <a:off x="2385704"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129811</xdr:rowOff>
    </xdr:from>
    <xdr:ext cx="405111" cy="259045"/>
    <xdr:sp macro="" textlink="">
      <xdr:nvSpPr>
        <xdr:cNvPr id="87" name="n_3mainValue【道路】&#10;有形固定資産減価償却率">
          <a:extLst>
            <a:ext uri="{FF2B5EF4-FFF2-40B4-BE49-F238E27FC236}">
              <a16:creationId xmlns:a16="http://schemas.microsoft.com/office/drawing/2014/main" id="{6FFC7A22-2F1B-450F-B1CB-B2D9CCECFC94}"/>
            </a:ext>
          </a:extLst>
        </xdr:cNvPr>
        <xdr:cNvSpPr txBox="1"/>
      </xdr:nvSpPr>
      <xdr:spPr>
        <a:xfrm>
          <a:off x="1611004" y="58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8" name="n_4mainValue【道路】&#10;有形固定資産減価償却率">
          <a:extLst>
            <a:ext uri="{FF2B5EF4-FFF2-40B4-BE49-F238E27FC236}">
              <a16:creationId xmlns:a16="http://schemas.microsoft.com/office/drawing/2014/main" id="{97EE509A-EBAC-46EC-99E0-CBE7EB79AACF}"/>
            </a:ext>
          </a:extLst>
        </xdr:cNvPr>
        <xdr:cNvSpPr txBox="1"/>
      </xdr:nvSpPr>
      <xdr:spPr>
        <a:xfrm>
          <a:off x="836304" y="57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EAFED72-441E-45D5-9C32-427AF9E90A6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A4ADF9E-BBD5-43D3-9F53-8E8156A714D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DFB6B1F-573E-4B25-9A1C-83C9B293CF3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3C9CEB-D8CB-4ACA-9904-016687525F5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19CB6E4-896B-44D2-9F2D-7831962A107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218BBE8-9D32-4143-A2F9-5BAC202E03C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8DF563D-0DE1-4D3F-96BF-F1817718454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471B7A2-50C8-437E-8130-944E48CA7E2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FB4B6F2-B2AB-4567-9264-AE940FCFC6E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70F141E-C0E7-45E2-931A-F1E4995ABBC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EBC4043-B9EC-492D-B4EA-0ECC92D64AC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CD5E7CF-D8A1-4B61-9514-198C161BA9A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A00DE18-1FA8-4131-BD3E-F273AF6CC84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A791924B-69C0-49A9-9F05-6473D7084D9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B638778-70D1-4AF4-BC94-295B86EB7C1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5F8586C-DA99-400A-98E7-5286619A0178}"/>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4014AA2-D80C-4598-955E-36D791548A5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6CF4896-75D2-4FD0-AA5C-4274BEB44C77}"/>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7DEA480-DFF2-44BA-92E9-DEE96773894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08FF9D5-92F5-4F94-B17B-FC932820103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C20E419-0096-4CBA-915F-1388AFED45F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BF459F0-C1AF-45E4-ADFE-4C0820698233}"/>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FD01E75-6E52-4840-A526-E475656AE01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E51B5CE8-F4BD-48BE-9300-CF48E6275BD9}"/>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7DC6B156-38B1-4222-9FE6-677D91D40BB5}"/>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F3F92483-99D6-4E48-BF18-C5263CD77252}"/>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DEADF2EF-59CF-4C32-95D6-E69CF946ED8C}"/>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9879E00A-0455-4311-8395-D806F66E935C}"/>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62986B86-08B3-4208-891D-0DF4C3E5D519}"/>
            </a:ext>
          </a:extLst>
        </xdr:cNvPr>
        <xdr:cNvSpPr txBox="1"/>
      </xdr:nvSpPr>
      <xdr:spPr>
        <a:xfrm>
          <a:off x="9258300" y="6601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2FC4F062-D42F-49D9-8007-5FA710FDDBE9}"/>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253A49BD-A38D-4FCB-9DFC-5B5E6F9404F6}"/>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09837A18-0DEE-4FF0-8AC9-829E440FF6AA}"/>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79AFE52D-4DF4-4CC8-A581-A4872F5A0BAE}"/>
            </a:ext>
          </a:extLst>
        </xdr:cNvPr>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CFA2793F-60B3-42CF-BEF6-0F48B7EF7A97}"/>
            </a:ext>
          </a:extLst>
        </xdr:cNvPr>
        <xdr:cNvSpPr/>
      </xdr:nvSpPr>
      <xdr:spPr>
        <a:xfrm>
          <a:off x="60985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4B9EF27-51EE-455D-B628-373AAAB4EB0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4ED3860-A54F-4657-A4AE-9165419DAB7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4E6C45-E79E-496E-A59A-B5B3457407B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00B88E-BB2F-41AE-BC29-ADF151B624D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7FBF4F6-9DDB-4D0A-AE23-0A47C19035A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33706</xdr:rowOff>
    </xdr:from>
    <xdr:to>
      <xdr:col>55</xdr:col>
      <xdr:colOff>50800</xdr:colOff>
      <xdr:row>34</xdr:row>
      <xdr:rowOff>135306</xdr:rowOff>
    </xdr:to>
    <xdr:sp macro="" textlink="">
      <xdr:nvSpPr>
        <xdr:cNvPr id="128" name="楕円 127">
          <a:extLst>
            <a:ext uri="{FF2B5EF4-FFF2-40B4-BE49-F238E27FC236}">
              <a16:creationId xmlns:a16="http://schemas.microsoft.com/office/drawing/2014/main" id="{62A61E88-A09D-4A64-B729-57440A978AC7}"/>
            </a:ext>
          </a:extLst>
        </xdr:cNvPr>
        <xdr:cNvSpPr/>
      </xdr:nvSpPr>
      <xdr:spPr>
        <a:xfrm>
          <a:off x="9192260" y="5733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120083</xdr:rowOff>
    </xdr:from>
    <xdr:ext cx="534377" cy="259045"/>
    <xdr:sp macro="" textlink="">
      <xdr:nvSpPr>
        <xdr:cNvPr id="129" name="【道路】&#10;一人当たり延長該当値テキスト">
          <a:extLst>
            <a:ext uri="{FF2B5EF4-FFF2-40B4-BE49-F238E27FC236}">
              <a16:creationId xmlns:a16="http://schemas.microsoft.com/office/drawing/2014/main" id="{9F42F394-1E29-4763-9437-5B6B86826117}"/>
            </a:ext>
          </a:extLst>
        </xdr:cNvPr>
        <xdr:cNvSpPr txBox="1"/>
      </xdr:nvSpPr>
      <xdr:spPr>
        <a:xfrm>
          <a:off x="9258300" y="565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53137</xdr:rowOff>
    </xdr:from>
    <xdr:to>
      <xdr:col>50</xdr:col>
      <xdr:colOff>165100</xdr:colOff>
      <xdr:row>34</xdr:row>
      <xdr:rowOff>154737</xdr:rowOff>
    </xdr:to>
    <xdr:sp macro="" textlink="">
      <xdr:nvSpPr>
        <xdr:cNvPr id="130" name="楕円 129">
          <a:extLst>
            <a:ext uri="{FF2B5EF4-FFF2-40B4-BE49-F238E27FC236}">
              <a16:creationId xmlns:a16="http://schemas.microsoft.com/office/drawing/2014/main" id="{ACD24868-B1E5-49FE-B85A-1EB95F87E143}"/>
            </a:ext>
          </a:extLst>
        </xdr:cNvPr>
        <xdr:cNvSpPr/>
      </xdr:nvSpPr>
      <xdr:spPr>
        <a:xfrm>
          <a:off x="8445500" y="57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84506</xdr:rowOff>
    </xdr:from>
    <xdr:to>
      <xdr:col>55</xdr:col>
      <xdr:colOff>0</xdr:colOff>
      <xdr:row>34</xdr:row>
      <xdr:rowOff>103937</xdr:rowOff>
    </xdr:to>
    <xdr:cxnSp macro="">
      <xdr:nvCxnSpPr>
        <xdr:cNvPr id="131" name="直線コネクタ 130">
          <a:extLst>
            <a:ext uri="{FF2B5EF4-FFF2-40B4-BE49-F238E27FC236}">
              <a16:creationId xmlns:a16="http://schemas.microsoft.com/office/drawing/2014/main" id="{EC83AEAD-214D-4414-95A8-53CA8877E6DD}"/>
            </a:ext>
          </a:extLst>
        </xdr:cNvPr>
        <xdr:cNvCxnSpPr/>
      </xdr:nvCxnSpPr>
      <xdr:spPr>
        <a:xfrm flipV="1">
          <a:off x="8496300" y="5784266"/>
          <a:ext cx="7239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72796</xdr:rowOff>
    </xdr:from>
    <xdr:to>
      <xdr:col>46</xdr:col>
      <xdr:colOff>38100</xdr:colOff>
      <xdr:row>35</xdr:row>
      <xdr:rowOff>2946</xdr:rowOff>
    </xdr:to>
    <xdr:sp macro="" textlink="">
      <xdr:nvSpPr>
        <xdr:cNvPr id="132" name="楕円 131">
          <a:extLst>
            <a:ext uri="{FF2B5EF4-FFF2-40B4-BE49-F238E27FC236}">
              <a16:creationId xmlns:a16="http://schemas.microsoft.com/office/drawing/2014/main" id="{896CA8F5-9B84-4A0A-91C6-A1115D3A1C61}"/>
            </a:ext>
          </a:extLst>
        </xdr:cNvPr>
        <xdr:cNvSpPr/>
      </xdr:nvSpPr>
      <xdr:spPr>
        <a:xfrm>
          <a:off x="7670800" y="5772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103937</xdr:rowOff>
    </xdr:from>
    <xdr:to>
      <xdr:col>50</xdr:col>
      <xdr:colOff>114300</xdr:colOff>
      <xdr:row>34</xdr:row>
      <xdr:rowOff>123596</xdr:rowOff>
    </xdr:to>
    <xdr:cxnSp macro="">
      <xdr:nvCxnSpPr>
        <xdr:cNvPr id="133" name="直線コネクタ 132">
          <a:extLst>
            <a:ext uri="{FF2B5EF4-FFF2-40B4-BE49-F238E27FC236}">
              <a16:creationId xmlns:a16="http://schemas.microsoft.com/office/drawing/2014/main" id="{5795B51E-16F5-4D7D-92C9-459EB8E5A8C4}"/>
            </a:ext>
          </a:extLst>
        </xdr:cNvPr>
        <xdr:cNvCxnSpPr/>
      </xdr:nvCxnSpPr>
      <xdr:spPr>
        <a:xfrm flipV="1">
          <a:off x="7713980" y="5803697"/>
          <a:ext cx="78232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89560</xdr:rowOff>
    </xdr:from>
    <xdr:to>
      <xdr:col>41</xdr:col>
      <xdr:colOff>101600</xdr:colOff>
      <xdr:row>35</xdr:row>
      <xdr:rowOff>19710</xdr:rowOff>
    </xdr:to>
    <xdr:sp macro="" textlink="">
      <xdr:nvSpPr>
        <xdr:cNvPr id="134" name="楕円 133">
          <a:extLst>
            <a:ext uri="{FF2B5EF4-FFF2-40B4-BE49-F238E27FC236}">
              <a16:creationId xmlns:a16="http://schemas.microsoft.com/office/drawing/2014/main" id="{1781F1EB-EB7F-4AF2-8311-59C2E3F5A70F}"/>
            </a:ext>
          </a:extLst>
        </xdr:cNvPr>
        <xdr:cNvSpPr/>
      </xdr:nvSpPr>
      <xdr:spPr>
        <a:xfrm>
          <a:off x="6873240" y="578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123596</xdr:rowOff>
    </xdr:from>
    <xdr:to>
      <xdr:col>45</xdr:col>
      <xdr:colOff>177800</xdr:colOff>
      <xdr:row>34</xdr:row>
      <xdr:rowOff>140360</xdr:rowOff>
    </xdr:to>
    <xdr:cxnSp macro="">
      <xdr:nvCxnSpPr>
        <xdr:cNvPr id="135" name="直線コネクタ 134">
          <a:extLst>
            <a:ext uri="{FF2B5EF4-FFF2-40B4-BE49-F238E27FC236}">
              <a16:creationId xmlns:a16="http://schemas.microsoft.com/office/drawing/2014/main" id="{FD5B8C2C-F5E8-40BB-A67F-9B46AB4078F6}"/>
            </a:ext>
          </a:extLst>
        </xdr:cNvPr>
        <xdr:cNvCxnSpPr/>
      </xdr:nvCxnSpPr>
      <xdr:spPr>
        <a:xfrm flipV="1">
          <a:off x="6924040" y="5823356"/>
          <a:ext cx="78994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104267</xdr:rowOff>
    </xdr:from>
    <xdr:to>
      <xdr:col>36</xdr:col>
      <xdr:colOff>165100</xdr:colOff>
      <xdr:row>35</xdr:row>
      <xdr:rowOff>34417</xdr:rowOff>
    </xdr:to>
    <xdr:sp macro="" textlink="">
      <xdr:nvSpPr>
        <xdr:cNvPr id="136" name="楕円 135">
          <a:extLst>
            <a:ext uri="{FF2B5EF4-FFF2-40B4-BE49-F238E27FC236}">
              <a16:creationId xmlns:a16="http://schemas.microsoft.com/office/drawing/2014/main" id="{88A3309E-D545-4AEA-9F73-1AA84A6CA69C}"/>
            </a:ext>
          </a:extLst>
        </xdr:cNvPr>
        <xdr:cNvSpPr/>
      </xdr:nvSpPr>
      <xdr:spPr>
        <a:xfrm>
          <a:off x="6098540" y="5804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140360</xdr:rowOff>
    </xdr:from>
    <xdr:to>
      <xdr:col>41</xdr:col>
      <xdr:colOff>50800</xdr:colOff>
      <xdr:row>34</xdr:row>
      <xdr:rowOff>155067</xdr:rowOff>
    </xdr:to>
    <xdr:cxnSp macro="">
      <xdr:nvCxnSpPr>
        <xdr:cNvPr id="137" name="直線コネクタ 136">
          <a:extLst>
            <a:ext uri="{FF2B5EF4-FFF2-40B4-BE49-F238E27FC236}">
              <a16:creationId xmlns:a16="http://schemas.microsoft.com/office/drawing/2014/main" id="{8BFDAD0B-2E85-487C-9477-12527FAB8A1C}"/>
            </a:ext>
          </a:extLst>
        </xdr:cNvPr>
        <xdr:cNvCxnSpPr/>
      </xdr:nvCxnSpPr>
      <xdr:spPr>
        <a:xfrm flipV="1">
          <a:off x="6149340" y="5840120"/>
          <a:ext cx="7747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8C9A4FFE-A28E-4ECD-813C-9493256AE920}"/>
            </a:ext>
          </a:extLst>
        </xdr:cNvPr>
        <xdr:cNvSpPr txBox="1"/>
      </xdr:nvSpPr>
      <xdr:spPr>
        <a:xfrm>
          <a:off x="8271587" y="67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6C82E2C3-8B2F-40C7-B6F6-946C87A4F121}"/>
            </a:ext>
          </a:extLst>
        </xdr:cNvPr>
        <xdr:cNvSpPr txBox="1"/>
      </xdr:nvSpPr>
      <xdr:spPr>
        <a:xfrm>
          <a:off x="7509587" y="671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576616E8-324A-4349-8B31-3A9C6AD849FB}"/>
            </a:ext>
          </a:extLst>
        </xdr:cNvPr>
        <xdr:cNvSpPr txBox="1"/>
      </xdr:nvSpPr>
      <xdr:spPr>
        <a:xfrm>
          <a:off x="6712027" y="669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2B139271-925A-4274-8C4C-4A47932E0C2C}"/>
            </a:ext>
          </a:extLst>
        </xdr:cNvPr>
        <xdr:cNvSpPr txBox="1"/>
      </xdr:nvSpPr>
      <xdr:spPr>
        <a:xfrm>
          <a:off x="5937327" y="67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171264</xdr:rowOff>
    </xdr:from>
    <xdr:ext cx="534377" cy="259045"/>
    <xdr:sp macro="" textlink="">
      <xdr:nvSpPr>
        <xdr:cNvPr id="142" name="n_1mainValue【道路】&#10;一人当たり延長">
          <a:extLst>
            <a:ext uri="{FF2B5EF4-FFF2-40B4-BE49-F238E27FC236}">
              <a16:creationId xmlns:a16="http://schemas.microsoft.com/office/drawing/2014/main" id="{59352287-C4CB-4AB6-B5CD-A755B7615AD7}"/>
            </a:ext>
          </a:extLst>
        </xdr:cNvPr>
        <xdr:cNvSpPr txBox="1"/>
      </xdr:nvSpPr>
      <xdr:spPr>
        <a:xfrm>
          <a:off x="8239271" y="553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19473</xdr:rowOff>
    </xdr:from>
    <xdr:ext cx="534377" cy="259045"/>
    <xdr:sp macro="" textlink="">
      <xdr:nvSpPr>
        <xdr:cNvPr id="143" name="n_2mainValue【道路】&#10;一人当たり延長">
          <a:extLst>
            <a:ext uri="{FF2B5EF4-FFF2-40B4-BE49-F238E27FC236}">
              <a16:creationId xmlns:a16="http://schemas.microsoft.com/office/drawing/2014/main" id="{EB2E271E-3417-4683-862D-413B5B43F1DF}"/>
            </a:ext>
          </a:extLst>
        </xdr:cNvPr>
        <xdr:cNvSpPr txBox="1"/>
      </xdr:nvSpPr>
      <xdr:spPr>
        <a:xfrm>
          <a:off x="7477271" y="55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36237</xdr:rowOff>
    </xdr:from>
    <xdr:ext cx="534377" cy="259045"/>
    <xdr:sp macro="" textlink="">
      <xdr:nvSpPr>
        <xdr:cNvPr id="144" name="n_3mainValue【道路】&#10;一人当たり延長">
          <a:extLst>
            <a:ext uri="{FF2B5EF4-FFF2-40B4-BE49-F238E27FC236}">
              <a16:creationId xmlns:a16="http://schemas.microsoft.com/office/drawing/2014/main" id="{244BBA53-3AC2-4115-9695-32F929043515}"/>
            </a:ext>
          </a:extLst>
        </xdr:cNvPr>
        <xdr:cNvSpPr txBox="1"/>
      </xdr:nvSpPr>
      <xdr:spPr>
        <a:xfrm>
          <a:off x="6702571" y="556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50944</xdr:rowOff>
    </xdr:from>
    <xdr:ext cx="534377" cy="259045"/>
    <xdr:sp macro="" textlink="">
      <xdr:nvSpPr>
        <xdr:cNvPr id="145" name="n_4mainValue【道路】&#10;一人当たり延長">
          <a:extLst>
            <a:ext uri="{FF2B5EF4-FFF2-40B4-BE49-F238E27FC236}">
              <a16:creationId xmlns:a16="http://schemas.microsoft.com/office/drawing/2014/main" id="{02920014-7361-43E1-A1FC-6C1EB4A28F4C}"/>
            </a:ext>
          </a:extLst>
        </xdr:cNvPr>
        <xdr:cNvSpPr txBox="1"/>
      </xdr:nvSpPr>
      <xdr:spPr>
        <a:xfrm>
          <a:off x="5905011" y="558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4A67538-B8E9-4AEC-81C6-BAD25BC81F6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4FDCABB-D43F-4D09-868E-16E82D162DF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01D3B17-016C-4698-B912-3832B37A987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077389C-C76B-466C-BFB9-32F5B0C003F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ADA7B23-3DEC-495C-AEA2-A53751696B7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E5247F9-2DF3-4A43-9414-4432869FA03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B88D827-362D-4061-9947-9BDA2EA91EA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E47E4ED-DB17-4216-AFD5-E569CFFFAED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1B67330-AE78-408A-A5C5-6A90D60E706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C0DCE2D-5C39-4D3F-9DE7-937AE2D8A76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17FF077-8496-41E7-B7D3-60C97697194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10BABA3-2182-4DBD-A467-717445E6323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2278FB09-7640-45B8-B798-6FC6D8B11195}"/>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609C2AB-905F-4806-918F-617F61331D0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AFD722D-F081-4676-BEA9-6C107BAC396E}"/>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06A3A40-D040-48C5-9F4D-90A72F8D9B4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758D6B1-5CC3-4786-9968-AA57617E5ED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B68A633-23C9-455E-A9D4-47CA9778838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C17990E-37E6-4705-8CFF-0E0FD83C13A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2AF6109-212F-443C-B4BE-04D023AABEC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6365992D-8A82-4A4A-84EB-6C07FC320C3C}"/>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56411DB7-2C46-4C62-9546-0B3494D6018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7D028A0A-25DE-4644-A30B-F72CEDE7929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5030FB65-4B37-4266-A0A7-3186EB35A50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22BCD505-C290-4AE5-9C8A-CF13D14273C6}"/>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19ECA9A3-11CC-4F99-96F3-AB835F826EB9}"/>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496A8548-AC6E-4E61-AEC4-999D2F28454E}"/>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9E8F11D9-6634-4109-A27F-F15C4F514019}"/>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C395274D-F420-4DBE-8528-A4E3D7BCB4BF}"/>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242BF4F4-71CA-4253-A881-EA77EB1C65DA}"/>
            </a:ext>
          </a:extLst>
        </xdr:cNvPr>
        <xdr:cNvSpPr txBox="1"/>
      </xdr:nvSpPr>
      <xdr:spPr>
        <a:xfrm>
          <a:off x="412496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5820672D-DD76-4EF5-B5DC-B6865D80DCFC}"/>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2A2EA7B2-9CE4-4C70-9B3A-90A292921DE8}"/>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5D5EB1F4-6A79-4BB7-901D-AAF3EF8E7D9B}"/>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1B251FE3-20B9-4E34-90B6-6A3A5338D063}"/>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B66FC144-3A56-43B6-BC90-ADC8CB0F6594}"/>
            </a:ext>
          </a:extLst>
        </xdr:cNvPr>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C647B3E-E575-46D4-870B-75910334BB2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5E0A192-0FAD-4BDA-A2A3-7E42DCDC0BD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10635A1-36BE-4761-B32D-0B3C29E50C3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7FA8A6C-F837-40B4-9964-73D70BB651C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20414A-AD4C-4BA2-8D75-405E10A508F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99695</xdr:rowOff>
    </xdr:from>
    <xdr:to>
      <xdr:col>24</xdr:col>
      <xdr:colOff>114300</xdr:colOff>
      <xdr:row>60</xdr:row>
      <xdr:rowOff>29845</xdr:rowOff>
    </xdr:to>
    <xdr:sp macro="" textlink="">
      <xdr:nvSpPr>
        <xdr:cNvPr id="186" name="楕円 185">
          <a:extLst>
            <a:ext uri="{FF2B5EF4-FFF2-40B4-BE49-F238E27FC236}">
              <a16:creationId xmlns:a16="http://schemas.microsoft.com/office/drawing/2014/main" id="{5F13214D-F726-4480-B9EB-EFF273EFA6AF}"/>
            </a:ext>
          </a:extLst>
        </xdr:cNvPr>
        <xdr:cNvSpPr/>
      </xdr:nvSpPr>
      <xdr:spPr>
        <a:xfrm>
          <a:off x="4036060" y="999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122572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7575926C-3C34-4E20-844C-0115F07231BE}"/>
            </a:ext>
          </a:extLst>
        </xdr:cNvPr>
        <xdr:cNvSpPr txBox="1"/>
      </xdr:nvSpPr>
      <xdr:spPr>
        <a:xfrm>
          <a:off x="4124960"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188" name="楕円 187">
          <a:extLst>
            <a:ext uri="{FF2B5EF4-FFF2-40B4-BE49-F238E27FC236}">
              <a16:creationId xmlns:a16="http://schemas.microsoft.com/office/drawing/2014/main" id="{A3611BF2-4C72-4EA9-9898-EC18EE0570FD}"/>
            </a:ext>
          </a:extLst>
        </xdr:cNvPr>
        <xdr:cNvSpPr/>
      </xdr:nvSpPr>
      <xdr:spPr>
        <a:xfrm>
          <a:off x="3312160" y="9963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59</xdr:row>
      <xdr:rowOff>150495</xdr:rowOff>
    </xdr:to>
    <xdr:cxnSp macro="">
      <xdr:nvCxnSpPr>
        <xdr:cNvPr id="189" name="直線コネクタ 188">
          <a:extLst>
            <a:ext uri="{FF2B5EF4-FFF2-40B4-BE49-F238E27FC236}">
              <a16:creationId xmlns:a16="http://schemas.microsoft.com/office/drawing/2014/main" id="{25EBD7F6-23B0-4374-A2AD-0BD7F9E7FD45}"/>
            </a:ext>
          </a:extLst>
        </xdr:cNvPr>
        <xdr:cNvCxnSpPr/>
      </xdr:nvCxnSpPr>
      <xdr:spPr>
        <a:xfrm>
          <a:off x="3355340" y="1001458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50165</xdr:rowOff>
    </xdr:from>
    <xdr:to>
      <xdr:col>15</xdr:col>
      <xdr:colOff>101600</xdr:colOff>
      <xdr:row>59</xdr:row>
      <xdr:rowOff>151765</xdr:rowOff>
    </xdr:to>
    <xdr:sp macro="" textlink="">
      <xdr:nvSpPr>
        <xdr:cNvPr id="190" name="楕円 189">
          <a:extLst>
            <a:ext uri="{FF2B5EF4-FFF2-40B4-BE49-F238E27FC236}">
              <a16:creationId xmlns:a16="http://schemas.microsoft.com/office/drawing/2014/main" id="{D5376D78-906B-499C-85D0-172A12D48949}"/>
            </a:ext>
          </a:extLst>
        </xdr:cNvPr>
        <xdr:cNvSpPr/>
      </xdr:nvSpPr>
      <xdr:spPr>
        <a:xfrm>
          <a:off x="25146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100965</xdr:rowOff>
    </xdr:from>
    <xdr:to>
      <xdr:col>19</xdr:col>
      <xdr:colOff>177800</xdr:colOff>
      <xdr:row>59</xdr:row>
      <xdr:rowOff>123825</xdr:rowOff>
    </xdr:to>
    <xdr:cxnSp macro="">
      <xdr:nvCxnSpPr>
        <xdr:cNvPr id="191" name="直線コネクタ 190">
          <a:extLst>
            <a:ext uri="{FF2B5EF4-FFF2-40B4-BE49-F238E27FC236}">
              <a16:creationId xmlns:a16="http://schemas.microsoft.com/office/drawing/2014/main" id="{1A681FB4-56DA-4129-B1F2-BA8D50928437}"/>
            </a:ext>
          </a:extLst>
        </xdr:cNvPr>
        <xdr:cNvCxnSpPr/>
      </xdr:nvCxnSpPr>
      <xdr:spPr>
        <a:xfrm>
          <a:off x="2565400" y="999172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21590</xdr:rowOff>
    </xdr:from>
    <xdr:to>
      <xdr:col>10</xdr:col>
      <xdr:colOff>165100</xdr:colOff>
      <xdr:row>59</xdr:row>
      <xdr:rowOff>123190</xdr:rowOff>
    </xdr:to>
    <xdr:sp macro="" textlink="">
      <xdr:nvSpPr>
        <xdr:cNvPr id="192" name="楕円 191">
          <a:extLst>
            <a:ext uri="{FF2B5EF4-FFF2-40B4-BE49-F238E27FC236}">
              <a16:creationId xmlns:a16="http://schemas.microsoft.com/office/drawing/2014/main" id="{26B4A14F-3C56-46C2-A80D-64A9DE567EBF}"/>
            </a:ext>
          </a:extLst>
        </xdr:cNvPr>
        <xdr:cNvSpPr/>
      </xdr:nvSpPr>
      <xdr:spPr>
        <a:xfrm>
          <a:off x="17399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72390</xdr:rowOff>
    </xdr:from>
    <xdr:to>
      <xdr:col>15</xdr:col>
      <xdr:colOff>50800</xdr:colOff>
      <xdr:row>59</xdr:row>
      <xdr:rowOff>100965</xdr:rowOff>
    </xdr:to>
    <xdr:cxnSp macro="">
      <xdr:nvCxnSpPr>
        <xdr:cNvPr id="193" name="直線コネクタ 192">
          <a:extLst>
            <a:ext uri="{FF2B5EF4-FFF2-40B4-BE49-F238E27FC236}">
              <a16:creationId xmlns:a16="http://schemas.microsoft.com/office/drawing/2014/main" id="{45CA41AA-45CF-4DE9-9639-2F454DE2BD9C}"/>
            </a:ext>
          </a:extLst>
        </xdr:cNvPr>
        <xdr:cNvCxnSpPr/>
      </xdr:nvCxnSpPr>
      <xdr:spPr>
        <a:xfrm>
          <a:off x="1790700" y="996315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164465</xdr:rowOff>
    </xdr:from>
    <xdr:to>
      <xdr:col>6</xdr:col>
      <xdr:colOff>38100</xdr:colOff>
      <xdr:row>59</xdr:row>
      <xdr:rowOff>94615</xdr:rowOff>
    </xdr:to>
    <xdr:sp macro="" textlink="">
      <xdr:nvSpPr>
        <xdr:cNvPr id="194" name="楕円 193">
          <a:extLst>
            <a:ext uri="{FF2B5EF4-FFF2-40B4-BE49-F238E27FC236}">
              <a16:creationId xmlns:a16="http://schemas.microsoft.com/office/drawing/2014/main" id="{286DD44D-FE64-437F-BB62-DBD58D9556EE}"/>
            </a:ext>
          </a:extLst>
        </xdr:cNvPr>
        <xdr:cNvSpPr/>
      </xdr:nvSpPr>
      <xdr:spPr>
        <a:xfrm>
          <a:off x="965200" y="988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43815</xdr:rowOff>
    </xdr:from>
    <xdr:to>
      <xdr:col>10</xdr:col>
      <xdr:colOff>114300</xdr:colOff>
      <xdr:row>59</xdr:row>
      <xdr:rowOff>72390</xdr:rowOff>
    </xdr:to>
    <xdr:cxnSp macro="">
      <xdr:nvCxnSpPr>
        <xdr:cNvPr id="195" name="直線コネクタ 194">
          <a:extLst>
            <a:ext uri="{FF2B5EF4-FFF2-40B4-BE49-F238E27FC236}">
              <a16:creationId xmlns:a16="http://schemas.microsoft.com/office/drawing/2014/main" id="{18135C9E-36BD-481E-836E-840D0D9CBFDD}"/>
            </a:ext>
          </a:extLst>
        </xdr:cNvPr>
        <xdr:cNvCxnSpPr/>
      </xdr:nvCxnSpPr>
      <xdr:spPr>
        <a:xfrm>
          <a:off x="1008380" y="993457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E59A807D-CAC7-4C63-94C1-DDE6619DFFD6}"/>
            </a:ext>
          </a:extLst>
        </xdr:cNvPr>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6C319AFB-5223-4689-92B2-1C6F2B347E2C}"/>
            </a:ext>
          </a:extLst>
        </xdr:cNvPr>
        <xdr:cNvSpPr txBox="1"/>
      </xdr:nvSpPr>
      <xdr:spPr>
        <a:xfrm>
          <a:off x="238570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A111B00-6AA5-49D8-A60A-A6F1E27E72AA}"/>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5A6DB5B-3B73-4A0D-9372-1D3149B2A989}"/>
            </a:ext>
          </a:extLst>
        </xdr:cNvPr>
        <xdr:cNvSpPr txBox="1"/>
      </xdr:nvSpPr>
      <xdr:spPr>
        <a:xfrm>
          <a:off x="8363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19702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0B8818C-86C6-4674-8F79-FAAEB0E5AE88}"/>
            </a:ext>
          </a:extLst>
        </xdr:cNvPr>
        <xdr:cNvSpPr txBox="1"/>
      </xdr:nvSpPr>
      <xdr:spPr>
        <a:xfrm>
          <a:off x="317056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168292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A7053A0-1115-4E7F-B334-6CF91C8EA70F}"/>
            </a:ext>
          </a:extLst>
        </xdr:cNvPr>
        <xdr:cNvSpPr txBox="1"/>
      </xdr:nvSpPr>
      <xdr:spPr>
        <a:xfrm>
          <a:off x="238570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139717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E248C6E-89A1-4649-9BA1-0BF6AFFCF87D}"/>
            </a:ext>
          </a:extLst>
        </xdr:cNvPr>
        <xdr:cNvSpPr txBox="1"/>
      </xdr:nvSpPr>
      <xdr:spPr>
        <a:xfrm>
          <a:off x="161100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111142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B71D674-77D0-4EA1-9DB4-C2E5906FCEB8}"/>
            </a:ext>
          </a:extLst>
        </xdr:cNvPr>
        <xdr:cNvSpPr txBox="1"/>
      </xdr:nvSpPr>
      <xdr:spPr>
        <a:xfrm>
          <a:off x="83630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497B46B-0520-4173-AB5A-0F9162C6E3A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F4EC7A0-0944-4D58-AAE4-6104F840C49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C944D21D-0A89-4B24-906E-CE8D03A9DA3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C5981D5-E25B-4609-98CD-741C44DBB0E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561CC3F-6709-41D3-A0A7-697C23A69FE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8BC5C28F-14CE-4C20-93C4-C4BFAF41FB3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B42B7173-18E2-4A8B-8A3D-BC043249D15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E589424-AD2C-4B44-8100-8C9A1F0DED4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B68D4DC-CF92-44FA-A29C-495C830AAF4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203AA4D6-6759-48D0-960A-1B637EB9D88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4CC85B01-6A60-4607-9BEF-C8FD5508CFA9}"/>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E0EF586D-E621-4070-BBFF-9A4B45078E14}"/>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AF94C83F-440E-4CEA-849E-4CD4197E3BFF}"/>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F889AF03-5329-477E-962E-6D216DF410F4}"/>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FBC345C5-3104-4551-B384-E932074D64B8}"/>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BDD0081F-49A7-4CA7-9E36-BF2A4942250C}"/>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F544E4BA-36FB-4384-8B07-C37616CEE58D}"/>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70326F52-A9F4-4ADD-BBAB-CC95B44C3D42}"/>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BC239F9C-0DC2-49EF-8FE3-CB4A7D1FC1AE}"/>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3608094B-044E-4F31-9F57-89FECD24D9F0}"/>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7675326A-9E10-4CAA-B2AF-622989ED4A75}"/>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091FA47F-96BB-4CF2-AD16-4966A1E0EB8F}"/>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5E1BF47-7C23-489D-935D-E8DB613F1C4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A713ED81-5897-4847-BFC7-8FCE72EBDEC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34A8649-A2DB-4CD8-8924-341962FB7EB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8F612368-5485-4CC3-BFB5-FA9DB7DE27A3}"/>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5710D2A-9BCA-4440-8120-B82C5E23164B}"/>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0C7D4DB1-D329-4F0F-93B3-3F406D1CC9ED}"/>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84A7FA83-17C0-4044-B806-646EDA1B3A44}"/>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C5088392-79CD-4F88-80FE-401ACF243003}"/>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C67DC2EF-3EF9-46AC-9B8D-4728BFC41A21}"/>
            </a:ext>
          </a:extLst>
        </xdr:cNvPr>
        <xdr:cNvSpPr txBox="1"/>
      </xdr:nvSpPr>
      <xdr:spPr>
        <a:xfrm>
          <a:off x="9258300" y="1046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734ABC1D-5EC0-4760-A6FF-7F8914A322FF}"/>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13AEED22-2288-45E1-ABBB-95D73C2C1CA0}"/>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673AC904-E8ED-4C48-BD5A-B2ED9880C1C0}"/>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27E33376-283D-46B9-9F7D-24A2DC4AB085}"/>
            </a:ext>
          </a:extLst>
        </xdr:cNvPr>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0AE3E048-0568-4956-884B-C8C4C28E0B39}"/>
            </a:ext>
          </a:extLst>
        </xdr:cNvPr>
        <xdr:cNvSpPr/>
      </xdr:nvSpPr>
      <xdr:spPr>
        <a:xfrm>
          <a:off x="60985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8F995E7-767B-43F9-8DF2-D770F33A40E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E6F0B8B-48D3-42DB-8D39-541BD8A410E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AADF1F7-632A-42E9-8C04-7C3695A0E8F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9172C7-7AD1-4D1E-A9C3-1B777B70E07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7038912-7260-4F73-8B1B-368FE65485A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140254</xdr:rowOff>
    </xdr:from>
    <xdr:to>
      <xdr:col>55</xdr:col>
      <xdr:colOff>50800</xdr:colOff>
      <xdr:row>57</xdr:row>
      <xdr:rowOff>70404</xdr:rowOff>
    </xdr:to>
    <xdr:sp macro="" textlink="">
      <xdr:nvSpPr>
        <xdr:cNvPr id="245" name="楕円 244">
          <a:extLst>
            <a:ext uri="{FF2B5EF4-FFF2-40B4-BE49-F238E27FC236}">
              <a16:creationId xmlns:a16="http://schemas.microsoft.com/office/drawing/2014/main" id="{8AE46446-B52D-4B27-B0E5-9035AB66D75F}"/>
            </a:ext>
          </a:extLst>
        </xdr:cNvPr>
        <xdr:cNvSpPr/>
      </xdr:nvSpPr>
      <xdr:spPr>
        <a:xfrm>
          <a:off x="9192260" y="9528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163131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D77514E-F67C-45C0-A8D0-98331CF0AEA9}"/>
            </a:ext>
          </a:extLst>
        </xdr:cNvPr>
        <xdr:cNvSpPr txBox="1"/>
      </xdr:nvSpPr>
      <xdr:spPr>
        <a:xfrm>
          <a:off x="9258300" y="938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161155</xdr:rowOff>
    </xdr:from>
    <xdr:to>
      <xdr:col>50</xdr:col>
      <xdr:colOff>165100</xdr:colOff>
      <xdr:row>57</xdr:row>
      <xdr:rowOff>91305</xdr:rowOff>
    </xdr:to>
    <xdr:sp macro="" textlink="">
      <xdr:nvSpPr>
        <xdr:cNvPr id="247" name="楕円 246">
          <a:extLst>
            <a:ext uri="{FF2B5EF4-FFF2-40B4-BE49-F238E27FC236}">
              <a16:creationId xmlns:a16="http://schemas.microsoft.com/office/drawing/2014/main" id="{B5E405AD-94C4-4788-8F3C-5C4BAF848F2E}"/>
            </a:ext>
          </a:extLst>
        </xdr:cNvPr>
        <xdr:cNvSpPr/>
      </xdr:nvSpPr>
      <xdr:spPr>
        <a:xfrm>
          <a:off x="8445500" y="9548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19604</xdr:rowOff>
    </xdr:from>
    <xdr:to>
      <xdr:col>55</xdr:col>
      <xdr:colOff>0</xdr:colOff>
      <xdr:row>57</xdr:row>
      <xdr:rowOff>40505</xdr:rowOff>
    </xdr:to>
    <xdr:cxnSp macro="">
      <xdr:nvCxnSpPr>
        <xdr:cNvPr id="248" name="直線コネクタ 247">
          <a:extLst>
            <a:ext uri="{FF2B5EF4-FFF2-40B4-BE49-F238E27FC236}">
              <a16:creationId xmlns:a16="http://schemas.microsoft.com/office/drawing/2014/main" id="{E475DDEC-A8C5-472E-9263-75112B7002F4}"/>
            </a:ext>
          </a:extLst>
        </xdr:cNvPr>
        <xdr:cNvCxnSpPr/>
      </xdr:nvCxnSpPr>
      <xdr:spPr>
        <a:xfrm flipV="1">
          <a:off x="8496300" y="9575084"/>
          <a:ext cx="7239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16751</xdr:rowOff>
    </xdr:from>
    <xdr:to>
      <xdr:col>46</xdr:col>
      <xdr:colOff>38100</xdr:colOff>
      <xdr:row>57</xdr:row>
      <xdr:rowOff>118351</xdr:rowOff>
    </xdr:to>
    <xdr:sp macro="" textlink="">
      <xdr:nvSpPr>
        <xdr:cNvPr id="249" name="楕円 248">
          <a:extLst>
            <a:ext uri="{FF2B5EF4-FFF2-40B4-BE49-F238E27FC236}">
              <a16:creationId xmlns:a16="http://schemas.microsoft.com/office/drawing/2014/main" id="{DEDFB87E-540F-41D9-BEEE-AD59425B2EA4}"/>
            </a:ext>
          </a:extLst>
        </xdr:cNvPr>
        <xdr:cNvSpPr/>
      </xdr:nvSpPr>
      <xdr:spPr>
        <a:xfrm>
          <a:off x="7670800" y="9572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40505</xdr:rowOff>
    </xdr:from>
    <xdr:to>
      <xdr:col>50</xdr:col>
      <xdr:colOff>114300</xdr:colOff>
      <xdr:row>57</xdr:row>
      <xdr:rowOff>67551</xdr:rowOff>
    </xdr:to>
    <xdr:cxnSp macro="">
      <xdr:nvCxnSpPr>
        <xdr:cNvPr id="250" name="直線コネクタ 249">
          <a:extLst>
            <a:ext uri="{FF2B5EF4-FFF2-40B4-BE49-F238E27FC236}">
              <a16:creationId xmlns:a16="http://schemas.microsoft.com/office/drawing/2014/main" id="{662CC25D-6A5D-40D4-A246-664B79A65D4A}"/>
            </a:ext>
          </a:extLst>
        </xdr:cNvPr>
        <xdr:cNvCxnSpPr/>
      </xdr:nvCxnSpPr>
      <xdr:spPr>
        <a:xfrm flipV="1">
          <a:off x="7713980" y="9595985"/>
          <a:ext cx="782320" cy="2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33175</xdr:rowOff>
    </xdr:from>
    <xdr:to>
      <xdr:col>41</xdr:col>
      <xdr:colOff>101600</xdr:colOff>
      <xdr:row>57</xdr:row>
      <xdr:rowOff>134775</xdr:rowOff>
    </xdr:to>
    <xdr:sp macro="" textlink="">
      <xdr:nvSpPr>
        <xdr:cNvPr id="251" name="楕円 250">
          <a:extLst>
            <a:ext uri="{FF2B5EF4-FFF2-40B4-BE49-F238E27FC236}">
              <a16:creationId xmlns:a16="http://schemas.microsoft.com/office/drawing/2014/main" id="{69F36705-3D71-4BAA-80D4-AF34BF49BA02}"/>
            </a:ext>
          </a:extLst>
        </xdr:cNvPr>
        <xdr:cNvSpPr/>
      </xdr:nvSpPr>
      <xdr:spPr>
        <a:xfrm>
          <a:off x="6873240" y="95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67551</xdr:rowOff>
    </xdr:from>
    <xdr:to>
      <xdr:col>45</xdr:col>
      <xdr:colOff>177800</xdr:colOff>
      <xdr:row>57</xdr:row>
      <xdr:rowOff>83975</xdr:rowOff>
    </xdr:to>
    <xdr:cxnSp macro="">
      <xdr:nvCxnSpPr>
        <xdr:cNvPr id="252" name="直線コネクタ 251">
          <a:extLst>
            <a:ext uri="{FF2B5EF4-FFF2-40B4-BE49-F238E27FC236}">
              <a16:creationId xmlns:a16="http://schemas.microsoft.com/office/drawing/2014/main" id="{B14D6DC3-48E6-4D34-ABAF-E9BC70907838}"/>
            </a:ext>
          </a:extLst>
        </xdr:cNvPr>
        <xdr:cNvCxnSpPr/>
      </xdr:nvCxnSpPr>
      <xdr:spPr>
        <a:xfrm flipV="1">
          <a:off x="6924040" y="9623031"/>
          <a:ext cx="789940" cy="1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46711</xdr:rowOff>
    </xdr:from>
    <xdr:to>
      <xdr:col>36</xdr:col>
      <xdr:colOff>165100</xdr:colOff>
      <xdr:row>57</xdr:row>
      <xdr:rowOff>148311</xdr:rowOff>
    </xdr:to>
    <xdr:sp macro="" textlink="">
      <xdr:nvSpPr>
        <xdr:cNvPr id="253" name="楕円 252">
          <a:extLst>
            <a:ext uri="{FF2B5EF4-FFF2-40B4-BE49-F238E27FC236}">
              <a16:creationId xmlns:a16="http://schemas.microsoft.com/office/drawing/2014/main" id="{A1F4BC35-7469-42BC-8BCC-1C87E079976D}"/>
            </a:ext>
          </a:extLst>
        </xdr:cNvPr>
        <xdr:cNvSpPr/>
      </xdr:nvSpPr>
      <xdr:spPr>
        <a:xfrm>
          <a:off x="6098540" y="960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83975</xdr:rowOff>
    </xdr:from>
    <xdr:to>
      <xdr:col>41</xdr:col>
      <xdr:colOff>50800</xdr:colOff>
      <xdr:row>57</xdr:row>
      <xdr:rowOff>97511</xdr:rowOff>
    </xdr:to>
    <xdr:cxnSp macro="">
      <xdr:nvCxnSpPr>
        <xdr:cNvPr id="254" name="直線コネクタ 253">
          <a:extLst>
            <a:ext uri="{FF2B5EF4-FFF2-40B4-BE49-F238E27FC236}">
              <a16:creationId xmlns:a16="http://schemas.microsoft.com/office/drawing/2014/main" id="{9016375D-C93E-4B2A-8F4A-15A6F2553521}"/>
            </a:ext>
          </a:extLst>
        </xdr:cNvPr>
        <xdr:cNvCxnSpPr/>
      </xdr:nvCxnSpPr>
      <xdr:spPr>
        <a:xfrm flipV="1">
          <a:off x="6149340" y="9639455"/>
          <a:ext cx="774700" cy="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988846E6-87FB-4592-889D-F30AEBBD5003}"/>
            </a:ext>
          </a:extLst>
        </xdr:cNvPr>
        <xdr:cNvSpPr txBox="1"/>
      </xdr:nvSpPr>
      <xdr:spPr>
        <a:xfrm>
          <a:off x="8239271" y="105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79BCE54A-205C-4C7C-88EA-B4FFFD0E8B9B}"/>
            </a:ext>
          </a:extLst>
        </xdr:cNvPr>
        <xdr:cNvSpPr txBox="1"/>
      </xdr:nvSpPr>
      <xdr:spPr>
        <a:xfrm>
          <a:off x="7477271" y="105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2B30ACE8-ADCF-4DCF-95CB-626648B5B208}"/>
            </a:ext>
          </a:extLst>
        </xdr:cNvPr>
        <xdr:cNvSpPr txBox="1"/>
      </xdr:nvSpPr>
      <xdr:spPr>
        <a:xfrm>
          <a:off x="6702571" y="105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54A996CF-6FAD-45C3-A3B6-1E6CD2376D3D}"/>
            </a:ext>
          </a:extLst>
        </xdr:cNvPr>
        <xdr:cNvSpPr txBox="1"/>
      </xdr:nvSpPr>
      <xdr:spPr>
        <a:xfrm>
          <a:off x="5905011" y="106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107832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89F73E7C-FD3B-4AC6-98EB-7A16AD406249}"/>
            </a:ext>
          </a:extLst>
        </xdr:cNvPr>
        <xdr:cNvSpPr txBox="1"/>
      </xdr:nvSpPr>
      <xdr:spPr>
        <a:xfrm>
          <a:off x="8214575" y="932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134878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AF991DF9-86D8-47F3-8287-7ACAA907A713}"/>
            </a:ext>
          </a:extLst>
        </xdr:cNvPr>
        <xdr:cNvSpPr txBox="1"/>
      </xdr:nvSpPr>
      <xdr:spPr>
        <a:xfrm>
          <a:off x="7444955" y="935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151302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20DDE2E6-2A7B-401F-A03A-2DA843B90AB7}"/>
            </a:ext>
          </a:extLst>
        </xdr:cNvPr>
        <xdr:cNvSpPr txBox="1"/>
      </xdr:nvSpPr>
      <xdr:spPr>
        <a:xfrm>
          <a:off x="6670255" y="937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164838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46D08958-641F-4E33-A395-DC7705C3CAD4}"/>
            </a:ext>
          </a:extLst>
        </xdr:cNvPr>
        <xdr:cNvSpPr txBox="1"/>
      </xdr:nvSpPr>
      <xdr:spPr>
        <a:xfrm>
          <a:off x="5872695" y="938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B5B15A0-59A4-42FC-86C6-9D080DA2939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D652091-75EB-4BA2-A7AC-139D551CAB2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1D44EC3-CABA-484E-9340-D706ECF612A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DD25084-D66B-4600-B9A7-69E65ED6F17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9D49227-AB7A-43C0-B19B-61FFDAF4115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F8CCD47-8F4F-429F-B8F5-49CE40E7DA1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6FD1B91-5EF6-4EDB-A76F-A2519132368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230C0FA-F71B-4D59-89C1-60491B2B8B0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43A01D3A-8030-47DA-AF89-5F2CB0EB249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F879777-C0BE-436E-A522-961B930B639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4920496-52CD-4F64-B58A-4595522358A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F90DBFAE-3DC8-4707-A241-BA0D25D71F1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795B0D7-49D2-46BC-94EA-B3355439194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327948B-F296-411B-B756-D5401F6587E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664C10A-4E8E-44EF-8335-64FCC6F4A47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2A73A804-40DA-454D-9F8D-A8B03570F51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57DDEF1-865F-441B-B867-F338FF34011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5A15A6B-9287-4395-8DB6-699BDE3DD2C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F425848D-4669-40DF-9023-B0EF362C693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A008A62C-64AA-403E-9E44-F5E2FCDEF73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CDA7A134-0D34-41BE-984C-6A490E00097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0F4BB5F-7393-4AE4-83E9-5B5B7AD69E3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7466A6F-ADBF-405D-940A-3E48D173B9A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774C37C0-F95B-4D96-BA7A-D44F7907607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08E7AA30-F320-48AD-9ECC-26C89B0938CF}"/>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A84ADBE6-BD13-4B14-9E51-A3F5220FFB55}"/>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EC0B077B-1000-4989-9BD0-ABAD90AE5158}"/>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45AEA95A-2BEC-45F1-96CF-A48899131054}"/>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EF37ECEF-257B-492E-9B1A-DE0CE085FF40}"/>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863E395-0B01-48BC-BE5F-BA258C5A2EA3}"/>
            </a:ext>
          </a:extLst>
        </xdr:cNvPr>
        <xdr:cNvSpPr txBox="1"/>
      </xdr:nvSpPr>
      <xdr:spPr>
        <a:xfrm>
          <a:off x="412496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272E0E64-5E26-46AE-9269-A9B0DE49369A}"/>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4F405E7B-AFCE-4F61-8326-807DB4BC60A8}"/>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14291427-6F6C-491E-8DA2-39A8B240D1F4}"/>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3F129776-9D5D-4B71-B88B-D7D8879B3036}"/>
            </a:ext>
          </a:extLst>
        </xdr:cNvPr>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90BF9AA9-A88F-4613-B736-7D4DDDCC3DD6}"/>
            </a:ext>
          </a:extLst>
        </xdr:cNvPr>
        <xdr:cNvSpPr/>
      </xdr:nvSpPr>
      <xdr:spPr>
        <a:xfrm>
          <a:off x="96520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F246AFB-28B5-441E-835C-CD3477B4F5A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C94B377-8A7F-4FDA-A314-FE00A032A61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2BBC3D-1572-48A4-BC5F-A4E49B83B6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8E5600F-862A-424D-AA40-F0143BF6745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DF4CC5D-66F4-4A40-B8D0-A35AB86B7E9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303" name="楕円 302">
          <a:extLst>
            <a:ext uri="{FF2B5EF4-FFF2-40B4-BE49-F238E27FC236}">
              <a16:creationId xmlns:a16="http://schemas.microsoft.com/office/drawing/2014/main" id="{6CE5B6FD-FF79-46C2-A82E-2F4BF1A2F814}"/>
            </a:ext>
          </a:extLst>
        </xdr:cNvPr>
        <xdr:cNvSpPr/>
      </xdr:nvSpPr>
      <xdr:spPr>
        <a:xfrm>
          <a:off x="403606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84472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4BD1BE9-EB46-4215-9697-98500A2EA75A}"/>
            </a:ext>
          </a:extLst>
        </xdr:cNvPr>
        <xdr:cNvSpPr txBox="1"/>
      </xdr:nvSpPr>
      <xdr:spPr>
        <a:xfrm>
          <a:off x="4124960" y="1366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305" name="楕円 304">
          <a:extLst>
            <a:ext uri="{FF2B5EF4-FFF2-40B4-BE49-F238E27FC236}">
              <a16:creationId xmlns:a16="http://schemas.microsoft.com/office/drawing/2014/main" id="{EF530073-ADEF-467A-A72F-E95B1068B83B}"/>
            </a:ext>
          </a:extLst>
        </xdr:cNvPr>
        <xdr:cNvSpPr/>
      </xdr:nvSpPr>
      <xdr:spPr>
        <a:xfrm>
          <a:off x="3312160" y="137699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112395</xdr:rowOff>
    </xdr:to>
    <xdr:cxnSp macro="">
      <xdr:nvCxnSpPr>
        <xdr:cNvPr id="306" name="直線コネクタ 305">
          <a:extLst>
            <a:ext uri="{FF2B5EF4-FFF2-40B4-BE49-F238E27FC236}">
              <a16:creationId xmlns:a16="http://schemas.microsoft.com/office/drawing/2014/main" id="{FECF92C3-BA04-4587-A203-FEA8D9AECBFC}"/>
            </a:ext>
          </a:extLst>
        </xdr:cNvPr>
        <xdr:cNvCxnSpPr/>
      </xdr:nvCxnSpPr>
      <xdr:spPr>
        <a:xfrm>
          <a:off x="3355340" y="1382077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307" name="楕円 306">
          <a:extLst>
            <a:ext uri="{FF2B5EF4-FFF2-40B4-BE49-F238E27FC236}">
              <a16:creationId xmlns:a16="http://schemas.microsoft.com/office/drawing/2014/main" id="{DF733A6D-4952-4CC4-A56E-9A64F8249223}"/>
            </a:ext>
          </a:extLst>
        </xdr:cNvPr>
        <xdr:cNvSpPr/>
      </xdr:nvSpPr>
      <xdr:spPr>
        <a:xfrm>
          <a:off x="25146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74295</xdr:rowOff>
    </xdr:to>
    <xdr:cxnSp macro="">
      <xdr:nvCxnSpPr>
        <xdr:cNvPr id="308" name="直線コネクタ 307">
          <a:extLst>
            <a:ext uri="{FF2B5EF4-FFF2-40B4-BE49-F238E27FC236}">
              <a16:creationId xmlns:a16="http://schemas.microsoft.com/office/drawing/2014/main" id="{E88A31F8-617A-43E3-A459-6E5985697F54}"/>
            </a:ext>
          </a:extLst>
        </xdr:cNvPr>
        <xdr:cNvCxnSpPr/>
      </xdr:nvCxnSpPr>
      <xdr:spPr>
        <a:xfrm>
          <a:off x="2565400" y="1380172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168275</xdr:rowOff>
    </xdr:from>
    <xdr:to>
      <xdr:col>10</xdr:col>
      <xdr:colOff>165100</xdr:colOff>
      <xdr:row>82</xdr:row>
      <xdr:rowOff>98425</xdr:rowOff>
    </xdr:to>
    <xdr:sp macro="" textlink="">
      <xdr:nvSpPr>
        <xdr:cNvPr id="309" name="楕円 308">
          <a:extLst>
            <a:ext uri="{FF2B5EF4-FFF2-40B4-BE49-F238E27FC236}">
              <a16:creationId xmlns:a16="http://schemas.microsoft.com/office/drawing/2014/main" id="{8ABCF6EB-C6E9-46AE-8B94-065B374BDA78}"/>
            </a:ext>
          </a:extLst>
        </xdr:cNvPr>
        <xdr:cNvSpPr/>
      </xdr:nvSpPr>
      <xdr:spPr>
        <a:xfrm>
          <a:off x="1739900" y="1374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47625</xdr:rowOff>
    </xdr:from>
    <xdr:to>
      <xdr:col>15</xdr:col>
      <xdr:colOff>50800</xdr:colOff>
      <xdr:row>82</xdr:row>
      <xdr:rowOff>55245</xdr:rowOff>
    </xdr:to>
    <xdr:cxnSp macro="">
      <xdr:nvCxnSpPr>
        <xdr:cNvPr id="310" name="直線コネクタ 309">
          <a:extLst>
            <a:ext uri="{FF2B5EF4-FFF2-40B4-BE49-F238E27FC236}">
              <a16:creationId xmlns:a16="http://schemas.microsoft.com/office/drawing/2014/main" id="{E2EE92E8-C52D-4612-90AA-3047FFF0AA54}"/>
            </a:ext>
          </a:extLst>
        </xdr:cNvPr>
        <xdr:cNvCxnSpPr/>
      </xdr:nvCxnSpPr>
      <xdr:spPr>
        <a:xfrm>
          <a:off x="1790700" y="1379410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1" name="楕円 310">
          <a:extLst>
            <a:ext uri="{FF2B5EF4-FFF2-40B4-BE49-F238E27FC236}">
              <a16:creationId xmlns:a16="http://schemas.microsoft.com/office/drawing/2014/main" id="{9852C08D-7A1B-46DA-A2D0-39687F5F4FC2}"/>
            </a:ext>
          </a:extLst>
        </xdr:cNvPr>
        <xdr:cNvSpPr/>
      </xdr:nvSpPr>
      <xdr:spPr>
        <a:xfrm>
          <a:off x="965200" y="13714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47625</xdr:rowOff>
    </xdr:to>
    <xdr:cxnSp macro="">
      <xdr:nvCxnSpPr>
        <xdr:cNvPr id="312" name="直線コネクタ 311">
          <a:extLst>
            <a:ext uri="{FF2B5EF4-FFF2-40B4-BE49-F238E27FC236}">
              <a16:creationId xmlns:a16="http://schemas.microsoft.com/office/drawing/2014/main" id="{D1803572-E2D9-4DCF-8C5A-9003B3314960}"/>
            </a:ext>
          </a:extLst>
        </xdr:cNvPr>
        <xdr:cNvCxnSpPr/>
      </xdr:nvCxnSpPr>
      <xdr:spPr>
        <a:xfrm>
          <a:off x="1008380" y="13761719"/>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a16="http://schemas.microsoft.com/office/drawing/2014/main" id="{66D87463-BBE5-438A-8FD4-6CE2FD0A9C19}"/>
            </a:ext>
          </a:extLst>
        </xdr:cNvPr>
        <xdr:cNvSpPr txBox="1"/>
      </xdr:nvSpPr>
      <xdr:spPr>
        <a:xfrm>
          <a:off x="3170564" y="138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id="{27517DAC-FE45-4467-A175-43FCFEC9C8B8}"/>
            </a:ext>
          </a:extLst>
        </xdr:cNvPr>
        <xdr:cNvSpPr txBox="1"/>
      </xdr:nvSpPr>
      <xdr:spPr>
        <a:xfrm>
          <a:off x="238570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a16="http://schemas.microsoft.com/office/drawing/2014/main" id="{A7D6765F-9A55-4E0A-92AC-C4B2A7E4556D}"/>
            </a:ext>
          </a:extLst>
        </xdr:cNvPr>
        <xdr:cNvSpPr txBox="1"/>
      </xdr:nvSpPr>
      <xdr:spPr>
        <a:xfrm>
          <a:off x="161100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id="{8995BDFA-0D39-4B61-A8AB-24D8F0FE5AC0}"/>
            </a:ext>
          </a:extLst>
        </xdr:cNvPr>
        <xdr:cNvSpPr txBox="1"/>
      </xdr:nvSpPr>
      <xdr:spPr>
        <a:xfrm>
          <a:off x="8363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141622</xdr:rowOff>
    </xdr:from>
    <xdr:ext cx="405111" cy="259045"/>
    <xdr:sp macro="" textlink="">
      <xdr:nvSpPr>
        <xdr:cNvPr id="317" name="n_1mainValue【公営住宅】&#10;有形固定資産減価償却率">
          <a:extLst>
            <a:ext uri="{FF2B5EF4-FFF2-40B4-BE49-F238E27FC236}">
              <a16:creationId xmlns:a16="http://schemas.microsoft.com/office/drawing/2014/main" id="{25714822-0EC3-4018-B3D7-D2113AB7A3A7}"/>
            </a:ext>
          </a:extLst>
        </xdr:cNvPr>
        <xdr:cNvSpPr txBox="1"/>
      </xdr:nvSpPr>
      <xdr:spPr>
        <a:xfrm>
          <a:off x="317056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318" name="n_2mainValue【公営住宅】&#10;有形固定資産減価償却率">
          <a:extLst>
            <a:ext uri="{FF2B5EF4-FFF2-40B4-BE49-F238E27FC236}">
              <a16:creationId xmlns:a16="http://schemas.microsoft.com/office/drawing/2014/main" id="{5DE571D9-E6A7-496E-9068-94C7F43E1EE8}"/>
            </a:ext>
          </a:extLst>
        </xdr:cNvPr>
        <xdr:cNvSpPr txBox="1"/>
      </xdr:nvSpPr>
      <xdr:spPr>
        <a:xfrm>
          <a:off x="238570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319" name="n_3mainValue【公営住宅】&#10;有形固定資産減価償却率">
          <a:extLst>
            <a:ext uri="{FF2B5EF4-FFF2-40B4-BE49-F238E27FC236}">
              <a16:creationId xmlns:a16="http://schemas.microsoft.com/office/drawing/2014/main" id="{F8AD9E61-BC48-4EDD-BDEF-61881A12C6C1}"/>
            </a:ext>
          </a:extLst>
        </xdr:cNvPr>
        <xdr:cNvSpPr txBox="1"/>
      </xdr:nvSpPr>
      <xdr:spPr>
        <a:xfrm>
          <a:off x="161100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20" name="n_4mainValue【公営住宅】&#10;有形固定資産減価償却率">
          <a:extLst>
            <a:ext uri="{FF2B5EF4-FFF2-40B4-BE49-F238E27FC236}">
              <a16:creationId xmlns:a16="http://schemas.microsoft.com/office/drawing/2014/main" id="{17B326E6-210B-43ED-A157-51B962D345A8}"/>
            </a:ext>
          </a:extLst>
        </xdr:cNvPr>
        <xdr:cNvSpPr txBox="1"/>
      </xdr:nvSpPr>
      <xdr:spPr>
        <a:xfrm>
          <a:off x="83630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67EA8E8-DC83-489E-80A4-7A5DA24BAAF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373D018-7337-4D39-A188-9D74255AD0F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6AFD31B-991C-46B2-AA8E-A2AFA04E196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9A2C42C-17EA-4F45-9B3D-3618E2227E2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9689FB6-00C8-4395-90AD-F0391F57CDF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B1C98DE-F95F-4768-81B8-A45DA75156D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CEA38F9-5834-4410-AEE8-A556407FB63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EE58EA-1D02-45BC-817C-1566623ADF0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8768F24-739A-4040-AB7D-BCF4738CD54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740F171-67C6-44ED-ACAC-BE7DBD7C82D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CC7E495-C85E-41F0-A815-A7160019D09F}"/>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AF4B1DD3-1291-48BF-88FD-9747045090DF}"/>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C5EF3AF-9196-4B31-B0CF-E9CCD1F3C7B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22613F2-87A0-4E7F-BCDA-84409B05EAE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FF2BB033-B2DD-4744-8F6A-DE38108E328E}"/>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277E9DC-74C0-4DBE-8B5A-FB2DAFACF8D1}"/>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CB3E0C1A-AA3C-4925-88E0-1D21F186339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4E880236-06EA-479F-957D-47986688D7A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17ACFF46-DC2B-4335-99FD-D297D9DCA02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A92FF260-A5A4-4A37-8063-E5FCED6E7754}"/>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9EE0FA84-9DC8-4A52-8E81-4D24C51EA20F}"/>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3CFBFEFC-7726-40AF-8DCD-34023DD7025F}"/>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D9CF57EA-8F35-4173-9883-05136750FBE5}"/>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90E56CEF-4B33-41AB-A6C7-C3C5473434FC}"/>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a:extLst>
            <a:ext uri="{FF2B5EF4-FFF2-40B4-BE49-F238E27FC236}">
              <a16:creationId xmlns:a16="http://schemas.microsoft.com/office/drawing/2014/main" id="{D09B5C46-005B-46FF-AEDB-61B238C63AEB}"/>
            </a:ext>
          </a:extLst>
        </xdr:cNvPr>
        <xdr:cNvSpPr txBox="1"/>
      </xdr:nvSpPr>
      <xdr:spPr>
        <a:xfrm>
          <a:off x="9258300" y="1399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8C2DBE18-7B91-4E52-97E9-06C744293AD2}"/>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216173EF-4B0A-44F9-966B-CD19617310C1}"/>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B316A14A-4D6E-46C2-B689-D0A480EFA042}"/>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79B86B70-53DA-46D2-AE7E-CFBCDD04CBAE}"/>
            </a:ext>
          </a:extLst>
        </xdr:cNvPr>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F1CF444D-073E-4E4E-BBA7-487754D6E731}"/>
            </a:ext>
          </a:extLst>
        </xdr:cNvPr>
        <xdr:cNvSpPr/>
      </xdr:nvSpPr>
      <xdr:spPr>
        <a:xfrm>
          <a:off x="60985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7F29DE1-34F6-47A7-B2EE-9D112D7C4ED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8D2B2A5-83A7-4A96-B9C5-448157FBD11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269AF5D-4885-4944-AB57-6CF0042AC62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302442B-9E1E-442F-AA52-C362CD23288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E611B33-9048-4B74-AAA9-136D4DA4017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98171</xdr:rowOff>
    </xdr:from>
    <xdr:to>
      <xdr:col>55</xdr:col>
      <xdr:colOff>50800</xdr:colOff>
      <xdr:row>81</xdr:row>
      <xdr:rowOff>28321</xdr:rowOff>
    </xdr:to>
    <xdr:sp macro="" textlink="">
      <xdr:nvSpPr>
        <xdr:cNvPr id="356" name="楕円 355">
          <a:extLst>
            <a:ext uri="{FF2B5EF4-FFF2-40B4-BE49-F238E27FC236}">
              <a16:creationId xmlns:a16="http://schemas.microsoft.com/office/drawing/2014/main" id="{6B13EFB3-127A-423D-89FD-7AF2C76302DC}"/>
            </a:ext>
          </a:extLst>
        </xdr:cNvPr>
        <xdr:cNvSpPr/>
      </xdr:nvSpPr>
      <xdr:spPr>
        <a:xfrm>
          <a:off x="9192260" y="135093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121048</xdr:rowOff>
    </xdr:from>
    <xdr:ext cx="469744" cy="259045"/>
    <xdr:sp macro="" textlink="">
      <xdr:nvSpPr>
        <xdr:cNvPr id="357" name="【公営住宅】&#10;一人当たり面積該当値テキスト">
          <a:extLst>
            <a:ext uri="{FF2B5EF4-FFF2-40B4-BE49-F238E27FC236}">
              <a16:creationId xmlns:a16="http://schemas.microsoft.com/office/drawing/2014/main" id="{BB981ECD-EFC1-44CF-886D-1ABC005F3E69}"/>
            </a:ext>
          </a:extLst>
        </xdr:cNvPr>
        <xdr:cNvSpPr txBox="1"/>
      </xdr:nvSpPr>
      <xdr:spPr>
        <a:xfrm>
          <a:off x="9258300" y="1336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103887</xdr:rowOff>
    </xdr:from>
    <xdr:to>
      <xdr:col>50</xdr:col>
      <xdr:colOff>165100</xdr:colOff>
      <xdr:row>81</xdr:row>
      <xdr:rowOff>34037</xdr:rowOff>
    </xdr:to>
    <xdr:sp macro="" textlink="">
      <xdr:nvSpPr>
        <xdr:cNvPr id="358" name="楕円 357">
          <a:extLst>
            <a:ext uri="{FF2B5EF4-FFF2-40B4-BE49-F238E27FC236}">
              <a16:creationId xmlns:a16="http://schemas.microsoft.com/office/drawing/2014/main" id="{F40BDB2C-0EAE-4C1E-9208-929C8AA21CFF}"/>
            </a:ext>
          </a:extLst>
        </xdr:cNvPr>
        <xdr:cNvSpPr/>
      </xdr:nvSpPr>
      <xdr:spPr>
        <a:xfrm>
          <a:off x="8445500" y="13515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148971</xdr:rowOff>
    </xdr:from>
    <xdr:to>
      <xdr:col>55</xdr:col>
      <xdr:colOff>0</xdr:colOff>
      <xdr:row>80</xdr:row>
      <xdr:rowOff>154687</xdr:rowOff>
    </xdr:to>
    <xdr:cxnSp macro="">
      <xdr:nvCxnSpPr>
        <xdr:cNvPr id="359" name="直線コネクタ 358">
          <a:extLst>
            <a:ext uri="{FF2B5EF4-FFF2-40B4-BE49-F238E27FC236}">
              <a16:creationId xmlns:a16="http://schemas.microsoft.com/office/drawing/2014/main" id="{3DDD839C-BEE1-4F9D-9093-431197C6B3A1}"/>
            </a:ext>
          </a:extLst>
        </xdr:cNvPr>
        <xdr:cNvCxnSpPr/>
      </xdr:nvCxnSpPr>
      <xdr:spPr>
        <a:xfrm flipV="1">
          <a:off x="8496300" y="13560171"/>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96456</xdr:rowOff>
    </xdr:from>
    <xdr:to>
      <xdr:col>46</xdr:col>
      <xdr:colOff>38100</xdr:colOff>
      <xdr:row>81</xdr:row>
      <xdr:rowOff>26606</xdr:rowOff>
    </xdr:to>
    <xdr:sp macro="" textlink="">
      <xdr:nvSpPr>
        <xdr:cNvPr id="360" name="楕円 359">
          <a:extLst>
            <a:ext uri="{FF2B5EF4-FFF2-40B4-BE49-F238E27FC236}">
              <a16:creationId xmlns:a16="http://schemas.microsoft.com/office/drawing/2014/main" id="{38555D86-3FA8-45B3-AB94-A2967E6F791F}"/>
            </a:ext>
          </a:extLst>
        </xdr:cNvPr>
        <xdr:cNvSpPr/>
      </xdr:nvSpPr>
      <xdr:spPr>
        <a:xfrm>
          <a:off x="7670800" y="13507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147256</xdr:rowOff>
    </xdr:from>
    <xdr:to>
      <xdr:col>50</xdr:col>
      <xdr:colOff>114300</xdr:colOff>
      <xdr:row>80</xdr:row>
      <xdr:rowOff>154687</xdr:rowOff>
    </xdr:to>
    <xdr:cxnSp macro="">
      <xdr:nvCxnSpPr>
        <xdr:cNvPr id="361" name="直線コネクタ 360">
          <a:extLst>
            <a:ext uri="{FF2B5EF4-FFF2-40B4-BE49-F238E27FC236}">
              <a16:creationId xmlns:a16="http://schemas.microsoft.com/office/drawing/2014/main" id="{AC5FF781-5029-440F-9344-503C92B363BB}"/>
            </a:ext>
          </a:extLst>
        </xdr:cNvPr>
        <xdr:cNvCxnSpPr/>
      </xdr:nvCxnSpPr>
      <xdr:spPr>
        <a:xfrm>
          <a:off x="7713980" y="13558456"/>
          <a:ext cx="78232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105600</xdr:rowOff>
    </xdr:from>
    <xdr:to>
      <xdr:col>41</xdr:col>
      <xdr:colOff>101600</xdr:colOff>
      <xdr:row>81</xdr:row>
      <xdr:rowOff>35750</xdr:rowOff>
    </xdr:to>
    <xdr:sp macro="" textlink="">
      <xdr:nvSpPr>
        <xdr:cNvPr id="362" name="楕円 361">
          <a:extLst>
            <a:ext uri="{FF2B5EF4-FFF2-40B4-BE49-F238E27FC236}">
              <a16:creationId xmlns:a16="http://schemas.microsoft.com/office/drawing/2014/main" id="{298465E8-9D4F-45A5-BA3C-ADED137549F3}"/>
            </a:ext>
          </a:extLst>
        </xdr:cNvPr>
        <xdr:cNvSpPr/>
      </xdr:nvSpPr>
      <xdr:spPr>
        <a:xfrm>
          <a:off x="6873240" y="13516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147256</xdr:rowOff>
    </xdr:from>
    <xdr:to>
      <xdr:col>45</xdr:col>
      <xdr:colOff>177800</xdr:colOff>
      <xdr:row>80</xdr:row>
      <xdr:rowOff>156400</xdr:rowOff>
    </xdr:to>
    <xdr:cxnSp macro="">
      <xdr:nvCxnSpPr>
        <xdr:cNvPr id="363" name="直線コネクタ 362">
          <a:extLst>
            <a:ext uri="{FF2B5EF4-FFF2-40B4-BE49-F238E27FC236}">
              <a16:creationId xmlns:a16="http://schemas.microsoft.com/office/drawing/2014/main" id="{CFE4D960-290A-40BC-A077-66CE4E8A4894}"/>
            </a:ext>
          </a:extLst>
        </xdr:cNvPr>
        <xdr:cNvCxnSpPr/>
      </xdr:nvCxnSpPr>
      <xdr:spPr>
        <a:xfrm flipV="1">
          <a:off x="6924040" y="1355845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113601</xdr:rowOff>
    </xdr:from>
    <xdr:to>
      <xdr:col>36</xdr:col>
      <xdr:colOff>165100</xdr:colOff>
      <xdr:row>81</xdr:row>
      <xdr:rowOff>43751</xdr:rowOff>
    </xdr:to>
    <xdr:sp macro="" textlink="">
      <xdr:nvSpPr>
        <xdr:cNvPr id="364" name="楕円 363">
          <a:extLst>
            <a:ext uri="{FF2B5EF4-FFF2-40B4-BE49-F238E27FC236}">
              <a16:creationId xmlns:a16="http://schemas.microsoft.com/office/drawing/2014/main" id="{4DA40CFB-FDB6-4518-B7A4-2C6696C13D00}"/>
            </a:ext>
          </a:extLst>
        </xdr:cNvPr>
        <xdr:cNvSpPr/>
      </xdr:nvSpPr>
      <xdr:spPr>
        <a:xfrm>
          <a:off x="6098540" y="13524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156400</xdr:rowOff>
    </xdr:from>
    <xdr:to>
      <xdr:col>41</xdr:col>
      <xdr:colOff>50800</xdr:colOff>
      <xdr:row>80</xdr:row>
      <xdr:rowOff>164401</xdr:rowOff>
    </xdr:to>
    <xdr:cxnSp macro="">
      <xdr:nvCxnSpPr>
        <xdr:cNvPr id="365" name="直線コネクタ 364">
          <a:extLst>
            <a:ext uri="{FF2B5EF4-FFF2-40B4-BE49-F238E27FC236}">
              <a16:creationId xmlns:a16="http://schemas.microsoft.com/office/drawing/2014/main" id="{1A2C701A-D8D0-468E-8D2E-9E642F87C254}"/>
            </a:ext>
          </a:extLst>
        </xdr:cNvPr>
        <xdr:cNvCxnSpPr/>
      </xdr:nvCxnSpPr>
      <xdr:spPr>
        <a:xfrm flipV="1">
          <a:off x="6149340" y="13567600"/>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C7DC9EDC-E29E-47B7-8071-9B832D02555E}"/>
            </a:ext>
          </a:extLst>
        </xdr:cNvPr>
        <xdr:cNvSpPr txBox="1"/>
      </xdr:nvSpPr>
      <xdr:spPr>
        <a:xfrm>
          <a:off x="8271587" y="141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D6C1BC8D-AFB7-4426-8544-84EF60A92DF9}"/>
            </a:ext>
          </a:extLst>
        </xdr:cNvPr>
        <xdr:cNvSpPr txBox="1"/>
      </xdr:nvSpPr>
      <xdr:spPr>
        <a:xfrm>
          <a:off x="7509587" y="1411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id="{08EF9D3C-80E5-4BB2-9E64-816A80514487}"/>
            </a:ext>
          </a:extLst>
        </xdr:cNvPr>
        <xdr:cNvSpPr txBox="1"/>
      </xdr:nvSpPr>
      <xdr:spPr>
        <a:xfrm>
          <a:off x="6712027" y="141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0EAD097F-0579-4625-9FB5-935E27DECCC8}"/>
            </a:ext>
          </a:extLst>
        </xdr:cNvPr>
        <xdr:cNvSpPr txBox="1"/>
      </xdr:nvSpPr>
      <xdr:spPr>
        <a:xfrm>
          <a:off x="5937327" y="141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50564</xdr:rowOff>
    </xdr:from>
    <xdr:ext cx="469744" cy="259045"/>
    <xdr:sp macro="" textlink="">
      <xdr:nvSpPr>
        <xdr:cNvPr id="370" name="n_1mainValue【公営住宅】&#10;一人当たり面積">
          <a:extLst>
            <a:ext uri="{FF2B5EF4-FFF2-40B4-BE49-F238E27FC236}">
              <a16:creationId xmlns:a16="http://schemas.microsoft.com/office/drawing/2014/main" id="{11D9BECB-ABA8-4146-A419-DC5027282148}"/>
            </a:ext>
          </a:extLst>
        </xdr:cNvPr>
        <xdr:cNvSpPr txBox="1"/>
      </xdr:nvSpPr>
      <xdr:spPr>
        <a:xfrm>
          <a:off x="8271587" y="132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43133</xdr:rowOff>
    </xdr:from>
    <xdr:ext cx="469744" cy="259045"/>
    <xdr:sp macro="" textlink="">
      <xdr:nvSpPr>
        <xdr:cNvPr id="371" name="n_2mainValue【公営住宅】&#10;一人当たり面積">
          <a:extLst>
            <a:ext uri="{FF2B5EF4-FFF2-40B4-BE49-F238E27FC236}">
              <a16:creationId xmlns:a16="http://schemas.microsoft.com/office/drawing/2014/main" id="{8B3A369B-8BE4-4BEC-817E-349F62C9758F}"/>
            </a:ext>
          </a:extLst>
        </xdr:cNvPr>
        <xdr:cNvSpPr txBox="1"/>
      </xdr:nvSpPr>
      <xdr:spPr>
        <a:xfrm>
          <a:off x="7509587" y="1328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52277</xdr:rowOff>
    </xdr:from>
    <xdr:ext cx="469744" cy="259045"/>
    <xdr:sp macro="" textlink="">
      <xdr:nvSpPr>
        <xdr:cNvPr id="372" name="n_3mainValue【公営住宅】&#10;一人当たり面積">
          <a:extLst>
            <a:ext uri="{FF2B5EF4-FFF2-40B4-BE49-F238E27FC236}">
              <a16:creationId xmlns:a16="http://schemas.microsoft.com/office/drawing/2014/main" id="{A6AD066F-C9C8-4A4C-9089-B30E72378A02}"/>
            </a:ext>
          </a:extLst>
        </xdr:cNvPr>
        <xdr:cNvSpPr txBox="1"/>
      </xdr:nvSpPr>
      <xdr:spPr>
        <a:xfrm>
          <a:off x="6712027" y="1329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60278</xdr:rowOff>
    </xdr:from>
    <xdr:ext cx="469744" cy="259045"/>
    <xdr:sp macro="" textlink="">
      <xdr:nvSpPr>
        <xdr:cNvPr id="373" name="n_4mainValue【公営住宅】&#10;一人当たり面積">
          <a:extLst>
            <a:ext uri="{FF2B5EF4-FFF2-40B4-BE49-F238E27FC236}">
              <a16:creationId xmlns:a16="http://schemas.microsoft.com/office/drawing/2014/main" id="{D7E82087-35FE-4CCC-902D-301BE8CC1348}"/>
            </a:ext>
          </a:extLst>
        </xdr:cNvPr>
        <xdr:cNvSpPr txBox="1"/>
      </xdr:nvSpPr>
      <xdr:spPr>
        <a:xfrm>
          <a:off x="5937327" y="1330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95986B6D-0676-411B-B7C0-872B1E90856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E850E2D-4F48-4CC0-B45F-C6B2986C248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D5685B2-0EF1-466C-A64A-0C28489D6E6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6C9FA3C-3D8D-4626-BC3D-8DFD6C46B78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63E7FC4-F0E6-47E4-9157-2AC188BAAD8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E85639E-A62C-4192-8F83-69B9CD869A6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5DD1D34C-59B1-427C-BCE7-980D80F807D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9F7BC28C-CAE9-46DC-A026-D656BFBB387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FABC728A-F172-4491-AD1D-CB825928156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3971D1F2-F1B1-4F7A-8C2F-BDF3C8425E1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BB07EED0-DA78-4A70-A2C9-4C4D2984A14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A6252D84-C447-4C72-B71A-B32D997DBF6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E2C2C93D-A809-4AC1-A705-7B228FBAC4C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990B0792-C936-4B71-B448-31BC0CEE5AC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30D65721-BD57-4966-826D-712A37B128D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2DEA0D21-720F-4A61-A813-DDCD4AE3EB6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D88EF273-85EF-4D68-B445-94746A303FD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1B691B7A-4705-4322-A7A5-841307AE033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4826324E-59FD-4D16-9F18-4C0F8F9F76C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52428C73-05B9-44D2-A1CB-C3AC2623574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41782414-7BAB-4337-9445-7DAA577F48D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89508F3C-7CF0-4A97-A2E8-4DC09FCE489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830AD8CD-B5F9-41CB-B0B4-D3D6BF606AB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BF226322-3C9D-40DD-A58D-FC4BC32F50B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BFAFC5BC-3D62-4489-AEB3-AE6285C506F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B236B5DD-5D6F-454C-A678-1FAC0F680F4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E87941A1-13F3-44FA-ACA2-A2C0B6BDC35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4A45EDB7-BF17-4D3E-9858-3BF40895023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6D898182-DBB1-4194-921A-EE4EDB6FFB6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49891574-E7A0-4885-B108-679A4DDB497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49F99947-D410-498C-A968-FADA3D0E815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FD37B16E-3A98-4CF5-AF50-E425900425D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C18F8F31-4562-4C02-83DB-06A416D202B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713CB2A3-8EA6-485C-B265-6B26886DCC7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5720DC5E-A26B-485A-84B2-4242BDD8A56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178BC071-1A5B-45F9-AE5B-FEC1A2EA598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5E78C088-DB3A-4426-995D-703FD6727B3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14752113-CCC4-4749-B024-0064AD7698B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9D9CEC5E-9BED-4BA7-AC44-0FD0C2111D6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FFDEC2DA-2C53-406E-9C69-D41498E7F2E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BD8129B6-DB56-4C69-BE0A-0CD2BC05B1D3}"/>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5FB2257F-395F-4863-9E7B-C2BA382249A5}"/>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235C899B-2CB8-4221-AD8D-807ACB9D3406}"/>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F2861143-8883-48F9-A8B3-94FA26D60066}"/>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58C9D68F-605D-4FE2-A938-8FDAC3E5FB12}"/>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A5400506-991C-43FC-BBEE-4648B5F9EAA2}"/>
            </a:ext>
          </a:extLst>
        </xdr:cNvPr>
        <xdr:cNvSpPr txBox="1"/>
      </xdr:nvSpPr>
      <xdr:spPr>
        <a:xfrm>
          <a:off x="14414500" y="601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4C8A794B-D195-4647-BDB3-63E53D100069}"/>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923D85AD-B7F4-43CD-8031-7A3BA71E72E0}"/>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0F8444E6-F76D-479B-809B-25673929D993}"/>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5B6D42F5-BCBA-4E0C-820C-5E058E8F86FE}"/>
            </a:ext>
          </a:extLst>
        </xdr:cNvPr>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7AC8D710-F424-4A2A-B400-1B35F144B6CF}"/>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8C65AA6-DE7D-4545-9D71-143D52815D6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0678A96-C492-47A8-9273-D6CF47C32C6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D0F443E-8613-41C3-97DF-B39E9BAF238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98BEA59-71B6-4174-AF43-5940B318365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699FE5B-1842-4353-8C6A-48863B890F5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168275</xdr:rowOff>
    </xdr:from>
    <xdr:to>
      <xdr:col>85</xdr:col>
      <xdr:colOff>177800</xdr:colOff>
      <xdr:row>39</xdr:row>
      <xdr:rowOff>98425</xdr:rowOff>
    </xdr:to>
    <xdr:sp macro="" textlink="">
      <xdr:nvSpPr>
        <xdr:cNvPr id="430" name="楕円 429">
          <a:extLst>
            <a:ext uri="{FF2B5EF4-FFF2-40B4-BE49-F238E27FC236}">
              <a16:creationId xmlns:a16="http://schemas.microsoft.com/office/drawing/2014/main" id="{C30B90A3-B5AB-44AE-81F5-AE904DBA8068}"/>
            </a:ext>
          </a:extLst>
        </xdr:cNvPr>
        <xdr:cNvSpPr/>
      </xdr:nvSpPr>
      <xdr:spPr>
        <a:xfrm>
          <a:off x="14325600" y="65385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146702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50D51C05-C29F-4A67-B1C3-F177B0D1C58A}"/>
            </a:ext>
          </a:extLst>
        </xdr:cNvPr>
        <xdr:cNvSpPr txBox="1"/>
      </xdr:nvSpPr>
      <xdr:spPr>
        <a:xfrm>
          <a:off x="144145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122555</xdr:rowOff>
    </xdr:from>
    <xdr:to>
      <xdr:col>81</xdr:col>
      <xdr:colOff>101600</xdr:colOff>
      <xdr:row>39</xdr:row>
      <xdr:rowOff>52705</xdr:rowOff>
    </xdr:to>
    <xdr:sp macro="" textlink="">
      <xdr:nvSpPr>
        <xdr:cNvPr id="432" name="楕円 431">
          <a:extLst>
            <a:ext uri="{FF2B5EF4-FFF2-40B4-BE49-F238E27FC236}">
              <a16:creationId xmlns:a16="http://schemas.microsoft.com/office/drawing/2014/main" id="{C8ACCFF0-D6E3-4A83-BC4D-57F906325566}"/>
            </a:ext>
          </a:extLst>
        </xdr:cNvPr>
        <xdr:cNvSpPr/>
      </xdr:nvSpPr>
      <xdr:spPr>
        <a:xfrm>
          <a:off x="13578840" y="649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xdr:rowOff>
    </xdr:from>
    <xdr:to>
      <xdr:col>85</xdr:col>
      <xdr:colOff>127000</xdr:colOff>
      <xdr:row>39</xdr:row>
      <xdr:rowOff>47625</xdr:rowOff>
    </xdr:to>
    <xdr:cxnSp macro="">
      <xdr:nvCxnSpPr>
        <xdr:cNvPr id="433" name="直線コネクタ 432">
          <a:extLst>
            <a:ext uri="{FF2B5EF4-FFF2-40B4-BE49-F238E27FC236}">
              <a16:creationId xmlns:a16="http://schemas.microsoft.com/office/drawing/2014/main" id="{99AFD0BB-7B72-4D6B-A8B1-27823F23E6AD}"/>
            </a:ext>
          </a:extLst>
        </xdr:cNvPr>
        <xdr:cNvCxnSpPr/>
      </xdr:nvCxnSpPr>
      <xdr:spPr>
        <a:xfrm>
          <a:off x="13629640" y="653986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78740</xdr:rowOff>
    </xdr:from>
    <xdr:to>
      <xdr:col>76</xdr:col>
      <xdr:colOff>165100</xdr:colOff>
      <xdr:row>39</xdr:row>
      <xdr:rowOff>8890</xdr:rowOff>
    </xdr:to>
    <xdr:sp macro="" textlink="">
      <xdr:nvSpPr>
        <xdr:cNvPr id="434" name="楕円 433">
          <a:extLst>
            <a:ext uri="{FF2B5EF4-FFF2-40B4-BE49-F238E27FC236}">
              <a16:creationId xmlns:a16="http://schemas.microsoft.com/office/drawing/2014/main" id="{92198200-6C57-4B38-9F15-D0020248DF2B}"/>
            </a:ext>
          </a:extLst>
        </xdr:cNvPr>
        <xdr:cNvSpPr/>
      </xdr:nvSpPr>
      <xdr:spPr>
        <a:xfrm>
          <a:off x="12804140" y="644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129540</xdr:rowOff>
    </xdr:from>
    <xdr:to>
      <xdr:col>81</xdr:col>
      <xdr:colOff>50800</xdr:colOff>
      <xdr:row>39</xdr:row>
      <xdr:rowOff>1905</xdr:rowOff>
    </xdr:to>
    <xdr:cxnSp macro="">
      <xdr:nvCxnSpPr>
        <xdr:cNvPr id="435" name="直線コネクタ 434">
          <a:extLst>
            <a:ext uri="{FF2B5EF4-FFF2-40B4-BE49-F238E27FC236}">
              <a16:creationId xmlns:a16="http://schemas.microsoft.com/office/drawing/2014/main" id="{E0BE0C52-FD80-4085-89EA-DC08290FBBE6}"/>
            </a:ext>
          </a:extLst>
        </xdr:cNvPr>
        <xdr:cNvCxnSpPr/>
      </xdr:nvCxnSpPr>
      <xdr:spPr>
        <a:xfrm>
          <a:off x="12854940" y="649986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44450</xdr:rowOff>
    </xdr:from>
    <xdr:to>
      <xdr:col>72</xdr:col>
      <xdr:colOff>38100</xdr:colOff>
      <xdr:row>38</xdr:row>
      <xdr:rowOff>146050</xdr:rowOff>
    </xdr:to>
    <xdr:sp macro="" textlink="">
      <xdr:nvSpPr>
        <xdr:cNvPr id="436" name="楕円 435">
          <a:extLst>
            <a:ext uri="{FF2B5EF4-FFF2-40B4-BE49-F238E27FC236}">
              <a16:creationId xmlns:a16="http://schemas.microsoft.com/office/drawing/2014/main" id="{FC5A0888-CD2C-434B-A65E-B85510CFD038}"/>
            </a:ext>
          </a:extLst>
        </xdr:cNvPr>
        <xdr:cNvSpPr/>
      </xdr:nvSpPr>
      <xdr:spPr>
        <a:xfrm>
          <a:off x="12029440" y="6414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95250</xdr:rowOff>
    </xdr:from>
    <xdr:to>
      <xdr:col>76</xdr:col>
      <xdr:colOff>114300</xdr:colOff>
      <xdr:row>38</xdr:row>
      <xdr:rowOff>129540</xdr:rowOff>
    </xdr:to>
    <xdr:cxnSp macro="">
      <xdr:nvCxnSpPr>
        <xdr:cNvPr id="437" name="直線コネクタ 436">
          <a:extLst>
            <a:ext uri="{FF2B5EF4-FFF2-40B4-BE49-F238E27FC236}">
              <a16:creationId xmlns:a16="http://schemas.microsoft.com/office/drawing/2014/main" id="{8A8A14D3-87A1-4416-B860-C1BAC0A760C4}"/>
            </a:ext>
          </a:extLst>
        </xdr:cNvPr>
        <xdr:cNvCxnSpPr/>
      </xdr:nvCxnSpPr>
      <xdr:spPr>
        <a:xfrm>
          <a:off x="12072620" y="646557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160655</xdr:rowOff>
    </xdr:from>
    <xdr:to>
      <xdr:col>67</xdr:col>
      <xdr:colOff>101600</xdr:colOff>
      <xdr:row>38</xdr:row>
      <xdr:rowOff>90805</xdr:rowOff>
    </xdr:to>
    <xdr:sp macro="" textlink="">
      <xdr:nvSpPr>
        <xdr:cNvPr id="438" name="楕円 437">
          <a:extLst>
            <a:ext uri="{FF2B5EF4-FFF2-40B4-BE49-F238E27FC236}">
              <a16:creationId xmlns:a16="http://schemas.microsoft.com/office/drawing/2014/main" id="{48AA824C-521F-4C9B-80FA-A7DDA8F451FC}"/>
            </a:ext>
          </a:extLst>
        </xdr:cNvPr>
        <xdr:cNvSpPr/>
      </xdr:nvSpPr>
      <xdr:spPr>
        <a:xfrm>
          <a:off x="11231880" y="636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40005</xdr:rowOff>
    </xdr:from>
    <xdr:to>
      <xdr:col>71</xdr:col>
      <xdr:colOff>177800</xdr:colOff>
      <xdr:row>38</xdr:row>
      <xdr:rowOff>95250</xdr:rowOff>
    </xdr:to>
    <xdr:cxnSp macro="">
      <xdr:nvCxnSpPr>
        <xdr:cNvPr id="439" name="直線コネクタ 438">
          <a:extLst>
            <a:ext uri="{FF2B5EF4-FFF2-40B4-BE49-F238E27FC236}">
              <a16:creationId xmlns:a16="http://schemas.microsoft.com/office/drawing/2014/main" id="{660D5C5B-E4EB-4504-BF39-3249DAF0F9B3}"/>
            </a:ext>
          </a:extLst>
        </xdr:cNvPr>
        <xdr:cNvCxnSpPr/>
      </xdr:nvCxnSpPr>
      <xdr:spPr>
        <a:xfrm>
          <a:off x="11282680" y="641032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6B65F97C-638C-4D43-9F5C-E8FBA8A53275}"/>
            </a:ext>
          </a:extLst>
        </xdr:cNvPr>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DE7A8303-6F2B-42D9-BDB1-FF444DFFF302}"/>
            </a:ext>
          </a:extLst>
        </xdr:cNvPr>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392C0990-942F-48C7-831C-C88932A1D335}"/>
            </a:ext>
          </a:extLst>
        </xdr:cNvPr>
        <xdr:cNvSpPr txBox="1"/>
      </xdr:nvSpPr>
      <xdr:spPr>
        <a:xfrm>
          <a:off x="119005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20A6ADD8-29C4-4189-B485-75259A626406}"/>
            </a:ext>
          </a:extLst>
        </xdr:cNvPr>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43832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498D8BC1-D62D-4987-9E25-4424CD07C8B2}"/>
            </a:ext>
          </a:extLst>
        </xdr:cNvPr>
        <xdr:cNvSpPr txBox="1"/>
      </xdr:nvSpPr>
      <xdr:spPr>
        <a:xfrm>
          <a:off x="134372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9C2E73FB-1FFA-43C2-BA9B-5B6A00ACE09B}"/>
            </a:ext>
          </a:extLst>
        </xdr:cNvPr>
        <xdr:cNvSpPr txBox="1"/>
      </xdr:nvSpPr>
      <xdr:spPr>
        <a:xfrm>
          <a:off x="126752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137177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AD22C333-0F26-44F2-B3C2-9239505209B9}"/>
            </a:ext>
          </a:extLst>
        </xdr:cNvPr>
        <xdr:cNvSpPr txBox="1"/>
      </xdr:nvSpPr>
      <xdr:spPr>
        <a:xfrm>
          <a:off x="119005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81932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74C3196A-ADDF-4676-AABA-390790039ADB}"/>
            </a:ext>
          </a:extLst>
        </xdr:cNvPr>
        <xdr:cNvSpPr txBox="1"/>
      </xdr:nvSpPr>
      <xdr:spPr>
        <a:xfrm>
          <a:off x="1110298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297B3E7E-C369-45F9-9EC2-85F4A318C13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8EB90BD9-D940-4A26-8BE4-C694F50276D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F35FFD7-0D7A-4CFB-BFB4-A860F0E9EE4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D3BACDE-AEE9-4196-9E6F-9F3F25D6582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BAE03FE-324C-4ECC-9570-546F916C07D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D5F58A66-0851-45BF-BA6B-1FBCF422697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FB050AB-29DE-45A3-B47F-C036771BF45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95CF32A-B4F3-42CA-913C-C15CDA879B1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6FF579F-8C76-436E-B7F5-BFB3151FF53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4885C1D8-F61D-4FD6-95E4-1B6B933CE39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B93FCD20-471D-4D36-A818-2F3DB67EE4B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A2F069B-7CA3-4D63-95DF-1FDA1B2B4B7E}"/>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4CEA5C56-E665-41E1-A569-19370F0C8A2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728B3A0A-3C91-441E-B34D-887565403DB5}"/>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8C952D23-66E0-4C72-947D-21C6148798D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A4E70C50-8BDC-476C-8BC4-DF23EDEDFE9D}"/>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3DF83976-ECF3-4C2E-9A19-A916E700FE9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A8207DAD-3967-40F4-BF5E-B64AB1816A1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50696579-3608-49C2-BEA3-A4BE8761C3E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9257CA2A-B3BF-4730-AD9F-CFB39FEBB12F}"/>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9590728E-7ADB-4FBE-82AF-4A3D8D1C236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39E465ED-B1FF-4FE9-AE4C-8836158C233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9511175E-F4F1-4909-BD7F-543160876CD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6CF11411-09AE-4C4B-8F87-C3C54F23C767}"/>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3D1DBAF4-F303-4E08-84C2-5571FCBFCEF6}"/>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431E797A-B865-40B3-8B7A-06AAA92A9687}"/>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C940A203-BDB9-4C2E-AF3E-A4473FB5D943}"/>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47CA17D6-3884-4940-8972-24D1929B2D50}"/>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11B6BE13-30E8-497D-ADDE-F3F795FA7394}"/>
            </a:ext>
          </a:extLst>
        </xdr:cNvPr>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6F55970D-6CC1-4D76-96F8-15F54A65F2C1}"/>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2F6AF4AE-16CD-45EE-A9BF-FA2E56DA2AEF}"/>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A5C9E94F-2AE0-45F7-A0AA-A0C41A47311C}"/>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B85003FB-43B5-4685-B27F-12D4C9A60FD4}"/>
            </a:ext>
          </a:extLst>
        </xdr:cNvPr>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08EDCDD7-9653-403C-9F3F-2B4E5092E1A1}"/>
            </a:ext>
          </a:extLst>
        </xdr:cNvPr>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0ED65B4-22CE-48DA-9F49-FC6D1A27E95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5A579D8-282A-4670-A41E-209F2FFE1DD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577B44C-668B-4C78-8822-810DE4C5F91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2D12B17-9CBC-4809-B535-3B6C754E6F7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CCD19E0-5A6B-43B3-B16A-4EDCABE16FB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487" name="楕円 486">
          <a:extLst>
            <a:ext uri="{FF2B5EF4-FFF2-40B4-BE49-F238E27FC236}">
              <a16:creationId xmlns:a16="http://schemas.microsoft.com/office/drawing/2014/main" id="{0479CDF1-5F07-42C5-8003-3F4DE1A05F43}"/>
            </a:ext>
          </a:extLst>
        </xdr:cNvPr>
        <xdr:cNvSpPr/>
      </xdr:nvSpPr>
      <xdr:spPr>
        <a:xfrm>
          <a:off x="1945894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8DF9D961-BCE6-4154-BF88-E68063FB5113}"/>
            </a:ext>
          </a:extLst>
        </xdr:cNvPr>
        <xdr:cNvSpPr txBox="1"/>
      </xdr:nvSpPr>
      <xdr:spPr>
        <a:xfrm>
          <a:off x="19547840"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89" name="楕円 488">
          <a:extLst>
            <a:ext uri="{FF2B5EF4-FFF2-40B4-BE49-F238E27FC236}">
              <a16:creationId xmlns:a16="http://schemas.microsoft.com/office/drawing/2014/main" id="{56F1FC60-D2C7-4FF1-BC61-B350F5F15A72}"/>
            </a:ext>
          </a:extLst>
        </xdr:cNvPr>
        <xdr:cNvSpPr/>
      </xdr:nvSpPr>
      <xdr:spPr>
        <a:xfrm>
          <a:off x="18735040" y="6887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64770</xdr:rowOff>
    </xdr:to>
    <xdr:cxnSp macro="">
      <xdr:nvCxnSpPr>
        <xdr:cNvPr id="490" name="直線コネクタ 489">
          <a:extLst>
            <a:ext uri="{FF2B5EF4-FFF2-40B4-BE49-F238E27FC236}">
              <a16:creationId xmlns:a16="http://schemas.microsoft.com/office/drawing/2014/main" id="{4D2A2DFA-C00C-4974-8AA8-519C93C512B5}"/>
            </a:ext>
          </a:extLst>
        </xdr:cNvPr>
        <xdr:cNvCxnSpPr/>
      </xdr:nvCxnSpPr>
      <xdr:spPr>
        <a:xfrm>
          <a:off x="18778220" y="69380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21590</xdr:rowOff>
    </xdr:from>
    <xdr:to>
      <xdr:col>107</xdr:col>
      <xdr:colOff>101600</xdr:colOff>
      <xdr:row>41</xdr:row>
      <xdr:rowOff>123190</xdr:rowOff>
    </xdr:to>
    <xdr:sp macro="" textlink="">
      <xdr:nvSpPr>
        <xdr:cNvPr id="491" name="楕円 490">
          <a:extLst>
            <a:ext uri="{FF2B5EF4-FFF2-40B4-BE49-F238E27FC236}">
              <a16:creationId xmlns:a16="http://schemas.microsoft.com/office/drawing/2014/main" id="{356BC570-6937-40A7-AB87-673E794E8812}"/>
            </a:ext>
          </a:extLst>
        </xdr:cNvPr>
        <xdr:cNvSpPr/>
      </xdr:nvSpPr>
      <xdr:spPr>
        <a:xfrm>
          <a:off x="1793748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72390</xdr:rowOff>
    </xdr:to>
    <xdr:cxnSp macro="">
      <xdr:nvCxnSpPr>
        <xdr:cNvPr id="492" name="直線コネクタ 491">
          <a:extLst>
            <a:ext uri="{FF2B5EF4-FFF2-40B4-BE49-F238E27FC236}">
              <a16:creationId xmlns:a16="http://schemas.microsoft.com/office/drawing/2014/main" id="{4FD4DDC8-11F3-4A33-AC2C-5584883892AE}"/>
            </a:ext>
          </a:extLst>
        </xdr:cNvPr>
        <xdr:cNvCxnSpPr/>
      </xdr:nvCxnSpPr>
      <xdr:spPr>
        <a:xfrm flipV="1">
          <a:off x="17988280" y="69380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493" name="楕円 492">
          <a:extLst>
            <a:ext uri="{FF2B5EF4-FFF2-40B4-BE49-F238E27FC236}">
              <a16:creationId xmlns:a16="http://schemas.microsoft.com/office/drawing/2014/main" id="{10E9E116-B7CC-4FC0-92D8-FAE3F3599B47}"/>
            </a:ext>
          </a:extLst>
        </xdr:cNvPr>
        <xdr:cNvSpPr/>
      </xdr:nvSpPr>
      <xdr:spPr>
        <a:xfrm>
          <a:off x="1716278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72390</xdr:rowOff>
    </xdr:from>
    <xdr:to>
      <xdr:col>107</xdr:col>
      <xdr:colOff>50800</xdr:colOff>
      <xdr:row>41</xdr:row>
      <xdr:rowOff>72390</xdr:rowOff>
    </xdr:to>
    <xdr:cxnSp macro="">
      <xdr:nvCxnSpPr>
        <xdr:cNvPr id="494" name="直線コネクタ 493">
          <a:extLst>
            <a:ext uri="{FF2B5EF4-FFF2-40B4-BE49-F238E27FC236}">
              <a16:creationId xmlns:a16="http://schemas.microsoft.com/office/drawing/2014/main" id="{1CB354D0-7734-4C76-9326-BF133FB7ECE6}"/>
            </a:ext>
          </a:extLst>
        </xdr:cNvPr>
        <xdr:cNvCxnSpPr/>
      </xdr:nvCxnSpPr>
      <xdr:spPr>
        <a:xfrm>
          <a:off x="17213580" y="69456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495" name="楕円 494">
          <a:extLst>
            <a:ext uri="{FF2B5EF4-FFF2-40B4-BE49-F238E27FC236}">
              <a16:creationId xmlns:a16="http://schemas.microsoft.com/office/drawing/2014/main" id="{382C283E-BC0F-45C2-8251-D51ED6EAC77E}"/>
            </a:ext>
          </a:extLst>
        </xdr:cNvPr>
        <xdr:cNvSpPr/>
      </xdr:nvSpPr>
      <xdr:spPr>
        <a:xfrm>
          <a:off x="16388080" y="6894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72390</xdr:rowOff>
    </xdr:to>
    <xdr:cxnSp macro="">
      <xdr:nvCxnSpPr>
        <xdr:cNvPr id="496" name="直線コネクタ 495">
          <a:extLst>
            <a:ext uri="{FF2B5EF4-FFF2-40B4-BE49-F238E27FC236}">
              <a16:creationId xmlns:a16="http://schemas.microsoft.com/office/drawing/2014/main" id="{7B02D62E-48F4-46EC-88A8-98C28C09E494}"/>
            </a:ext>
          </a:extLst>
        </xdr:cNvPr>
        <xdr:cNvCxnSpPr/>
      </xdr:nvCxnSpPr>
      <xdr:spPr>
        <a:xfrm>
          <a:off x="16431260" y="69456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FA0A7307-CA3B-4AA2-B02B-84CE4F7B15A0}"/>
            </a:ext>
          </a:extLst>
        </xdr:cNvPr>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273DC0EB-E729-4523-8A96-5F6C5DE6CA52}"/>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66DE835D-0E6A-4EC6-B50D-49379BB006EE}"/>
            </a:ext>
          </a:extLst>
        </xdr:cNvPr>
        <xdr:cNvSpPr txBox="1"/>
      </xdr:nvSpPr>
      <xdr:spPr>
        <a:xfrm>
          <a:off x="1700156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B337C2DF-882A-4244-889B-A0C8899D0525}"/>
            </a:ext>
          </a:extLst>
        </xdr:cNvPr>
        <xdr:cNvSpPr txBox="1"/>
      </xdr:nvSpPr>
      <xdr:spPr>
        <a:xfrm>
          <a:off x="162268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EF0BCE76-D99E-4396-9BB8-78DE239410DF}"/>
            </a:ext>
          </a:extLst>
        </xdr:cNvPr>
        <xdr:cNvSpPr txBox="1"/>
      </xdr:nvSpPr>
      <xdr:spPr>
        <a:xfrm>
          <a:off x="185611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114317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708D029-BA5B-400B-BC70-62FE0E9F4DA0}"/>
            </a:ext>
          </a:extLst>
        </xdr:cNvPr>
        <xdr:cNvSpPr txBox="1"/>
      </xdr:nvSpPr>
      <xdr:spPr>
        <a:xfrm>
          <a:off x="1777626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27D1B460-84B1-40E3-BA61-6925BF3E4C3B}"/>
            </a:ext>
          </a:extLst>
        </xdr:cNvPr>
        <xdr:cNvSpPr txBox="1"/>
      </xdr:nvSpPr>
      <xdr:spPr>
        <a:xfrm>
          <a:off x="1700156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FB90BF06-C79B-4103-88B6-32C3AEA54445}"/>
            </a:ext>
          </a:extLst>
        </xdr:cNvPr>
        <xdr:cNvSpPr txBox="1"/>
      </xdr:nvSpPr>
      <xdr:spPr>
        <a:xfrm>
          <a:off x="1622686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57D3BEE-2A9F-4712-A746-22CD740DFBC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4C040B06-5DFA-4CBE-8CF4-55E38737599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9A09C3CD-98B3-4B1B-9E70-B159DB2B117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19C3CD3-A7CE-4429-9F4E-B0003675375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48736C2-AC30-467F-B9DF-BAC3635E523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2F901541-184F-4EF1-8E8B-3BD959DF44A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88A56013-BB68-4405-BD30-DE66A41EF3B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5988E748-1963-4FB2-B762-54C694548A2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820FC017-1708-4E1F-B1EA-C065373FD99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FA7CC241-CDFF-4822-A97C-7075CB5B8F9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2599CF2B-BAF5-4C37-9511-BABC6CFCC63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970F75C0-2475-468C-A699-301312D596C8}"/>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F1169715-AAF1-42C4-AD3C-7EAAEE5BAE6D}"/>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F54F1272-9174-4E7A-AAD9-715E2836D33D}"/>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A3E4C824-D2C1-439D-8112-ED54F3C13FCB}"/>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8E72B3B1-E738-4C64-A059-439E27105053}"/>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88C88C31-DB88-414A-A570-E04CD45F49C1}"/>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E1BD7EE3-58CE-4789-8A59-BD0CFA1BF1D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934FD433-61CE-4369-9C23-79225DAA006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B0400593-3765-41C8-9273-1EB37CCAE85D}"/>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9A97F86C-1705-44CE-98C3-BC09F6CC1252}"/>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56A11BE5-00EF-4E87-9018-61ADCB037DC5}"/>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0FA6B515-F115-41A3-B9CF-0E7244BF398B}"/>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A2DEB085-A11F-4CCB-831F-E045DF3A9B35}"/>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B5788A26-B3D5-47CF-B53D-FEA4763654F5}"/>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C0A9A19-475F-46FB-BC99-11A43C379EE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D5245A5-3EF1-4A81-AEF4-D20AC360EE0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97FFCD5-9E5D-438C-9C3A-D8CD95D97A9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C12E0168-30C1-4FE2-9DEE-1B4A21B0EB5A}"/>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CCD81E88-CB85-413D-B143-C2916096FB82}"/>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34DEF554-91A2-4E9B-9031-0D5808F8FB6C}"/>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E9FAEDFE-72DA-4047-A0E2-E7148003B18E}"/>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29D1B306-91F5-40F6-B12D-A57012C3EE8C}"/>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27B56B75-15A4-437B-9F5E-041E4963DB91}"/>
            </a:ext>
          </a:extLst>
        </xdr:cNvPr>
        <xdr:cNvSpPr txBox="1"/>
      </xdr:nvSpPr>
      <xdr:spPr>
        <a:xfrm>
          <a:off x="14414500" y="1014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579C5A74-B648-4142-A814-906AB5B4F265}"/>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88446B61-33F4-4F5E-B971-E4C5175075E4}"/>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3090250E-B9F2-4CBB-8A38-398C31971D6E}"/>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B7124ECD-59CD-4469-BCAF-D99DAA3A68F7}"/>
            </a:ext>
          </a:extLst>
        </xdr:cNvPr>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A913265B-5718-42E1-989C-3FC20520C108}"/>
            </a:ext>
          </a:extLst>
        </xdr:cNvPr>
        <xdr:cNvSpPr/>
      </xdr:nvSpPr>
      <xdr:spPr>
        <a:xfrm>
          <a:off x="112318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F1C6641-4728-41C0-A091-90AEC3F8D94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7047985-8DCD-4B4E-8989-CADEE0335D4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E0D656F-99E9-435D-9903-01EDA724116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0AAFA21-6AA7-4666-9A45-69C20D4C3E9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082FABF-82E8-4064-8A8C-91DDF5ABD53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9" name="楕円 548">
          <a:extLst>
            <a:ext uri="{FF2B5EF4-FFF2-40B4-BE49-F238E27FC236}">
              <a16:creationId xmlns:a16="http://schemas.microsoft.com/office/drawing/2014/main" id="{27336FFC-0C95-4AF6-AA65-9136F48B2DCA}"/>
            </a:ext>
          </a:extLst>
        </xdr:cNvPr>
        <xdr:cNvSpPr/>
      </xdr:nvSpPr>
      <xdr:spPr>
        <a:xfrm>
          <a:off x="14325600" y="10133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97807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7275D70-BB98-4A6C-8AC5-E0D7995CF79A}"/>
            </a:ext>
          </a:extLst>
        </xdr:cNvPr>
        <xdr:cNvSpPr txBox="1"/>
      </xdr:nvSpPr>
      <xdr:spPr>
        <a:xfrm>
          <a:off x="14414500"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72072</xdr:rowOff>
    </xdr:from>
    <xdr:to>
      <xdr:col>81</xdr:col>
      <xdr:colOff>101600</xdr:colOff>
      <xdr:row>61</xdr:row>
      <xdr:rowOff>2222</xdr:rowOff>
    </xdr:to>
    <xdr:sp macro="" textlink="">
      <xdr:nvSpPr>
        <xdr:cNvPr id="551" name="楕円 550">
          <a:extLst>
            <a:ext uri="{FF2B5EF4-FFF2-40B4-BE49-F238E27FC236}">
              <a16:creationId xmlns:a16="http://schemas.microsoft.com/office/drawing/2014/main" id="{91E6455E-9058-4282-A898-EA80D3E85A50}"/>
            </a:ext>
          </a:extLst>
        </xdr:cNvPr>
        <xdr:cNvSpPr/>
      </xdr:nvSpPr>
      <xdr:spPr>
        <a:xfrm>
          <a:off x="13578840" y="10130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122872</xdr:rowOff>
    </xdr:from>
    <xdr:to>
      <xdr:col>85</xdr:col>
      <xdr:colOff>127000</xdr:colOff>
      <xdr:row>60</xdr:row>
      <xdr:rowOff>125730</xdr:rowOff>
    </xdr:to>
    <xdr:cxnSp macro="">
      <xdr:nvCxnSpPr>
        <xdr:cNvPr id="552" name="直線コネクタ 551">
          <a:extLst>
            <a:ext uri="{FF2B5EF4-FFF2-40B4-BE49-F238E27FC236}">
              <a16:creationId xmlns:a16="http://schemas.microsoft.com/office/drawing/2014/main" id="{BFBD7168-E8B7-4C6D-9F02-D4C2011C8CDA}"/>
            </a:ext>
          </a:extLst>
        </xdr:cNvPr>
        <xdr:cNvCxnSpPr/>
      </xdr:nvCxnSpPr>
      <xdr:spPr>
        <a:xfrm>
          <a:off x="13629640" y="10181272"/>
          <a:ext cx="74676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57785</xdr:rowOff>
    </xdr:from>
    <xdr:to>
      <xdr:col>76</xdr:col>
      <xdr:colOff>165100</xdr:colOff>
      <xdr:row>60</xdr:row>
      <xdr:rowOff>159385</xdr:rowOff>
    </xdr:to>
    <xdr:sp macro="" textlink="">
      <xdr:nvSpPr>
        <xdr:cNvPr id="553" name="楕円 552">
          <a:extLst>
            <a:ext uri="{FF2B5EF4-FFF2-40B4-BE49-F238E27FC236}">
              <a16:creationId xmlns:a16="http://schemas.microsoft.com/office/drawing/2014/main" id="{1B27C103-1D24-4ADC-A084-ECB6A2DE4453}"/>
            </a:ext>
          </a:extLst>
        </xdr:cNvPr>
        <xdr:cNvSpPr/>
      </xdr:nvSpPr>
      <xdr:spPr>
        <a:xfrm>
          <a:off x="1280414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60</xdr:row>
      <xdr:rowOff>122872</xdr:rowOff>
    </xdr:to>
    <xdr:cxnSp macro="">
      <xdr:nvCxnSpPr>
        <xdr:cNvPr id="554" name="直線コネクタ 553">
          <a:extLst>
            <a:ext uri="{FF2B5EF4-FFF2-40B4-BE49-F238E27FC236}">
              <a16:creationId xmlns:a16="http://schemas.microsoft.com/office/drawing/2014/main" id="{4CA1A17B-8715-4563-8240-736E1108A9AC}"/>
            </a:ext>
          </a:extLst>
        </xdr:cNvPr>
        <xdr:cNvCxnSpPr/>
      </xdr:nvCxnSpPr>
      <xdr:spPr>
        <a:xfrm>
          <a:off x="12854940" y="10166985"/>
          <a:ext cx="7747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43497</xdr:rowOff>
    </xdr:from>
    <xdr:to>
      <xdr:col>72</xdr:col>
      <xdr:colOff>38100</xdr:colOff>
      <xdr:row>60</xdr:row>
      <xdr:rowOff>145097</xdr:rowOff>
    </xdr:to>
    <xdr:sp macro="" textlink="">
      <xdr:nvSpPr>
        <xdr:cNvPr id="555" name="楕円 554">
          <a:extLst>
            <a:ext uri="{FF2B5EF4-FFF2-40B4-BE49-F238E27FC236}">
              <a16:creationId xmlns:a16="http://schemas.microsoft.com/office/drawing/2014/main" id="{CD18A22E-6D5F-4213-8B86-27F2650A275A}"/>
            </a:ext>
          </a:extLst>
        </xdr:cNvPr>
        <xdr:cNvSpPr/>
      </xdr:nvSpPr>
      <xdr:spPr>
        <a:xfrm>
          <a:off x="12029440" y="10101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94297</xdr:rowOff>
    </xdr:from>
    <xdr:to>
      <xdr:col>76</xdr:col>
      <xdr:colOff>114300</xdr:colOff>
      <xdr:row>60</xdr:row>
      <xdr:rowOff>108585</xdr:rowOff>
    </xdr:to>
    <xdr:cxnSp macro="">
      <xdr:nvCxnSpPr>
        <xdr:cNvPr id="556" name="直線コネクタ 555">
          <a:extLst>
            <a:ext uri="{FF2B5EF4-FFF2-40B4-BE49-F238E27FC236}">
              <a16:creationId xmlns:a16="http://schemas.microsoft.com/office/drawing/2014/main" id="{F7F96361-547E-4630-B216-C0F752A126C4}"/>
            </a:ext>
          </a:extLst>
        </xdr:cNvPr>
        <xdr:cNvCxnSpPr/>
      </xdr:nvCxnSpPr>
      <xdr:spPr>
        <a:xfrm>
          <a:off x="12072620" y="10152697"/>
          <a:ext cx="78232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37782</xdr:rowOff>
    </xdr:from>
    <xdr:to>
      <xdr:col>67</xdr:col>
      <xdr:colOff>101600</xdr:colOff>
      <xdr:row>60</xdr:row>
      <xdr:rowOff>139382</xdr:rowOff>
    </xdr:to>
    <xdr:sp macro="" textlink="">
      <xdr:nvSpPr>
        <xdr:cNvPr id="557" name="楕円 556">
          <a:extLst>
            <a:ext uri="{FF2B5EF4-FFF2-40B4-BE49-F238E27FC236}">
              <a16:creationId xmlns:a16="http://schemas.microsoft.com/office/drawing/2014/main" id="{835FB39E-00DE-4120-98B5-F834020E763B}"/>
            </a:ext>
          </a:extLst>
        </xdr:cNvPr>
        <xdr:cNvSpPr/>
      </xdr:nvSpPr>
      <xdr:spPr>
        <a:xfrm>
          <a:off x="11231880" y="1009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88582</xdr:rowOff>
    </xdr:from>
    <xdr:to>
      <xdr:col>71</xdr:col>
      <xdr:colOff>177800</xdr:colOff>
      <xdr:row>60</xdr:row>
      <xdr:rowOff>94297</xdr:rowOff>
    </xdr:to>
    <xdr:cxnSp macro="">
      <xdr:nvCxnSpPr>
        <xdr:cNvPr id="558" name="直線コネクタ 557">
          <a:extLst>
            <a:ext uri="{FF2B5EF4-FFF2-40B4-BE49-F238E27FC236}">
              <a16:creationId xmlns:a16="http://schemas.microsoft.com/office/drawing/2014/main" id="{C091A034-0A6D-40E3-9038-65DB3AFEDD56}"/>
            </a:ext>
          </a:extLst>
        </xdr:cNvPr>
        <xdr:cNvCxnSpPr/>
      </xdr:nvCxnSpPr>
      <xdr:spPr>
        <a:xfrm>
          <a:off x="11282680" y="10146982"/>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a:extLst>
            <a:ext uri="{FF2B5EF4-FFF2-40B4-BE49-F238E27FC236}">
              <a16:creationId xmlns:a16="http://schemas.microsoft.com/office/drawing/2014/main" id="{85F980B5-0288-418E-9042-66AC9EEC992B}"/>
            </a:ext>
          </a:extLst>
        </xdr:cNvPr>
        <xdr:cNvSpPr txBox="1"/>
      </xdr:nvSpPr>
      <xdr:spPr>
        <a:xfrm>
          <a:off x="13437244" y="10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a:extLst>
            <a:ext uri="{FF2B5EF4-FFF2-40B4-BE49-F238E27FC236}">
              <a16:creationId xmlns:a16="http://schemas.microsoft.com/office/drawing/2014/main" id="{7A725D60-FC70-4876-B4FA-55249B28D7C0}"/>
            </a:ext>
          </a:extLst>
        </xdr:cNvPr>
        <xdr:cNvSpPr txBox="1"/>
      </xdr:nvSpPr>
      <xdr:spPr>
        <a:xfrm>
          <a:off x="126752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a:extLst>
            <a:ext uri="{FF2B5EF4-FFF2-40B4-BE49-F238E27FC236}">
              <a16:creationId xmlns:a16="http://schemas.microsoft.com/office/drawing/2014/main" id="{D3D8FF57-8752-45EA-94DB-4CA061AB5E71}"/>
            </a:ext>
          </a:extLst>
        </xdr:cNvPr>
        <xdr:cNvSpPr txBox="1"/>
      </xdr:nvSpPr>
      <xdr:spPr>
        <a:xfrm>
          <a:off x="11900544" y="1028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a:extLst>
            <a:ext uri="{FF2B5EF4-FFF2-40B4-BE49-F238E27FC236}">
              <a16:creationId xmlns:a16="http://schemas.microsoft.com/office/drawing/2014/main" id="{1A0774FE-41A1-45E6-BBE3-DCABA2DCE840}"/>
            </a:ext>
          </a:extLst>
        </xdr:cNvPr>
        <xdr:cNvSpPr txBox="1"/>
      </xdr:nvSpPr>
      <xdr:spPr>
        <a:xfrm>
          <a:off x="11102984" y="1032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18749</xdr:rowOff>
    </xdr:from>
    <xdr:ext cx="405111" cy="259045"/>
    <xdr:sp macro="" textlink="">
      <xdr:nvSpPr>
        <xdr:cNvPr id="563" name="n_1mainValue【学校施設】&#10;有形固定資産減価償却率">
          <a:extLst>
            <a:ext uri="{FF2B5EF4-FFF2-40B4-BE49-F238E27FC236}">
              <a16:creationId xmlns:a16="http://schemas.microsoft.com/office/drawing/2014/main" id="{FD741458-442E-4644-B7D0-F7403C19FB98}"/>
            </a:ext>
          </a:extLst>
        </xdr:cNvPr>
        <xdr:cNvSpPr txBox="1"/>
      </xdr:nvSpPr>
      <xdr:spPr>
        <a:xfrm>
          <a:off x="13437244" y="9909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4462</xdr:rowOff>
    </xdr:from>
    <xdr:ext cx="405111" cy="259045"/>
    <xdr:sp macro="" textlink="">
      <xdr:nvSpPr>
        <xdr:cNvPr id="564" name="n_2mainValue【学校施設】&#10;有形固定資産減価償却率">
          <a:extLst>
            <a:ext uri="{FF2B5EF4-FFF2-40B4-BE49-F238E27FC236}">
              <a16:creationId xmlns:a16="http://schemas.microsoft.com/office/drawing/2014/main" id="{F0C3E0B0-D38D-4C4D-8AB5-68A9D2DA1410}"/>
            </a:ext>
          </a:extLst>
        </xdr:cNvPr>
        <xdr:cNvSpPr txBox="1"/>
      </xdr:nvSpPr>
      <xdr:spPr>
        <a:xfrm>
          <a:off x="126752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161624</xdr:rowOff>
    </xdr:from>
    <xdr:ext cx="405111" cy="259045"/>
    <xdr:sp macro="" textlink="">
      <xdr:nvSpPr>
        <xdr:cNvPr id="565" name="n_3mainValue【学校施設】&#10;有形固定資産減価償却率">
          <a:extLst>
            <a:ext uri="{FF2B5EF4-FFF2-40B4-BE49-F238E27FC236}">
              <a16:creationId xmlns:a16="http://schemas.microsoft.com/office/drawing/2014/main" id="{E8867DE9-CE11-41D9-BB0D-06417E5BC296}"/>
            </a:ext>
          </a:extLst>
        </xdr:cNvPr>
        <xdr:cNvSpPr txBox="1"/>
      </xdr:nvSpPr>
      <xdr:spPr>
        <a:xfrm>
          <a:off x="11900544" y="9884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155909</xdr:rowOff>
    </xdr:from>
    <xdr:ext cx="405111" cy="259045"/>
    <xdr:sp macro="" textlink="">
      <xdr:nvSpPr>
        <xdr:cNvPr id="566" name="n_4mainValue【学校施設】&#10;有形固定資産減価償却率">
          <a:extLst>
            <a:ext uri="{FF2B5EF4-FFF2-40B4-BE49-F238E27FC236}">
              <a16:creationId xmlns:a16="http://schemas.microsoft.com/office/drawing/2014/main" id="{4FE15871-2304-4C25-BE34-3745A481FE4D}"/>
            </a:ext>
          </a:extLst>
        </xdr:cNvPr>
        <xdr:cNvSpPr txBox="1"/>
      </xdr:nvSpPr>
      <xdr:spPr>
        <a:xfrm>
          <a:off x="11102984" y="9879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539FF8E1-984D-4DB8-98D1-FDAB479C77B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AAEA4F9A-74A1-4260-AB5B-0C74C84089D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84E4327D-8801-42EE-BB07-9B3512E16C4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6F85723-6450-424B-A3E0-B6B60CB3C6E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F81E25E6-951C-409E-89AA-6B31F7DCA27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1F81B252-22E2-46FC-AA1D-5EC79B7F51A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8E66547-438B-4C5E-BCC0-5657EDB81AA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512EDF50-512D-40D5-A54B-1F9DC7BF305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47EE0DF-756A-4B9E-A808-1B193762474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D237D10E-8491-4FF5-B57B-995D921CBA2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660F4379-4820-4341-87AA-7EF278F5672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F498D291-F71C-4579-9A90-0E89352E7C36}"/>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E999ADAE-3E0C-4F3F-9514-5E95E8B36B9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673A13CF-EBCB-4B3D-9063-42A162F2C9B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8B522350-3D4D-4667-AB6B-0E3DDD8F0EAC}"/>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1077C936-8598-4F06-870B-9D249CDB2EC4}"/>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5AF6D6AE-405E-4769-BFC9-70EC49CA9A05}"/>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2074AC3E-2728-40F8-861E-78DC75256F86}"/>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2561E775-870B-43A1-BD19-91A01BBEE0C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A51B5001-3515-4309-A1D5-5756B3BCE216}"/>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25F1C508-ACC8-4F7D-BADE-8153B93FD73F}"/>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EC066BBC-7F2D-4BE9-8124-DAE2A70AA22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4604424C-81CE-45A7-84E1-98CCCA3D44B7}"/>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F1ACF2BB-A705-4A89-9B79-685C508C91E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55EEDD4E-EF8C-4809-A3E1-9FA4B7986B4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507E246B-3A15-4BBB-AA92-C5FCEE69E11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C238F657-4464-4842-9167-AD37BEB5AA70}"/>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669EDFCF-E191-45F8-83CB-AE7B89673279}"/>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F90C02D4-CAD0-4856-B635-070BC1AA728C}"/>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52678F6C-9629-4F1B-8E83-A0165C2ECFA7}"/>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940997CB-B3B2-4A18-B6DC-5BCCE6A4D48C}"/>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a:extLst>
            <a:ext uri="{FF2B5EF4-FFF2-40B4-BE49-F238E27FC236}">
              <a16:creationId xmlns:a16="http://schemas.microsoft.com/office/drawing/2014/main" id="{81364918-D5E0-48B6-A5DE-3C467DE0E085}"/>
            </a:ext>
          </a:extLst>
        </xdr:cNvPr>
        <xdr:cNvSpPr txBox="1"/>
      </xdr:nvSpPr>
      <xdr:spPr>
        <a:xfrm>
          <a:off x="19547840" y="10027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7CC5457D-A20D-4739-B27B-6F2F9AF63810}"/>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4F0E1A7B-EAAA-4D7A-AF65-DA595C8CA927}"/>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61B41FE5-898D-465C-A551-374CD37CA6C9}"/>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FA761B25-7234-4EB2-8AE3-251D2794B857}"/>
            </a:ext>
          </a:extLst>
        </xdr:cNvPr>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0DE15949-0242-48EF-9F12-B636F272A233}"/>
            </a:ext>
          </a:extLst>
        </xdr:cNvPr>
        <xdr:cNvSpPr/>
      </xdr:nvSpPr>
      <xdr:spPr>
        <a:xfrm>
          <a:off x="16388080" y="10094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0FC49BD-BF14-4ED5-AC32-F6E457F9D48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C16100D-F928-4DAD-BF31-D6FA5B734A2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B1B071E-C329-4F96-9ADF-D2CEF928EA1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8F02386-E4B4-45B2-9FC1-50F75FA19C0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856A2C8-FC91-48EC-8394-5B72EEA64D8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64044</xdr:rowOff>
    </xdr:from>
    <xdr:to>
      <xdr:col>116</xdr:col>
      <xdr:colOff>114300</xdr:colOff>
      <xdr:row>55</xdr:row>
      <xdr:rowOff>165644</xdr:rowOff>
    </xdr:to>
    <xdr:sp macro="" textlink="">
      <xdr:nvSpPr>
        <xdr:cNvPr id="609" name="楕円 608">
          <a:extLst>
            <a:ext uri="{FF2B5EF4-FFF2-40B4-BE49-F238E27FC236}">
              <a16:creationId xmlns:a16="http://schemas.microsoft.com/office/drawing/2014/main" id="{B38DAFAA-A63A-4F6D-96BA-D51BEA6A6D28}"/>
            </a:ext>
          </a:extLst>
        </xdr:cNvPr>
        <xdr:cNvSpPr/>
      </xdr:nvSpPr>
      <xdr:spPr>
        <a:xfrm>
          <a:off x="19458940" y="92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17071</xdr:rowOff>
    </xdr:from>
    <xdr:ext cx="469744" cy="259045"/>
    <xdr:sp macro="" textlink="">
      <xdr:nvSpPr>
        <xdr:cNvPr id="610" name="【学校施設】&#10;一人当たり面積該当値テキスト">
          <a:extLst>
            <a:ext uri="{FF2B5EF4-FFF2-40B4-BE49-F238E27FC236}">
              <a16:creationId xmlns:a16="http://schemas.microsoft.com/office/drawing/2014/main" id="{19095CB6-766B-4B18-83BF-43360265E033}"/>
            </a:ext>
          </a:extLst>
        </xdr:cNvPr>
        <xdr:cNvSpPr txBox="1"/>
      </xdr:nvSpPr>
      <xdr:spPr>
        <a:xfrm>
          <a:off x="19547840" y="923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95613</xdr:rowOff>
    </xdr:from>
    <xdr:to>
      <xdr:col>112</xdr:col>
      <xdr:colOff>38100</xdr:colOff>
      <xdr:row>56</xdr:row>
      <xdr:rowOff>25763</xdr:rowOff>
    </xdr:to>
    <xdr:sp macro="" textlink="">
      <xdr:nvSpPr>
        <xdr:cNvPr id="611" name="楕円 610">
          <a:extLst>
            <a:ext uri="{FF2B5EF4-FFF2-40B4-BE49-F238E27FC236}">
              <a16:creationId xmlns:a16="http://schemas.microsoft.com/office/drawing/2014/main" id="{D9A964F0-3772-49F4-AD1E-747F50B13920}"/>
            </a:ext>
          </a:extLst>
        </xdr:cNvPr>
        <xdr:cNvSpPr/>
      </xdr:nvSpPr>
      <xdr:spPr>
        <a:xfrm>
          <a:off x="18735040" y="93158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114844</xdr:rowOff>
    </xdr:from>
    <xdr:to>
      <xdr:col>116</xdr:col>
      <xdr:colOff>63500</xdr:colOff>
      <xdr:row>55</xdr:row>
      <xdr:rowOff>146413</xdr:rowOff>
    </xdr:to>
    <xdr:cxnSp macro="">
      <xdr:nvCxnSpPr>
        <xdr:cNvPr id="612" name="直線コネクタ 611">
          <a:extLst>
            <a:ext uri="{FF2B5EF4-FFF2-40B4-BE49-F238E27FC236}">
              <a16:creationId xmlns:a16="http://schemas.microsoft.com/office/drawing/2014/main" id="{9113055E-8ED9-4E49-998C-E1B03444C790}"/>
            </a:ext>
          </a:extLst>
        </xdr:cNvPr>
        <xdr:cNvCxnSpPr/>
      </xdr:nvCxnSpPr>
      <xdr:spPr>
        <a:xfrm flipV="1">
          <a:off x="18778220" y="9335044"/>
          <a:ext cx="73152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130447</xdr:rowOff>
    </xdr:from>
    <xdr:to>
      <xdr:col>107</xdr:col>
      <xdr:colOff>101600</xdr:colOff>
      <xdr:row>56</xdr:row>
      <xdr:rowOff>60597</xdr:rowOff>
    </xdr:to>
    <xdr:sp macro="" textlink="">
      <xdr:nvSpPr>
        <xdr:cNvPr id="613" name="楕円 612">
          <a:extLst>
            <a:ext uri="{FF2B5EF4-FFF2-40B4-BE49-F238E27FC236}">
              <a16:creationId xmlns:a16="http://schemas.microsoft.com/office/drawing/2014/main" id="{B2D76036-C624-4DD9-A00B-52511865ADD8}"/>
            </a:ext>
          </a:extLst>
        </xdr:cNvPr>
        <xdr:cNvSpPr/>
      </xdr:nvSpPr>
      <xdr:spPr>
        <a:xfrm>
          <a:off x="17937480" y="9350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146413</xdr:rowOff>
    </xdr:from>
    <xdr:to>
      <xdr:col>111</xdr:col>
      <xdr:colOff>177800</xdr:colOff>
      <xdr:row>56</xdr:row>
      <xdr:rowOff>9797</xdr:rowOff>
    </xdr:to>
    <xdr:cxnSp macro="">
      <xdr:nvCxnSpPr>
        <xdr:cNvPr id="614" name="直線コネクタ 613">
          <a:extLst>
            <a:ext uri="{FF2B5EF4-FFF2-40B4-BE49-F238E27FC236}">
              <a16:creationId xmlns:a16="http://schemas.microsoft.com/office/drawing/2014/main" id="{03CBE56D-36DD-4A9D-A2DC-A6200792CAF3}"/>
            </a:ext>
          </a:extLst>
        </xdr:cNvPr>
        <xdr:cNvCxnSpPr/>
      </xdr:nvCxnSpPr>
      <xdr:spPr>
        <a:xfrm flipV="1">
          <a:off x="17988280" y="9366613"/>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158750</xdr:rowOff>
    </xdr:from>
    <xdr:to>
      <xdr:col>102</xdr:col>
      <xdr:colOff>165100</xdr:colOff>
      <xdr:row>56</xdr:row>
      <xdr:rowOff>88900</xdr:rowOff>
    </xdr:to>
    <xdr:sp macro="" textlink="">
      <xdr:nvSpPr>
        <xdr:cNvPr id="615" name="楕円 614">
          <a:extLst>
            <a:ext uri="{FF2B5EF4-FFF2-40B4-BE49-F238E27FC236}">
              <a16:creationId xmlns:a16="http://schemas.microsoft.com/office/drawing/2014/main" id="{B8707386-8855-426E-9D03-FAA589BA5F8D}"/>
            </a:ext>
          </a:extLst>
        </xdr:cNvPr>
        <xdr:cNvSpPr/>
      </xdr:nvSpPr>
      <xdr:spPr>
        <a:xfrm>
          <a:off x="17162780" y="937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9797</xdr:rowOff>
    </xdr:from>
    <xdr:to>
      <xdr:col>107</xdr:col>
      <xdr:colOff>50800</xdr:colOff>
      <xdr:row>56</xdr:row>
      <xdr:rowOff>38100</xdr:rowOff>
    </xdr:to>
    <xdr:cxnSp macro="">
      <xdr:nvCxnSpPr>
        <xdr:cNvPr id="616" name="直線コネクタ 615">
          <a:extLst>
            <a:ext uri="{FF2B5EF4-FFF2-40B4-BE49-F238E27FC236}">
              <a16:creationId xmlns:a16="http://schemas.microsoft.com/office/drawing/2014/main" id="{8C7C40A1-DDB6-4EFD-9193-F53E7B6F8A86}"/>
            </a:ext>
          </a:extLst>
        </xdr:cNvPr>
        <xdr:cNvCxnSpPr/>
      </xdr:nvCxnSpPr>
      <xdr:spPr>
        <a:xfrm flipV="1">
          <a:off x="17213580" y="9397637"/>
          <a:ext cx="7747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5806</xdr:rowOff>
    </xdr:from>
    <xdr:to>
      <xdr:col>98</xdr:col>
      <xdr:colOff>38100</xdr:colOff>
      <xdr:row>56</xdr:row>
      <xdr:rowOff>107406</xdr:rowOff>
    </xdr:to>
    <xdr:sp macro="" textlink="">
      <xdr:nvSpPr>
        <xdr:cNvPr id="617" name="楕円 616">
          <a:extLst>
            <a:ext uri="{FF2B5EF4-FFF2-40B4-BE49-F238E27FC236}">
              <a16:creationId xmlns:a16="http://schemas.microsoft.com/office/drawing/2014/main" id="{75295FB0-C069-4A63-A900-F701D10DA8E6}"/>
            </a:ext>
          </a:extLst>
        </xdr:cNvPr>
        <xdr:cNvSpPr/>
      </xdr:nvSpPr>
      <xdr:spPr>
        <a:xfrm>
          <a:off x="16388080" y="9393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38100</xdr:rowOff>
    </xdr:from>
    <xdr:to>
      <xdr:col>102</xdr:col>
      <xdr:colOff>114300</xdr:colOff>
      <xdr:row>56</xdr:row>
      <xdr:rowOff>56606</xdr:rowOff>
    </xdr:to>
    <xdr:cxnSp macro="">
      <xdr:nvCxnSpPr>
        <xdr:cNvPr id="618" name="直線コネクタ 617">
          <a:extLst>
            <a:ext uri="{FF2B5EF4-FFF2-40B4-BE49-F238E27FC236}">
              <a16:creationId xmlns:a16="http://schemas.microsoft.com/office/drawing/2014/main" id="{636A1C16-67E6-4145-864C-655AA97924B8}"/>
            </a:ext>
          </a:extLst>
        </xdr:cNvPr>
        <xdr:cNvCxnSpPr/>
      </xdr:nvCxnSpPr>
      <xdr:spPr>
        <a:xfrm flipV="1">
          <a:off x="16431260" y="9425940"/>
          <a:ext cx="78232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a:extLst>
            <a:ext uri="{FF2B5EF4-FFF2-40B4-BE49-F238E27FC236}">
              <a16:creationId xmlns:a16="http://schemas.microsoft.com/office/drawing/2014/main" id="{94469031-7D86-4213-BA5B-3C21C3D393F0}"/>
            </a:ext>
          </a:extLst>
        </xdr:cNvPr>
        <xdr:cNvSpPr txBox="1"/>
      </xdr:nvSpPr>
      <xdr:spPr>
        <a:xfrm>
          <a:off x="18561127" y="1014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a:extLst>
            <a:ext uri="{FF2B5EF4-FFF2-40B4-BE49-F238E27FC236}">
              <a16:creationId xmlns:a16="http://schemas.microsoft.com/office/drawing/2014/main" id="{92F6299A-EC64-40F0-B33D-F02CBC902505}"/>
            </a:ext>
          </a:extLst>
        </xdr:cNvPr>
        <xdr:cNvSpPr txBox="1"/>
      </xdr:nvSpPr>
      <xdr:spPr>
        <a:xfrm>
          <a:off x="17776267" y="1014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a:extLst>
            <a:ext uri="{FF2B5EF4-FFF2-40B4-BE49-F238E27FC236}">
              <a16:creationId xmlns:a16="http://schemas.microsoft.com/office/drawing/2014/main" id="{C99CA7B7-72C5-4AE1-98DA-3E313DFC6163}"/>
            </a:ext>
          </a:extLst>
        </xdr:cNvPr>
        <xdr:cNvSpPr txBox="1"/>
      </xdr:nvSpPr>
      <xdr:spPr>
        <a:xfrm>
          <a:off x="17001567" y="101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a:extLst>
            <a:ext uri="{FF2B5EF4-FFF2-40B4-BE49-F238E27FC236}">
              <a16:creationId xmlns:a16="http://schemas.microsoft.com/office/drawing/2014/main" id="{938176C8-7762-4C39-8EA3-7ABA7F0C36B4}"/>
            </a:ext>
          </a:extLst>
        </xdr:cNvPr>
        <xdr:cNvSpPr txBox="1"/>
      </xdr:nvSpPr>
      <xdr:spPr>
        <a:xfrm>
          <a:off x="16226867" y="101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42290</xdr:rowOff>
    </xdr:from>
    <xdr:ext cx="469744" cy="259045"/>
    <xdr:sp macro="" textlink="">
      <xdr:nvSpPr>
        <xdr:cNvPr id="623" name="n_1mainValue【学校施設】&#10;一人当たり面積">
          <a:extLst>
            <a:ext uri="{FF2B5EF4-FFF2-40B4-BE49-F238E27FC236}">
              <a16:creationId xmlns:a16="http://schemas.microsoft.com/office/drawing/2014/main" id="{C554CFB3-1D03-4614-A0E5-9400BD3FCAAE}"/>
            </a:ext>
          </a:extLst>
        </xdr:cNvPr>
        <xdr:cNvSpPr txBox="1"/>
      </xdr:nvSpPr>
      <xdr:spPr>
        <a:xfrm>
          <a:off x="18561127" y="909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77124</xdr:rowOff>
    </xdr:from>
    <xdr:ext cx="469744" cy="259045"/>
    <xdr:sp macro="" textlink="">
      <xdr:nvSpPr>
        <xdr:cNvPr id="624" name="n_2mainValue【学校施設】&#10;一人当たり面積">
          <a:extLst>
            <a:ext uri="{FF2B5EF4-FFF2-40B4-BE49-F238E27FC236}">
              <a16:creationId xmlns:a16="http://schemas.microsoft.com/office/drawing/2014/main" id="{3E94EC85-0F28-46E5-8922-C1AFA44CC8FC}"/>
            </a:ext>
          </a:extLst>
        </xdr:cNvPr>
        <xdr:cNvSpPr txBox="1"/>
      </xdr:nvSpPr>
      <xdr:spPr>
        <a:xfrm>
          <a:off x="17776267" y="912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105427</xdr:rowOff>
    </xdr:from>
    <xdr:ext cx="469744" cy="259045"/>
    <xdr:sp macro="" textlink="">
      <xdr:nvSpPr>
        <xdr:cNvPr id="625" name="n_3mainValue【学校施設】&#10;一人当たり面積">
          <a:extLst>
            <a:ext uri="{FF2B5EF4-FFF2-40B4-BE49-F238E27FC236}">
              <a16:creationId xmlns:a16="http://schemas.microsoft.com/office/drawing/2014/main" id="{BA5980E9-8E6B-4864-B9BC-66513EE91B53}"/>
            </a:ext>
          </a:extLst>
        </xdr:cNvPr>
        <xdr:cNvSpPr txBox="1"/>
      </xdr:nvSpPr>
      <xdr:spPr>
        <a:xfrm>
          <a:off x="17001567" y="915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123933</xdr:rowOff>
    </xdr:from>
    <xdr:ext cx="469744" cy="259045"/>
    <xdr:sp macro="" textlink="">
      <xdr:nvSpPr>
        <xdr:cNvPr id="626" name="n_4mainValue【学校施設】&#10;一人当たり面積">
          <a:extLst>
            <a:ext uri="{FF2B5EF4-FFF2-40B4-BE49-F238E27FC236}">
              <a16:creationId xmlns:a16="http://schemas.microsoft.com/office/drawing/2014/main" id="{2F6B0725-C5BB-4A1C-940E-94DDF8711EEA}"/>
            </a:ext>
          </a:extLst>
        </xdr:cNvPr>
        <xdr:cNvSpPr txBox="1"/>
      </xdr:nvSpPr>
      <xdr:spPr>
        <a:xfrm>
          <a:off x="16226867" y="917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7C6D07D0-73E0-4782-AF21-0920D8BABC3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E9955906-C92F-4A1F-8976-4BEA753A74C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2DC1503A-5FF2-415A-9B92-EFEF3B020E9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25147D4F-7768-42D8-8FC7-180D4B3218D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F261C5B5-AABC-4062-A38D-11262C7612F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99720EA7-6957-4138-8336-6563581FFDF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1C7AD0D-AD98-4DC9-95CE-D9DC7A3380F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632FAEC-3C9D-4306-94F8-F562B5BD44A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2C95C8FF-A84E-43E4-BE14-9F67A84513A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1FC5CD8D-9EF2-4A0E-B9A4-02B82BB9FB3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570C791E-60FA-4E1F-B763-F2E839AC1C6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9BF41408-9A7B-4F52-A374-18027390476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3A359CDF-D459-43C8-917D-F3BB3D519A7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870D496F-8CF2-4912-9049-8F9C68EC29B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C1460F74-76BC-4239-9375-9408D29A297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39882C7-D156-47BA-91BE-C2E53D320F8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36D2396E-CB40-49B7-9D61-8FCDE7CE22F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ACA7AD6F-9B8D-4CF1-93A1-D6306A3ADF1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7A316F6B-CC46-4FF6-ACC8-60596C6F20A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BE20607C-87F2-4516-978F-E9BE0478E20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C89B9882-9592-4331-8B00-2D1F1978317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88ED7B4B-1A61-496E-A4A2-21186D95899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6F936FC5-472F-4123-AAAE-71667BD9031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34F4319E-F9BC-4DD2-9928-EC2A90A5112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031145BA-9FDE-4981-9410-FF9E1D7CE8E2}"/>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D7936400-280B-4787-904B-5C1677ED0791}"/>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2909EE4F-651D-4045-8C78-1A4B53BF1467}"/>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4CE1D1B0-9D53-4535-9358-39211CF0650B}"/>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5AEE6D7B-CBEF-49AC-8070-5F68D06D60DA}"/>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174AD309-2368-4B5F-A018-4CEFE3C13DAC}"/>
            </a:ext>
          </a:extLst>
        </xdr:cNvPr>
        <xdr:cNvSpPr txBox="1"/>
      </xdr:nvSpPr>
      <xdr:spPr>
        <a:xfrm>
          <a:off x="1441450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1B52A757-9E3A-4D9A-9B96-CA5186A33F78}"/>
            </a:ext>
          </a:extLst>
        </xdr:cNvPr>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D33C3B42-1141-4EBB-A581-AC6DA7A32814}"/>
            </a:ext>
          </a:extLst>
        </xdr:cNvPr>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CB00049F-3700-4186-953E-9A7BA8CBC201}"/>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078E01D6-E660-46C8-9EB8-34C3D54A50FF}"/>
            </a:ext>
          </a:extLst>
        </xdr:cNvPr>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2823706F-90D8-44A5-AB85-4BB39076CF9D}"/>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ED7BBD7-40D2-48B5-A716-EE81597106E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6415190-F20B-435A-B1E4-957635F4C34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A55D572-5D6D-4178-83EB-AE3F9DF9404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15B4919-8867-4BD4-B958-00AC4B95262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937C49B-5AC2-4AFE-B989-A77D7803F8A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667" name="楕円 666">
          <a:extLst>
            <a:ext uri="{FF2B5EF4-FFF2-40B4-BE49-F238E27FC236}">
              <a16:creationId xmlns:a16="http://schemas.microsoft.com/office/drawing/2014/main" id="{AA2D3052-D4B7-4783-8300-EBA3E7DB0E42}"/>
            </a:ext>
          </a:extLst>
        </xdr:cNvPr>
        <xdr:cNvSpPr/>
      </xdr:nvSpPr>
      <xdr:spPr>
        <a:xfrm>
          <a:off x="14325600" y="137833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15257</xdr:rowOff>
    </xdr:from>
    <xdr:ext cx="405111" cy="259045"/>
    <xdr:sp macro="" textlink="">
      <xdr:nvSpPr>
        <xdr:cNvPr id="668" name="【児童館】&#10;有形固定資産減価償却率該当値テキスト">
          <a:extLst>
            <a:ext uri="{FF2B5EF4-FFF2-40B4-BE49-F238E27FC236}">
              <a16:creationId xmlns:a16="http://schemas.microsoft.com/office/drawing/2014/main" id="{655A6A63-825E-49E9-A00D-CEF07FF1D9FC}"/>
            </a:ext>
          </a:extLst>
        </xdr:cNvPr>
        <xdr:cNvSpPr txBox="1"/>
      </xdr:nvSpPr>
      <xdr:spPr>
        <a:xfrm>
          <a:off x="14414500" y="1376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636</xdr:rowOff>
    </xdr:from>
    <xdr:to>
      <xdr:col>81</xdr:col>
      <xdr:colOff>101600</xdr:colOff>
      <xdr:row>82</xdr:row>
      <xdr:rowOff>102236</xdr:rowOff>
    </xdr:to>
    <xdr:sp macro="" textlink="">
      <xdr:nvSpPr>
        <xdr:cNvPr id="669" name="楕円 668">
          <a:extLst>
            <a:ext uri="{FF2B5EF4-FFF2-40B4-BE49-F238E27FC236}">
              <a16:creationId xmlns:a16="http://schemas.microsoft.com/office/drawing/2014/main" id="{A8CA4CFA-9994-427A-93E9-AD29143DAF5B}"/>
            </a:ext>
          </a:extLst>
        </xdr:cNvPr>
        <xdr:cNvSpPr/>
      </xdr:nvSpPr>
      <xdr:spPr>
        <a:xfrm>
          <a:off x="13578840" y="1374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51436</xdr:rowOff>
    </xdr:from>
    <xdr:to>
      <xdr:col>85</xdr:col>
      <xdr:colOff>127000</xdr:colOff>
      <xdr:row>82</xdr:row>
      <xdr:rowOff>87630</xdr:rowOff>
    </xdr:to>
    <xdr:cxnSp macro="">
      <xdr:nvCxnSpPr>
        <xdr:cNvPr id="670" name="直線コネクタ 669">
          <a:extLst>
            <a:ext uri="{FF2B5EF4-FFF2-40B4-BE49-F238E27FC236}">
              <a16:creationId xmlns:a16="http://schemas.microsoft.com/office/drawing/2014/main" id="{1FB77393-62C3-4716-8C44-EFE385737E88}"/>
            </a:ext>
          </a:extLst>
        </xdr:cNvPr>
        <xdr:cNvCxnSpPr/>
      </xdr:nvCxnSpPr>
      <xdr:spPr>
        <a:xfrm>
          <a:off x="13629640" y="13797916"/>
          <a:ext cx="74676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71" name="楕円 670">
          <a:extLst>
            <a:ext uri="{FF2B5EF4-FFF2-40B4-BE49-F238E27FC236}">
              <a16:creationId xmlns:a16="http://schemas.microsoft.com/office/drawing/2014/main" id="{8F74C69F-D7E1-4116-9C35-462E68EAC437}"/>
            </a:ext>
          </a:extLst>
        </xdr:cNvPr>
        <xdr:cNvSpPr/>
      </xdr:nvSpPr>
      <xdr:spPr>
        <a:xfrm>
          <a:off x="1280414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15239</xdr:rowOff>
    </xdr:from>
    <xdr:to>
      <xdr:col>81</xdr:col>
      <xdr:colOff>50800</xdr:colOff>
      <xdr:row>82</xdr:row>
      <xdr:rowOff>51436</xdr:rowOff>
    </xdr:to>
    <xdr:cxnSp macro="">
      <xdr:nvCxnSpPr>
        <xdr:cNvPr id="672" name="直線コネクタ 671">
          <a:extLst>
            <a:ext uri="{FF2B5EF4-FFF2-40B4-BE49-F238E27FC236}">
              <a16:creationId xmlns:a16="http://schemas.microsoft.com/office/drawing/2014/main" id="{30271A4F-FB5B-4022-B490-41883BFDB34B}"/>
            </a:ext>
          </a:extLst>
        </xdr:cNvPr>
        <xdr:cNvCxnSpPr/>
      </xdr:nvCxnSpPr>
      <xdr:spPr>
        <a:xfrm>
          <a:off x="12854940" y="13761719"/>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99695</xdr:rowOff>
    </xdr:from>
    <xdr:to>
      <xdr:col>72</xdr:col>
      <xdr:colOff>38100</xdr:colOff>
      <xdr:row>82</xdr:row>
      <xdr:rowOff>29845</xdr:rowOff>
    </xdr:to>
    <xdr:sp macro="" textlink="">
      <xdr:nvSpPr>
        <xdr:cNvPr id="673" name="楕円 672">
          <a:extLst>
            <a:ext uri="{FF2B5EF4-FFF2-40B4-BE49-F238E27FC236}">
              <a16:creationId xmlns:a16="http://schemas.microsoft.com/office/drawing/2014/main" id="{8E2AC88A-9CC0-4B3D-9096-9244F2D620B6}"/>
            </a:ext>
          </a:extLst>
        </xdr:cNvPr>
        <xdr:cNvSpPr/>
      </xdr:nvSpPr>
      <xdr:spPr>
        <a:xfrm>
          <a:off x="12029440" y="136785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150495</xdr:rowOff>
    </xdr:from>
    <xdr:to>
      <xdr:col>76</xdr:col>
      <xdr:colOff>114300</xdr:colOff>
      <xdr:row>82</xdr:row>
      <xdr:rowOff>15239</xdr:rowOff>
    </xdr:to>
    <xdr:cxnSp macro="">
      <xdr:nvCxnSpPr>
        <xdr:cNvPr id="674" name="直線コネクタ 673">
          <a:extLst>
            <a:ext uri="{FF2B5EF4-FFF2-40B4-BE49-F238E27FC236}">
              <a16:creationId xmlns:a16="http://schemas.microsoft.com/office/drawing/2014/main" id="{AB5FB8A5-3147-4C4E-8CC3-6189051A5BFE}"/>
            </a:ext>
          </a:extLst>
        </xdr:cNvPr>
        <xdr:cNvCxnSpPr/>
      </xdr:nvCxnSpPr>
      <xdr:spPr>
        <a:xfrm>
          <a:off x="12072620" y="13729335"/>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63500</xdr:rowOff>
    </xdr:from>
    <xdr:to>
      <xdr:col>67</xdr:col>
      <xdr:colOff>101600</xdr:colOff>
      <xdr:row>81</xdr:row>
      <xdr:rowOff>165100</xdr:rowOff>
    </xdr:to>
    <xdr:sp macro="" textlink="">
      <xdr:nvSpPr>
        <xdr:cNvPr id="675" name="楕円 674">
          <a:extLst>
            <a:ext uri="{FF2B5EF4-FFF2-40B4-BE49-F238E27FC236}">
              <a16:creationId xmlns:a16="http://schemas.microsoft.com/office/drawing/2014/main" id="{E6BAD171-2A9A-4C4A-BF6E-1698E038E661}"/>
            </a:ext>
          </a:extLst>
        </xdr:cNvPr>
        <xdr:cNvSpPr/>
      </xdr:nvSpPr>
      <xdr:spPr>
        <a:xfrm>
          <a:off x="11231880" y="136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114300</xdr:rowOff>
    </xdr:from>
    <xdr:to>
      <xdr:col>71</xdr:col>
      <xdr:colOff>177800</xdr:colOff>
      <xdr:row>81</xdr:row>
      <xdr:rowOff>150495</xdr:rowOff>
    </xdr:to>
    <xdr:cxnSp macro="">
      <xdr:nvCxnSpPr>
        <xdr:cNvPr id="676" name="直線コネクタ 675">
          <a:extLst>
            <a:ext uri="{FF2B5EF4-FFF2-40B4-BE49-F238E27FC236}">
              <a16:creationId xmlns:a16="http://schemas.microsoft.com/office/drawing/2014/main" id="{89B3AFE4-C57D-41CD-8DEB-95D371E7D83A}"/>
            </a:ext>
          </a:extLst>
        </xdr:cNvPr>
        <xdr:cNvCxnSpPr/>
      </xdr:nvCxnSpPr>
      <xdr:spPr>
        <a:xfrm>
          <a:off x="11282680" y="1369314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42DC3B87-7963-4D36-93BF-277FA07E3C90}"/>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C4FB6C40-83EB-4D3C-97B6-EA2FE0D4E305}"/>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679" name="n_3aveValue【児童館】&#10;有形固定資産減価償却率">
          <a:extLst>
            <a:ext uri="{FF2B5EF4-FFF2-40B4-BE49-F238E27FC236}">
              <a16:creationId xmlns:a16="http://schemas.microsoft.com/office/drawing/2014/main" id="{A1F513F4-6C13-4202-9A7B-0269BF735EE8}"/>
            </a:ext>
          </a:extLst>
        </xdr:cNvPr>
        <xdr:cNvSpPr txBox="1"/>
      </xdr:nvSpPr>
      <xdr:spPr>
        <a:xfrm>
          <a:off x="1190054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0" name="n_4aveValue【児童館】&#10;有形固定資産減価償却率">
          <a:extLst>
            <a:ext uri="{FF2B5EF4-FFF2-40B4-BE49-F238E27FC236}">
              <a16:creationId xmlns:a16="http://schemas.microsoft.com/office/drawing/2014/main" id="{3D3F80C8-8FF4-4EC9-8D44-379846C6539A}"/>
            </a:ext>
          </a:extLst>
        </xdr:cNvPr>
        <xdr:cNvSpPr txBox="1"/>
      </xdr:nvSpPr>
      <xdr:spPr>
        <a:xfrm>
          <a:off x="1110298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93363</xdr:rowOff>
    </xdr:from>
    <xdr:ext cx="405111" cy="259045"/>
    <xdr:sp macro="" textlink="">
      <xdr:nvSpPr>
        <xdr:cNvPr id="681" name="n_1mainValue【児童館】&#10;有形固定資産減価償却率">
          <a:extLst>
            <a:ext uri="{FF2B5EF4-FFF2-40B4-BE49-F238E27FC236}">
              <a16:creationId xmlns:a16="http://schemas.microsoft.com/office/drawing/2014/main" id="{CBDF3CBE-038D-418A-BF59-20AB3457DD7C}"/>
            </a:ext>
          </a:extLst>
        </xdr:cNvPr>
        <xdr:cNvSpPr txBox="1"/>
      </xdr:nvSpPr>
      <xdr:spPr>
        <a:xfrm>
          <a:off x="1343724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682" name="n_2mainValue【児童館】&#10;有形固定資産減価償却率">
          <a:extLst>
            <a:ext uri="{FF2B5EF4-FFF2-40B4-BE49-F238E27FC236}">
              <a16:creationId xmlns:a16="http://schemas.microsoft.com/office/drawing/2014/main" id="{7241ADAE-5CD1-4EB3-8B0A-18646D9EB368}"/>
            </a:ext>
          </a:extLst>
        </xdr:cNvPr>
        <xdr:cNvSpPr txBox="1"/>
      </xdr:nvSpPr>
      <xdr:spPr>
        <a:xfrm>
          <a:off x="1267524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683" name="n_3mainValue【児童館】&#10;有形固定資産減価償却率">
          <a:extLst>
            <a:ext uri="{FF2B5EF4-FFF2-40B4-BE49-F238E27FC236}">
              <a16:creationId xmlns:a16="http://schemas.microsoft.com/office/drawing/2014/main" id="{A3E4D1A1-E83D-49B9-9B09-EA41F0796C0C}"/>
            </a:ext>
          </a:extLst>
        </xdr:cNvPr>
        <xdr:cNvSpPr txBox="1"/>
      </xdr:nvSpPr>
      <xdr:spPr>
        <a:xfrm>
          <a:off x="119005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684" name="n_4mainValue【児童館】&#10;有形固定資産減価償却率">
          <a:extLst>
            <a:ext uri="{FF2B5EF4-FFF2-40B4-BE49-F238E27FC236}">
              <a16:creationId xmlns:a16="http://schemas.microsoft.com/office/drawing/2014/main" id="{C5437CD6-3E04-4488-AB9C-EA36D4A440DE}"/>
            </a:ext>
          </a:extLst>
        </xdr:cNvPr>
        <xdr:cNvSpPr txBox="1"/>
      </xdr:nvSpPr>
      <xdr:spPr>
        <a:xfrm>
          <a:off x="1110298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8EBB4A9B-7B88-4862-AF15-4F079F54463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F3CC4F8C-58B6-46F7-A3A2-5153C66AF07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92FA4C3D-4BF4-4EFE-8A22-199B9C50F45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48D75153-EC93-4472-B45C-E64557AD6C7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FDD1D3D5-0310-4562-8C87-5DB34BE86CB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733D45D5-B500-45DC-BD33-09194E0B759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CC64AE50-35AF-4384-95D9-EB833F6D07F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6425B1CB-B20D-40B1-BAA1-5AF3A175F7B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57DA4434-5F0D-4AD7-B665-E9728FA5C31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2DFFB31B-BF3D-4BD8-8D3B-794943A3A44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84B9F971-CA67-4DED-AD2F-E71DBB30669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EC5AB72B-9D77-48E2-AE2C-8BA79CC986E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439A22CF-F4CB-46E0-A2C1-E176CBB1A34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90E01C79-0AAB-408F-9EF9-A42DB645C1AA}"/>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ADE2E48D-F972-4F0F-ABC9-85BFFB10A0E6}"/>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338BD003-C9CC-4F1B-BA70-AC96E0316079}"/>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50239342-E145-4593-9ADA-144D618FAA73}"/>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C2FD990D-4C8F-444A-903A-7ED57A2234A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805D1EE0-C9C2-4571-9CA4-3BF44F9C3D3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AC3A16DF-01A6-4690-8342-DADD7B2572F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7E90D84B-1694-4CD7-869F-6D123515549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47F33585-CC9D-4A88-985E-810885A0FCEE}"/>
            </a:ext>
          </a:extLst>
        </xdr:cNvPr>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271C18A6-327B-4117-870C-D85D9154F3E9}"/>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6CD07183-42E4-490F-88EA-7DB69538EDC3}"/>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8AE8B7DB-1908-444F-B4B0-B0979B617B31}"/>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B7245521-C36B-4776-AB7B-9398F97B896B}"/>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a:extLst>
            <a:ext uri="{FF2B5EF4-FFF2-40B4-BE49-F238E27FC236}">
              <a16:creationId xmlns:a16="http://schemas.microsoft.com/office/drawing/2014/main" id="{F0C5BC66-C1BB-4A21-AFFB-B129697BB593}"/>
            </a:ext>
          </a:extLst>
        </xdr:cNvPr>
        <xdr:cNvSpPr txBox="1"/>
      </xdr:nvSpPr>
      <xdr:spPr>
        <a:xfrm>
          <a:off x="19547840" y="13836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D8684642-D779-4C28-9481-64316F3F5522}"/>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C493FA90-701D-4CE6-A476-5CBCFF42A2B4}"/>
            </a:ext>
          </a:extLst>
        </xdr:cNvPr>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FA988562-5D9D-482C-B3D2-E06E953CED8B}"/>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89E3306E-4B24-44ED-99C0-665398686EC5}"/>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CF5D0120-1202-456F-AF62-3B42D435A2D4}"/>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69D5E7E-6EEF-460B-88C1-A68F20B3B85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248606F-C090-4E57-B337-50DD6B06C67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A3E37F4-121B-4AAD-AE2C-4B5FEC19C9B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637FEFC-7275-4966-AF52-8CB1EAA238D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C134F81-A602-4069-92DB-26429CFD46C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2" name="楕円 721">
          <a:extLst>
            <a:ext uri="{FF2B5EF4-FFF2-40B4-BE49-F238E27FC236}">
              <a16:creationId xmlns:a16="http://schemas.microsoft.com/office/drawing/2014/main" id="{7DC79D58-A53F-4679-9932-B2044C1066EA}"/>
            </a:ext>
          </a:extLst>
        </xdr:cNvPr>
        <xdr:cNvSpPr/>
      </xdr:nvSpPr>
      <xdr:spPr>
        <a:xfrm>
          <a:off x="1945894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23" name="【児童館】&#10;一人当たり面積該当値テキスト">
          <a:extLst>
            <a:ext uri="{FF2B5EF4-FFF2-40B4-BE49-F238E27FC236}">
              <a16:creationId xmlns:a16="http://schemas.microsoft.com/office/drawing/2014/main" id="{B62075DC-0FD3-4A01-AE62-21EBA1541EEF}"/>
            </a:ext>
          </a:extLst>
        </xdr:cNvPr>
        <xdr:cNvSpPr txBox="1"/>
      </xdr:nvSpPr>
      <xdr:spPr>
        <a:xfrm>
          <a:off x="19547840"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4" name="楕円 723">
          <a:extLst>
            <a:ext uri="{FF2B5EF4-FFF2-40B4-BE49-F238E27FC236}">
              <a16:creationId xmlns:a16="http://schemas.microsoft.com/office/drawing/2014/main" id="{E04585F0-A540-498B-8FAE-6D5CC7EDCB4B}"/>
            </a:ext>
          </a:extLst>
        </xdr:cNvPr>
        <xdr:cNvSpPr/>
      </xdr:nvSpPr>
      <xdr:spPr>
        <a:xfrm>
          <a:off x="1873504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5" name="直線コネクタ 724">
          <a:extLst>
            <a:ext uri="{FF2B5EF4-FFF2-40B4-BE49-F238E27FC236}">
              <a16:creationId xmlns:a16="http://schemas.microsoft.com/office/drawing/2014/main" id="{C4E31227-9F3D-4137-89F9-6D5DD5B5283E}"/>
            </a:ext>
          </a:extLst>
        </xdr:cNvPr>
        <xdr:cNvCxnSpPr/>
      </xdr:nvCxnSpPr>
      <xdr:spPr>
        <a:xfrm>
          <a:off x="18778220" y="143446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6" name="楕円 725">
          <a:extLst>
            <a:ext uri="{FF2B5EF4-FFF2-40B4-BE49-F238E27FC236}">
              <a16:creationId xmlns:a16="http://schemas.microsoft.com/office/drawing/2014/main" id="{4DD78553-36F8-4AEA-AB73-43EFCB475824}"/>
            </a:ext>
          </a:extLst>
        </xdr:cNvPr>
        <xdr:cNvSpPr/>
      </xdr:nvSpPr>
      <xdr:spPr>
        <a:xfrm>
          <a:off x="179374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118111</xdr:rowOff>
    </xdr:to>
    <xdr:cxnSp macro="">
      <xdr:nvCxnSpPr>
        <xdr:cNvPr id="727" name="直線コネクタ 726">
          <a:extLst>
            <a:ext uri="{FF2B5EF4-FFF2-40B4-BE49-F238E27FC236}">
              <a16:creationId xmlns:a16="http://schemas.microsoft.com/office/drawing/2014/main" id="{623DF968-858E-4FF5-A2F6-8352BD65C006}"/>
            </a:ext>
          </a:extLst>
        </xdr:cNvPr>
        <xdr:cNvCxnSpPr/>
      </xdr:nvCxnSpPr>
      <xdr:spPr>
        <a:xfrm flipV="1">
          <a:off x="17988280" y="1434465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8" name="楕円 727">
          <a:extLst>
            <a:ext uri="{FF2B5EF4-FFF2-40B4-BE49-F238E27FC236}">
              <a16:creationId xmlns:a16="http://schemas.microsoft.com/office/drawing/2014/main" id="{B737B52D-41DD-4267-A7C7-FA7461B0D57D}"/>
            </a:ext>
          </a:extLst>
        </xdr:cNvPr>
        <xdr:cNvSpPr/>
      </xdr:nvSpPr>
      <xdr:spPr>
        <a:xfrm>
          <a:off x="171627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29" name="直線コネクタ 728">
          <a:extLst>
            <a:ext uri="{FF2B5EF4-FFF2-40B4-BE49-F238E27FC236}">
              <a16:creationId xmlns:a16="http://schemas.microsoft.com/office/drawing/2014/main" id="{12688806-7BEC-46F1-A52C-74333286D843}"/>
            </a:ext>
          </a:extLst>
        </xdr:cNvPr>
        <xdr:cNvCxnSpPr/>
      </xdr:nvCxnSpPr>
      <xdr:spPr>
        <a:xfrm>
          <a:off x="17213580" y="143675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30" name="楕円 729">
          <a:extLst>
            <a:ext uri="{FF2B5EF4-FFF2-40B4-BE49-F238E27FC236}">
              <a16:creationId xmlns:a16="http://schemas.microsoft.com/office/drawing/2014/main" id="{8D67DCA6-AF19-4614-93F6-457377F9DA74}"/>
            </a:ext>
          </a:extLst>
        </xdr:cNvPr>
        <xdr:cNvSpPr/>
      </xdr:nvSpPr>
      <xdr:spPr>
        <a:xfrm>
          <a:off x="1638808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31" name="直線コネクタ 730">
          <a:extLst>
            <a:ext uri="{FF2B5EF4-FFF2-40B4-BE49-F238E27FC236}">
              <a16:creationId xmlns:a16="http://schemas.microsoft.com/office/drawing/2014/main" id="{D8E80BB1-86A5-4975-8EEA-E2381E5864C3}"/>
            </a:ext>
          </a:extLst>
        </xdr:cNvPr>
        <xdr:cNvCxnSpPr/>
      </xdr:nvCxnSpPr>
      <xdr:spPr>
        <a:xfrm>
          <a:off x="16431260" y="143675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D4D440EF-B671-425B-AFE8-D8D7C1D87B21}"/>
            </a:ext>
          </a:extLst>
        </xdr:cNvPr>
        <xdr:cNvSpPr txBox="1"/>
      </xdr:nvSpPr>
      <xdr:spPr>
        <a:xfrm>
          <a:off x="185611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a:extLst>
            <a:ext uri="{FF2B5EF4-FFF2-40B4-BE49-F238E27FC236}">
              <a16:creationId xmlns:a16="http://schemas.microsoft.com/office/drawing/2014/main" id="{FA786708-BF2E-4920-B48D-EEBCF72560E1}"/>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a:extLst>
            <a:ext uri="{FF2B5EF4-FFF2-40B4-BE49-F238E27FC236}">
              <a16:creationId xmlns:a16="http://schemas.microsoft.com/office/drawing/2014/main" id="{7E3B8D5B-7B6C-471E-B14E-4A4136D80E4A}"/>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a:extLst>
            <a:ext uri="{FF2B5EF4-FFF2-40B4-BE49-F238E27FC236}">
              <a16:creationId xmlns:a16="http://schemas.microsoft.com/office/drawing/2014/main" id="{448306AE-C759-4B6A-AC2D-E83F7D452CF8}"/>
            </a:ext>
          </a:extLst>
        </xdr:cNvPr>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6" name="n_1mainValue【児童館】&#10;一人当たり面積">
          <a:extLst>
            <a:ext uri="{FF2B5EF4-FFF2-40B4-BE49-F238E27FC236}">
              <a16:creationId xmlns:a16="http://schemas.microsoft.com/office/drawing/2014/main" id="{0C38D150-4B62-4D02-83FA-47992E022A88}"/>
            </a:ext>
          </a:extLst>
        </xdr:cNvPr>
        <xdr:cNvSpPr txBox="1"/>
      </xdr:nvSpPr>
      <xdr:spPr>
        <a:xfrm>
          <a:off x="185611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7" name="n_2mainValue【児童館】&#10;一人当たり面積">
          <a:extLst>
            <a:ext uri="{FF2B5EF4-FFF2-40B4-BE49-F238E27FC236}">
              <a16:creationId xmlns:a16="http://schemas.microsoft.com/office/drawing/2014/main" id="{21A6100D-8552-46D2-A22F-6BFE10004F56}"/>
            </a:ext>
          </a:extLst>
        </xdr:cNvPr>
        <xdr:cNvSpPr txBox="1"/>
      </xdr:nvSpPr>
      <xdr:spPr>
        <a:xfrm>
          <a:off x="177762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8" name="n_3mainValue【児童館】&#10;一人当たり面積">
          <a:extLst>
            <a:ext uri="{FF2B5EF4-FFF2-40B4-BE49-F238E27FC236}">
              <a16:creationId xmlns:a16="http://schemas.microsoft.com/office/drawing/2014/main" id="{B8B4ABD8-91FC-4879-A00B-7B9FF1C4F9B2}"/>
            </a:ext>
          </a:extLst>
        </xdr:cNvPr>
        <xdr:cNvSpPr txBox="1"/>
      </xdr:nvSpPr>
      <xdr:spPr>
        <a:xfrm>
          <a:off x="170015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9" name="n_4mainValue【児童館】&#10;一人当たり面積">
          <a:extLst>
            <a:ext uri="{FF2B5EF4-FFF2-40B4-BE49-F238E27FC236}">
              <a16:creationId xmlns:a16="http://schemas.microsoft.com/office/drawing/2014/main" id="{EEBCD5CF-B81A-4490-A658-0859E69D77C2}"/>
            </a:ext>
          </a:extLst>
        </xdr:cNvPr>
        <xdr:cNvSpPr txBox="1"/>
      </xdr:nvSpPr>
      <xdr:spPr>
        <a:xfrm>
          <a:off x="162268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31F9956-A7D3-4F82-9362-CB66AC7344B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C6ABEC11-B302-4999-9FED-965628C7041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6631B6C2-11A9-4FB7-942C-D5E697651E0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B8B4F54-77C9-42C8-B0C0-856503CE408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F4FEB9CC-DCE6-4037-A389-7FD8D8EA03E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0E6CAB4-552A-47DD-B403-148D7ED21C8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7ECBF89-DAA2-45D6-9E76-BD9183A9B94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61B9AB73-F424-4ACE-B1E7-5A13D83C243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64990EFB-B88D-45AF-B819-7FD6AFD120E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D7CE80C-D633-4EBE-A3EA-A739181F0EE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931D9F5-885D-4D57-89FB-DD6E7144056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96780CB8-70D6-4D94-8ECC-1C3718CB609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49794D5-B1A5-42BB-9AA6-8E25D356D64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5EE52C3B-CD1C-4D4C-8A28-C7238AF29F2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A4AD117B-DB5E-451B-97C4-46303B72B49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583384D2-03AA-49AD-AF94-BB01DBD1311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E319EAC-8104-4865-B53E-81407671972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CCBB4FEE-EBC6-43D6-B5F1-1DCC0E2B527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F7886245-AAB6-4645-95FB-EEC93FC0CEA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471FC4AA-5DF8-4DDB-A7C9-6BC05C395C2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40EE8C2E-6D3E-4E01-8FCB-8F4FF793D895}"/>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4755C05-E6E9-45EC-9654-AE8670E3151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57AC74A0-728E-41CD-B416-91162429A46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26993B0A-BA5B-4EF1-98A0-AD168FAA2CE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9D5135CF-B277-4E1B-B9C7-223C1C8672A6}"/>
            </a:ext>
          </a:extLst>
        </xdr:cNvPr>
        <xdr:cNvCxnSpPr/>
      </xdr:nvCxnSpPr>
      <xdr:spPr>
        <a:xfrm flipV="1">
          <a:off x="14375764" y="167640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801FE0FC-83A1-4040-826C-DDF1D280989B}"/>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11297E7C-D323-438A-B449-E1D2C76B6AD8}"/>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4BF6879E-7E46-46E8-B9D5-56AAF53615A8}"/>
            </a:ext>
          </a:extLst>
        </xdr:cNvPr>
        <xdr:cNvSpPr txBox="1"/>
      </xdr:nvSpPr>
      <xdr:spPr>
        <a:xfrm>
          <a:off x="1441450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3A06AE07-6ACB-48EF-B995-84DD9A3E1A6D}"/>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DD1CD026-E566-4553-A853-980934D6D0A9}"/>
            </a:ext>
          </a:extLst>
        </xdr:cNvPr>
        <xdr:cNvSpPr txBox="1"/>
      </xdr:nvSpPr>
      <xdr:spPr>
        <a:xfrm>
          <a:off x="1441450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8D7148B2-31FC-442A-8842-E7A2705DC866}"/>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4438EE72-D3F8-47B5-9FB0-B097B0C82640}"/>
            </a:ext>
          </a:extLst>
        </xdr:cNvPr>
        <xdr:cNvSpPr/>
      </xdr:nvSpPr>
      <xdr:spPr>
        <a:xfrm>
          <a:off x="135788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AACE72B5-43A4-4187-8844-2A299665BA16}"/>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5119031A-D4EC-4E10-88A2-5ECDA88DC740}"/>
            </a:ext>
          </a:extLst>
        </xdr:cNvPr>
        <xdr:cNvSpPr/>
      </xdr:nvSpPr>
      <xdr:spPr>
        <a:xfrm>
          <a:off x="12029440" y="17416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0157A291-EF64-4955-9185-4189014C63C7}"/>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4CBA4B2-573D-4540-AD92-45C1B2D14A7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73E5DE7-6130-43FF-9C85-2E2646CD536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411F953-C282-4274-921F-0765F47C7E4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B4EB78E-D3C3-495E-9B77-46B61B0BC09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9935CBA-B1ED-4F12-8BE1-33782AF166F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xdr:rowOff>
    </xdr:from>
    <xdr:to>
      <xdr:col>85</xdr:col>
      <xdr:colOff>177800</xdr:colOff>
      <xdr:row>107</xdr:row>
      <xdr:rowOff>107950</xdr:rowOff>
    </xdr:to>
    <xdr:sp macro="" textlink="">
      <xdr:nvSpPr>
        <xdr:cNvPr id="780" name="楕円 779">
          <a:extLst>
            <a:ext uri="{FF2B5EF4-FFF2-40B4-BE49-F238E27FC236}">
              <a16:creationId xmlns:a16="http://schemas.microsoft.com/office/drawing/2014/main" id="{0E465804-1CD2-43B8-9070-250E44B20D51}"/>
            </a:ext>
          </a:extLst>
        </xdr:cNvPr>
        <xdr:cNvSpPr/>
      </xdr:nvSpPr>
      <xdr:spPr>
        <a:xfrm>
          <a:off x="14325600" y="179438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156227</xdr:rowOff>
    </xdr:from>
    <xdr:ext cx="405111" cy="259045"/>
    <xdr:sp macro="" textlink="">
      <xdr:nvSpPr>
        <xdr:cNvPr id="781" name="【公民館】&#10;有形固定資産減価償却率該当値テキスト">
          <a:extLst>
            <a:ext uri="{FF2B5EF4-FFF2-40B4-BE49-F238E27FC236}">
              <a16:creationId xmlns:a16="http://schemas.microsoft.com/office/drawing/2014/main" id="{257BD66D-29B6-423E-8D0D-F8EAE70A3D2E}"/>
            </a:ext>
          </a:extLst>
        </xdr:cNvPr>
        <xdr:cNvSpPr txBox="1"/>
      </xdr:nvSpPr>
      <xdr:spPr>
        <a:xfrm>
          <a:off x="14414500"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74930</xdr:rowOff>
    </xdr:from>
    <xdr:to>
      <xdr:col>81</xdr:col>
      <xdr:colOff>101600</xdr:colOff>
      <xdr:row>108</xdr:row>
      <xdr:rowOff>5080</xdr:rowOff>
    </xdr:to>
    <xdr:sp macro="" textlink="">
      <xdr:nvSpPr>
        <xdr:cNvPr id="782" name="楕円 781">
          <a:extLst>
            <a:ext uri="{FF2B5EF4-FFF2-40B4-BE49-F238E27FC236}">
              <a16:creationId xmlns:a16="http://schemas.microsoft.com/office/drawing/2014/main" id="{F55E960D-2D8A-4C53-8C49-60A50CEE4713}"/>
            </a:ext>
          </a:extLst>
        </xdr:cNvPr>
        <xdr:cNvSpPr/>
      </xdr:nvSpPr>
      <xdr:spPr>
        <a:xfrm>
          <a:off x="13578840" y="1801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57150</xdr:rowOff>
    </xdr:from>
    <xdr:to>
      <xdr:col>85</xdr:col>
      <xdr:colOff>127000</xdr:colOff>
      <xdr:row>107</xdr:row>
      <xdr:rowOff>125730</xdr:rowOff>
    </xdr:to>
    <xdr:cxnSp macro="">
      <xdr:nvCxnSpPr>
        <xdr:cNvPr id="783" name="直線コネクタ 782">
          <a:extLst>
            <a:ext uri="{FF2B5EF4-FFF2-40B4-BE49-F238E27FC236}">
              <a16:creationId xmlns:a16="http://schemas.microsoft.com/office/drawing/2014/main" id="{E78059E8-ADE4-4B19-9DF5-0DFB3E45602E}"/>
            </a:ext>
          </a:extLst>
        </xdr:cNvPr>
        <xdr:cNvCxnSpPr/>
      </xdr:nvCxnSpPr>
      <xdr:spPr>
        <a:xfrm flipV="1">
          <a:off x="13629640" y="17994630"/>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57786</xdr:rowOff>
    </xdr:from>
    <xdr:to>
      <xdr:col>76</xdr:col>
      <xdr:colOff>165100</xdr:colOff>
      <xdr:row>107</xdr:row>
      <xdr:rowOff>159386</xdr:rowOff>
    </xdr:to>
    <xdr:sp macro="" textlink="">
      <xdr:nvSpPr>
        <xdr:cNvPr id="784" name="楕円 783">
          <a:extLst>
            <a:ext uri="{FF2B5EF4-FFF2-40B4-BE49-F238E27FC236}">
              <a16:creationId xmlns:a16="http://schemas.microsoft.com/office/drawing/2014/main" id="{4B8D1FFF-EE7F-4AC6-B955-1F45464E732A}"/>
            </a:ext>
          </a:extLst>
        </xdr:cNvPr>
        <xdr:cNvSpPr/>
      </xdr:nvSpPr>
      <xdr:spPr>
        <a:xfrm>
          <a:off x="12804140" y="179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108586</xdr:rowOff>
    </xdr:from>
    <xdr:to>
      <xdr:col>81</xdr:col>
      <xdr:colOff>50800</xdr:colOff>
      <xdr:row>107</xdr:row>
      <xdr:rowOff>125730</xdr:rowOff>
    </xdr:to>
    <xdr:cxnSp macro="">
      <xdr:nvCxnSpPr>
        <xdr:cNvPr id="785" name="直線コネクタ 784">
          <a:extLst>
            <a:ext uri="{FF2B5EF4-FFF2-40B4-BE49-F238E27FC236}">
              <a16:creationId xmlns:a16="http://schemas.microsoft.com/office/drawing/2014/main" id="{F25E2774-7F24-45D2-B35A-41AFE010051F}"/>
            </a:ext>
          </a:extLst>
        </xdr:cNvPr>
        <xdr:cNvCxnSpPr/>
      </xdr:nvCxnSpPr>
      <xdr:spPr>
        <a:xfrm>
          <a:off x="12854940" y="18046066"/>
          <a:ext cx="7747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17780</xdr:rowOff>
    </xdr:from>
    <xdr:to>
      <xdr:col>72</xdr:col>
      <xdr:colOff>38100</xdr:colOff>
      <xdr:row>107</xdr:row>
      <xdr:rowOff>119380</xdr:rowOff>
    </xdr:to>
    <xdr:sp macro="" textlink="">
      <xdr:nvSpPr>
        <xdr:cNvPr id="786" name="楕円 785">
          <a:extLst>
            <a:ext uri="{FF2B5EF4-FFF2-40B4-BE49-F238E27FC236}">
              <a16:creationId xmlns:a16="http://schemas.microsoft.com/office/drawing/2014/main" id="{96858CFF-87C7-458F-8297-116FEA5973E7}"/>
            </a:ext>
          </a:extLst>
        </xdr:cNvPr>
        <xdr:cNvSpPr/>
      </xdr:nvSpPr>
      <xdr:spPr>
        <a:xfrm>
          <a:off x="12029440" y="17955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68580</xdr:rowOff>
    </xdr:from>
    <xdr:to>
      <xdr:col>76</xdr:col>
      <xdr:colOff>114300</xdr:colOff>
      <xdr:row>107</xdr:row>
      <xdr:rowOff>108586</xdr:rowOff>
    </xdr:to>
    <xdr:cxnSp macro="">
      <xdr:nvCxnSpPr>
        <xdr:cNvPr id="787" name="直線コネクタ 786">
          <a:extLst>
            <a:ext uri="{FF2B5EF4-FFF2-40B4-BE49-F238E27FC236}">
              <a16:creationId xmlns:a16="http://schemas.microsoft.com/office/drawing/2014/main" id="{E25A3D26-9B34-455A-8F31-958886BEBA37}"/>
            </a:ext>
          </a:extLst>
        </xdr:cNvPr>
        <xdr:cNvCxnSpPr/>
      </xdr:nvCxnSpPr>
      <xdr:spPr>
        <a:xfrm>
          <a:off x="12072620" y="18006060"/>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149225</xdr:rowOff>
    </xdr:from>
    <xdr:to>
      <xdr:col>67</xdr:col>
      <xdr:colOff>101600</xdr:colOff>
      <xdr:row>107</xdr:row>
      <xdr:rowOff>79375</xdr:rowOff>
    </xdr:to>
    <xdr:sp macro="" textlink="">
      <xdr:nvSpPr>
        <xdr:cNvPr id="788" name="楕円 787">
          <a:extLst>
            <a:ext uri="{FF2B5EF4-FFF2-40B4-BE49-F238E27FC236}">
              <a16:creationId xmlns:a16="http://schemas.microsoft.com/office/drawing/2014/main" id="{38DDD201-D60C-488C-ACF8-70EF874920E4}"/>
            </a:ext>
          </a:extLst>
        </xdr:cNvPr>
        <xdr:cNvSpPr/>
      </xdr:nvSpPr>
      <xdr:spPr>
        <a:xfrm>
          <a:off x="11231880" y="1791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28575</xdr:rowOff>
    </xdr:from>
    <xdr:to>
      <xdr:col>71</xdr:col>
      <xdr:colOff>177800</xdr:colOff>
      <xdr:row>107</xdr:row>
      <xdr:rowOff>68580</xdr:rowOff>
    </xdr:to>
    <xdr:cxnSp macro="">
      <xdr:nvCxnSpPr>
        <xdr:cNvPr id="789" name="直線コネクタ 788">
          <a:extLst>
            <a:ext uri="{FF2B5EF4-FFF2-40B4-BE49-F238E27FC236}">
              <a16:creationId xmlns:a16="http://schemas.microsoft.com/office/drawing/2014/main" id="{2DEA60AA-2C56-4EED-BB83-5C0571ADC0CC}"/>
            </a:ext>
          </a:extLst>
        </xdr:cNvPr>
        <xdr:cNvCxnSpPr/>
      </xdr:nvCxnSpPr>
      <xdr:spPr>
        <a:xfrm>
          <a:off x="11282680" y="1796605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A2714BA3-B4C6-4918-943B-40C59307E9CB}"/>
            </a:ext>
          </a:extLst>
        </xdr:cNvPr>
        <xdr:cNvSpPr txBox="1"/>
      </xdr:nvSpPr>
      <xdr:spPr>
        <a:xfrm>
          <a:off x="13437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86951AD4-8F7D-4893-9243-B2FF97136DD6}"/>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8BD42C3D-0467-44D5-B22B-6A450C884301}"/>
            </a:ext>
          </a:extLst>
        </xdr:cNvPr>
        <xdr:cNvSpPr txBox="1"/>
      </xdr:nvSpPr>
      <xdr:spPr>
        <a:xfrm>
          <a:off x="119005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a:extLst>
            <a:ext uri="{FF2B5EF4-FFF2-40B4-BE49-F238E27FC236}">
              <a16:creationId xmlns:a16="http://schemas.microsoft.com/office/drawing/2014/main" id="{4AFD6455-AC3F-4D78-B60C-036D6A742605}"/>
            </a:ext>
          </a:extLst>
        </xdr:cNvPr>
        <xdr:cNvSpPr txBox="1"/>
      </xdr:nvSpPr>
      <xdr:spPr>
        <a:xfrm>
          <a:off x="1110298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167657</xdr:rowOff>
    </xdr:from>
    <xdr:ext cx="405111" cy="259045"/>
    <xdr:sp macro="" textlink="">
      <xdr:nvSpPr>
        <xdr:cNvPr id="794" name="n_1mainValue【公民館】&#10;有形固定資産減価償却率">
          <a:extLst>
            <a:ext uri="{FF2B5EF4-FFF2-40B4-BE49-F238E27FC236}">
              <a16:creationId xmlns:a16="http://schemas.microsoft.com/office/drawing/2014/main" id="{9319D1CC-2BBF-4A54-AEB2-67BBADB25F83}"/>
            </a:ext>
          </a:extLst>
        </xdr:cNvPr>
        <xdr:cNvSpPr txBox="1"/>
      </xdr:nvSpPr>
      <xdr:spPr>
        <a:xfrm>
          <a:off x="13437244" y="1810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150513</xdr:rowOff>
    </xdr:from>
    <xdr:ext cx="405111" cy="259045"/>
    <xdr:sp macro="" textlink="">
      <xdr:nvSpPr>
        <xdr:cNvPr id="795" name="n_2mainValue【公民館】&#10;有形固定資産減価償却率">
          <a:extLst>
            <a:ext uri="{FF2B5EF4-FFF2-40B4-BE49-F238E27FC236}">
              <a16:creationId xmlns:a16="http://schemas.microsoft.com/office/drawing/2014/main" id="{2C79BF9A-B849-4757-917C-61434A6B268E}"/>
            </a:ext>
          </a:extLst>
        </xdr:cNvPr>
        <xdr:cNvSpPr txBox="1"/>
      </xdr:nvSpPr>
      <xdr:spPr>
        <a:xfrm>
          <a:off x="12675244" y="1808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110507</xdr:rowOff>
    </xdr:from>
    <xdr:ext cx="405111" cy="259045"/>
    <xdr:sp macro="" textlink="">
      <xdr:nvSpPr>
        <xdr:cNvPr id="796" name="n_3mainValue【公民館】&#10;有形固定資産減価償却率">
          <a:extLst>
            <a:ext uri="{FF2B5EF4-FFF2-40B4-BE49-F238E27FC236}">
              <a16:creationId xmlns:a16="http://schemas.microsoft.com/office/drawing/2014/main" id="{1923D467-975C-43B7-BC71-92B6EF10CF40}"/>
            </a:ext>
          </a:extLst>
        </xdr:cNvPr>
        <xdr:cNvSpPr txBox="1"/>
      </xdr:nvSpPr>
      <xdr:spPr>
        <a:xfrm>
          <a:off x="11900544" y="1804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70502</xdr:rowOff>
    </xdr:from>
    <xdr:ext cx="405111" cy="259045"/>
    <xdr:sp macro="" textlink="">
      <xdr:nvSpPr>
        <xdr:cNvPr id="797" name="n_4mainValue【公民館】&#10;有形固定資産減価償却率">
          <a:extLst>
            <a:ext uri="{FF2B5EF4-FFF2-40B4-BE49-F238E27FC236}">
              <a16:creationId xmlns:a16="http://schemas.microsoft.com/office/drawing/2014/main" id="{A29FB98E-64EC-4168-B073-DBCA56A503A8}"/>
            </a:ext>
          </a:extLst>
        </xdr:cNvPr>
        <xdr:cNvSpPr txBox="1"/>
      </xdr:nvSpPr>
      <xdr:spPr>
        <a:xfrm>
          <a:off x="1110298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29D9A120-7A01-4709-8776-4AC024138DE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FFFECE6-80B7-4D46-AD75-7C1CD89DA71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E3135C8-ECEC-4584-BEC5-831BD1B915F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471F98D-60A3-4BA5-9556-EAB8EF006BE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2EAB211F-0EA3-446B-AE1A-E77D3B7C731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928ABB3-94A6-404B-816E-0E2AFC3D7BB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70866A4-6491-45AF-A4D2-37AC7CAA1C0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7CB21E0E-91B0-4542-B947-E89484CA957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51F5526-F3E3-4C54-9F02-1D88987C5CF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7ED90F6A-853C-4C66-87D3-0A760015445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C74504B6-594A-4314-A192-FADF8979F64F}"/>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A4630F30-3763-4816-9997-CB552306D0B8}"/>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93834FD2-02E8-456F-8F9F-4E3778CDEDD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1C5DD9C0-768F-4B54-876B-E4701BECC511}"/>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A7DFDB67-F9B4-4C2A-979D-88B9365FC27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D62ACFD6-9470-444E-98C9-49842A1F305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5E8F7A12-3C11-430F-A4DD-46D97BEB912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3F27CAB9-B90F-4415-8922-3537A8F68CD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43D9571B-79D4-40EF-AE51-DE1341869B2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10CB19F1-B970-4805-B0AD-6A9DB30F531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5135D863-FD6B-42C2-8648-E3805AA81EB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FBAC479-6023-4446-A3ED-73ACC5EC429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7EA2AA7F-63FA-4DB6-B952-E4A4B06556B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1763ADD8-5968-47FB-8C03-F4E05CFFF29E}"/>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A1FEB69A-6759-4770-985B-A32AA163C3AE}"/>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D699A759-D1A3-4D80-ABD4-D5BC52312A5A}"/>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75A94596-DA0F-482E-89DC-86CF86CC660C}"/>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4D8B19AC-8A42-4767-91CB-93375167D9ED}"/>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a:extLst>
            <a:ext uri="{FF2B5EF4-FFF2-40B4-BE49-F238E27FC236}">
              <a16:creationId xmlns:a16="http://schemas.microsoft.com/office/drawing/2014/main" id="{12FAD774-8FAE-4B95-8F20-FEEC9164CEF4}"/>
            </a:ext>
          </a:extLst>
        </xdr:cNvPr>
        <xdr:cNvSpPr txBox="1"/>
      </xdr:nvSpPr>
      <xdr:spPr>
        <a:xfrm>
          <a:off x="19547840" y="1757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03963289-3A8F-43B2-9D33-B431B4F9712F}"/>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7ECF7C85-82BC-49B0-964A-4B01430822FD}"/>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4E099436-D723-4A96-A416-F5AAF8300DB0}"/>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4BD7DE8F-CA68-41C9-819E-D5F979CBCECF}"/>
            </a:ext>
          </a:extLst>
        </xdr:cNvPr>
        <xdr:cNvSpPr/>
      </xdr:nvSpPr>
      <xdr:spPr>
        <a:xfrm>
          <a:off x="171627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3A0AB44F-B7EA-4F71-8DC5-1CC5BAB6FFD6}"/>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E68C5AE-5120-4AF1-9F00-CD4F8812055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0E9CEA9-E694-4BD2-8210-106461950D0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1645270-F3DD-4E91-9F7E-F3CF4DE8A4A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9E1D3BC-3880-4953-851C-888E9295F3D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4AEF9D9-61AE-4704-9B52-EB30A545C28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52070</xdr:rowOff>
    </xdr:from>
    <xdr:to>
      <xdr:col>116</xdr:col>
      <xdr:colOff>114300</xdr:colOff>
      <xdr:row>107</xdr:row>
      <xdr:rowOff>153670</xdr:rowOff>
    </xdr:to>
    <xdr:sp macro="" textlink="">
      <xdr:nvSpPr>
        <xdr:cNvPr id="837" name="楕円 836">
          <a:extLst>
            <a:ext uri="{FF2B5EF4-FFF2-40B4-BE49-F238E27FC236}">
              <a16:creationId xmlns:a16="http://schemas.microsoft.com/office/drawing/2014/main" id="{55E2ADEE-5C4D-4988-90BC-CBF323D77DAB}"/>
            </a:ext>
          </a:extLst>
        </xdr:cNvPr>
        <xdr:cNvSpPr/>
      </xdr:nvSpPr>
      <xdr:spPr>
        <a:xfrm>
          <a:off x="1945894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30497</xdr:rowOff>
    </xdr:from>
    <xdr:ext cx="469744" cy="259045"/>
    <xdr:sp macro="" textlink="">
      <xdr:nvSpPr>
        <xdr:cNvPr id="838" name="【公民館】&#10;一人当たり面積該当値テキスト">
          <a:extLst>
            <a:ext uri="{FF2B5EF4-FFF2-40B4-BE49-F238E27FC236}">
              <a16:creationId xmlns:a16="http://schemas.microsoft.com/office/drawing/2014/main" id="{55B1F494-1CEB-45A4-AAAF-8E02447FECD2}"/>
            </a:ext>
          </a:extLst>
        </xdr:cNvPr>
        <xdr:cNvSpPr txBox="1"/>
      </xdr:nvSpPr>
      <xdr:spPr>
        <a:xfrm>
          <a:off x="19547840"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839" name="楕円 838">
          <a:extLst>
            <a:ext uri="{FF2B5EF4-FFF2-40B4-BE49-F238E27FC236}">
              <a16:creationId xmlns:a16="http://schemas.microsoft.com/office/drawing/2014/main" id="{B2026E19-62E9-4E2A-8673-D0051D80B0FD}"/>
            </a:ext>
          </a:extLst>
        </xdr:cNvPr>
        <xdr:cNvSpPr/>
      </xdr:nvSpPr>
      <xdr:spPr>
        <a:xfrm>
          <a:off x="1873504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102870</xdr:rowOff>
    </xdr:from>
    <xdr:to>
      <xdr:col>116</xdr:col>
      <xdr:colOff>63500</xdr:colOff>
      <xdr:row>107</xdr:row>
      <xdr:rowOff>110489</xdr:rowOff>
    </xdr:to>
    <xdr:cxnSp macro="">
      <xdr:nvCxnSpPr>
        <xdr:cNvPr id="840" name="直線コネクタ 839">
          <a:extLst>
            <a:ext uri="{FF2B5EF4-FFF2-40B4-BE49-F238E27FC236}">
              <a16:creationId xmlns:a16="http://schemas.microsoft.com/office/drawing/2014/main" id="{8A98705D-7D5C-4045-B3B4-36F5842B07D4}"/>
            </a:ext>
          </a:extLst>
        </xdr:cNvPr>
        <xdr:cNvCxnSpPr/>
      </xdr:nvCxnSpPr>
      <xdr:spPr>
        <a:xfrm flipV="1">
          <a:off x="18778220" y="18040350"/>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41" name="楕円 840">
          <a:extLst>
            <a:ext uri="{FF2B5EF4-FFF2-40B4-BE49-F238E27FC236}">
              <a16:creationId xmlns:a16="http://schemas.microsoft.com/office/drawing/2014/main" id="{7B1D0B61-30F5-434B-9C03-962074C31E24}"/>
            </a:ext>
          </a:extLst>
        </xdr:cNvPr>
        <xdr:cNvSpPr/>
      </xdr:nvSpPr>
      <xdr:spPr>
        <a:xfrm>
          <a:off x="179374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842" name="直線コネクタ 841">
          <a:extLst>
            <a:ext uri="{FF2B5EF4-FFF2-40B4-BE49-F238E27FC236}">
              <a16:creationId xmlns:a16="http://schemas.microsoft.com/office/drawing/2014/main" id="{F6109DEA-26FD-4954-A277-FA49E0DA04D7}"/>
            </a:ext>
          </a:extLst>
        </xdr:cNvPr>
        <xdr:cNvCxnSpPr/>
      </xdr:nvCxnSpPr>
      <xdr:spPr>
        <a:xfrm>
          <a:off x="17988280" y="180479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67311</xdr:rowOff>
    </xdr:from>
    <xdr:to>
      <xdr:col>102</xdr:col>
      <xdr:colOff>165100</xdr:colOff>
      <xdr:row>107</xdr:row>
      <xdr:rowOff>168911</xdr:rowOff>
    </xdr:to>
    <xdr:sp macro="" textlink="">
      <xdr:nvSpPr>
        <xdr:cNvPr id="843" name="楕円 842">
          <a:extLst>
            <a:ext uri="{FF2B5EF4-FFF2-40B4-BE49-F238E27FC236}">
              <a16:creationId xmlns:a16="http://schemas.microsoft.com/office/drawing/2014/main" id="{39053ADE-9DC7-40F5-A424-1DA56C13E8EE}"/>
            </a:ext>
          </a:extLst>
        </xdr:cNvPr>
        <xdr:cNvSpPr/>
      </xdr:nvSpPr>
      <xdr:spPr>
        <a:xfrm>
          <a:off x="17162780" y="180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118111</xdr:rowOff>
    </xdr:to>
    <xdr:cxnSp macro="">
      <xdr:nvCxnSpPr>
        <xdr:cNvPr id="844" name="直線コネクタ 843">
          <a:extLst>
            <a:ext uri="{FF2B5EF4-FFF2-40B4-BE49-F238E27FC236}">
              <a16:creationId xmlns:a16="http://schemas.microsoft.com/office/drawing/2014/main" id="{B5426E10-2CFA-4E1E-B984-AB55D508EC2E}"/>
            </a:ext>
          </a:extLst>
        </xdr:cNvPr>
        <xdr:cNvCxnSpPr/>
      </xdr:nvCxnSpPr>
      <xdr:spPr>
        <a:xfrm flipV="1">
          <a:off x="17213580" y="1804796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67311</xdr:rowOff>
    </xdr:from>
    <xdr:to>
      <xdr:col>98</xdr:col>
      <xdr:colOff>38100</xdr:colOff>
      <xdr:row>107</xdr:row>
      <xdr:rowOff>168911</xdr:rowOff>
    </xdr:to>
    <xdr:sp macro="" textlink="">
      <xdr:nvSpPr>
        <xdr:cNvPr id="845" name="楕円 844">
          <a:extLst>
            <a:ext uri="{FF2B5EF4-FFF2-40B4-BE49-F238E27FC236}">
              <a16:creationId xmlns:a16="http://schemas.microsoft.com/office/drawing/2014/main" id="{77C7846D-0B49-4756-8069-6F890D371E0E}"/>
            </a:ext>
          </a:extLst>
        </xdr:cNvPr>
        <xdr:cNvSpPr/>
      </xdr:nvSpPr>
      <xdr:spPr>
        <a:xfrm>
          <a:off x="16388080" y="18004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118111</xdr:rowOff>
    </xdr:from>
    <xdr:to>
      <xdr:col>102</xdr:col>
      <xdr:colOff>114300</xdr:colOff>
      <xdr:row>107</xdr:row>
      <xdr:rowOff>118111</xdr:rowOff>
    </xdr:to>
    <xdr:cxnSp macro="">
      <xdr:nvCxnSpPr>
        <xdr:cNvPr id="846" name="直線コネクタ 845">
          <a:extLst>
            <a:ext uri="{FF2B5EF4-FFF2-40B4-BE49-F238E27FC236}">
              <a16:creationId xmlns:a16="http://schemas.microsoft.com/office/drawing/2014/main" id="{CB6E2F09-7DFA-4614-AD67-F6C56AC13CE7}"/>
            </a:ext>
          </a:extLst>
        </xdr:cNvPr>
        <xdr:cNvCxnSpPr/>
      </xdr:nvCxnSpPr>
      <xdr:spPr>
        <a:xfrm>
          <a:off x="16431260" y="180555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a:extLst>
            <a:ext uri="{FF2B5EF4-FFF2-40B4-BE49-F238E27FC236}">
              <a16:creationId xmlns:a16="http://schemas.microsoft.com/office/drawing/2014/main" id="{A1B75041-96F4-4801-86A0-A68EDBDD0838}"/>
            </a:ext>
          </a:extLst>
        </xdr:cNvPr>
        <xdr:cNvSpPr txBox="1"/>
      </xdr:nvSpPr>
      <xdr:spPr>
        <a:xfrm>
          <a:off x="185611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a:extLst>
            <a:ext uri="{FF2B5EF4-FFF2-40B4-BE49-F238E27FC236}">
              <a16:creationId xmlns:a16="http://schemas.microsoft.com/office/drawing/2014/main" id="{710D463E-FFF3-4598-9A5B-C8D942FDDD52}"/>
            </a:ext>
          </a:extLst>
        </xdr:cNvPr>
        <xdr:cNvSpPr txBox="1"/>
      </xdr:nvSpPr>
      <xdr:spPr>
        <a:xfrm>
          <a:off x="177762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49" name="n_3aveValue【公民館】&#10;一人当たり面積">
          <a:extLst>
            <a:ext uri="{FF2B5EF4-FFF2-40B4-BE49-F238E27FC236}">
              <a16:creationId xmlns:a16="http://schemas.microsoft.com/office/drawing/2014/main" id="{65EF3C31-1F6C-4708-B295-3941CD2C42AF}"/>
            </a:ext>
          </a:extLst>
        </xdr:cNvPr>
        <xdr:cNvSpPr txBox="1"/>
      </xdr:nvSpPr>
      <xdr:spPr>
        <a:xfrm>
          <a:off x="170015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0" name="n_4aveValue【公民館】&#10;一人当たり面積">
          <a:extLst>
            <a:ext uri="{FF2B5EF4-FFF2-40B4-BE49-F238E27FC236}">
              <a16:creationId xmlns:a16="http://schemas.microsoft.com/office/drawing/2014/main" id="{EB3BB7F6-2FF2-4420-83C0-F66D1FB3FB13}"/>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851" name="n_1mainValue【公民館】&#10;一人当たり面積">
          <a:extLst>
            <a:ext uri="{FF2B5EF4-FFF2-40B4-BE49-F238E27FC236}">
              <a16:creationId xmlns:a16="http://schemas.microsoft.com/office/drawing/2014/main" id="{53DAA9E7-711B-482A-9400-562ED1C98442}"/>
            </a:ext>
          </a:extLst>
        </xdr:cNvPr>
        <xdr:cNvSpPr txBox="1"/>
      </xdr:nvSpPr>
      <xdr:spPr>
        <a:xfrm>
          <a:off x="1856112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52" name="n_2mainValue【公民館】&#10;一人当たり面積">
          <a:extLst>
            <a:ext uri="{FF2B5EF4-FFF2-40B4-BE49-F238E27FC236}">
              <a16:creationId xmlns:a16="http://schemas.microsoft.com/office/drawing/2014/main" id="{89BB71D1-5B5F-4DAF-BB5B-CA9CBE9155B2}"/>
            </a:ext>
          </a:extLst>
        </xdr:cNvPr>
        <xdr:cNvSpPr txBox="1"/>
      </xdr:nvSpPr>
      <xdr:spPr>
        <a:xfrm>
          <a:off x="177762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160038</xdr:rowOff>
    </xdr:from>
    <xdr:ext cx="469744" cy="259045"/>
    <xdr:sp macro="" textlink="">
      <xdr:nvSpPr>
        <xdr:cNvPr id="853" name="n_3mainValue【公民館】&#10;一人当たり面積">
          <a:extLst>
            <a:ext uri="{FF2B5EF4-FFF2-40B4-BE49-F238E27FC236}">
              <a16:creationId xmlns:a16="http://schemas.microsoft.com/office/drawing/2014/main" id="{BAE28A4C-AC2B-47C4-8552-EE006F0E7E49}"/>
            </a:ext>
          </a:extLst>
        </xdr:cNvPr>
        <xdr:cNvSpPr txBox="1"/>
      </xdr:nvSpPr>
      <xdr:spPr>
        <a:xfrm>
          <a:off x="1700156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160038</xdr:rowOff>
    </xdr:from>
    <xdr:ext cx="469744" cy="259045"/>
    <xdr:sp macro="" textlink="">
      <xdr:nvSpPr>
        <xdr:cNvPr id="854" name="n_4mainValue【公民館】&#10;一人当たり面積">
          <a:extLst>
            <a:ext uri="{FF2B5EF4-FFF2-40B4-BE49-F238E27FC236}">
              <a16:creationId xmlns:a16="http://schemas.microsoft.com/office/drawing/2014/main" id="{421D7127-A027-4974-9885-86DEF9702DC5}"/>
            </a:ext>
          </a:extLst>
        </xdr:cNvPr>
        <xdr:cNvSpPr txBox="1"/>
      </xdr:nvSpPr>
      <xdr:spPr>
        <a:xfrm>
          <a:off x="16226867"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54DA9AB9-0ECE-4F41-AFA8-F34BD25F414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623E8763-C08B-4DB4-9802-7DEC50DB546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AF12C536-BB11-429D-B670-98E4C95B362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類似団体と比較して特に有形固定資産減価償却率が高くなっている施設は、公民館であり、特に低くなっている施設は橋りょう・トンネルである。</a:t>
          </a:r>
        </a:p>
        <a:p>
          <a:r>
            <a:rPr kumimoji="1" lang="ja-JP" altLang="en-US" sz="1300">
              <a:latin typeface="ＭＳ Ｐゴシック" panose="020B0600070205080204" pitchFamily="50" charset="-128"/>
              <a:ea typeface="ＭＳ Ｐゴシック" panose="020B0600070205080204" pitchFamily="50" charset="-128"/>
            </a:rPr>
            <a:t>公民館については、取得日から相当年数経過しているため、類似団体と比較して有形固定資産減価償却率が上回っている。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橋りょう・トンネルについては、これまでに計画的に補修工事等を行ってきていることにより、有形固定資産減価償却率が類似団体を下回っている。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C0BA88C-275E-4368-BB1C-8DEFA164066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8603D4-FD8B-4DAB-88B1-0D4EE355B8D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C89FB7-20DD-4108-B53A-9ECA95097B6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A11799B-97DE-490F-9C2A-7334FFDC3D9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22F3C9-C7D2-4042-BF75-7B8E6178D0F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CA7BB57-5111-4939-8A47-FBBC8BB63D5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562997-8956-4770-92A5-DE898CB0AEA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DB1CF5-5CC5-4260-BB54-408237F7DD3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0EC44D-D439-483B-978E-C4EC792F060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AFBD7E-7139-4531-BE3C-76699CFDA43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115,847
115,254
868.02
72,565,693
69,891,005
1,815,659
32,545,525
54,021,888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7E49D6-B877-493C-A298-7CAF08E58C5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A69EFF-D850-4FC7-97F7-1194B39561F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889325-6DFA-4B03-85BD-378B7E189C4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18D158-4AFC-4315-A330-4A4206228F9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0E11A1-5DAF-4571-A507-56B8A3E36DC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2C1972-8111-4E68-850F-52FA779AF07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BA8AF70-6DE1-4BB2-AA3B-B4FDA3A188C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9CEB87-5927-4C91-A115-BCE981EDD2C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B273E8-87FB-424D-B2C4-50904CE04B5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F0F184-B3B6-4C8A-95C1-736685F7A14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D4BEC7-4B68-42E8-BAC6-49891E6ACCF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A9E2F3-1A13-4BF3-AFA3-DCD98262A3F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89E35B-0DC1-4F2A-A3E6-08A3B91BC78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1E3362-347E-4917-ABF1-78A4BDCA70B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97CC1D-0333-48B8-8653-1C97D1770FC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58B184-B098-47BB-9628-C7D9C06BAAE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F1FD58-7A1D-4BE2-936F-EEB5276FD04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12A4E2-F265-4BE1-B5B2-AD707C4B865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17022E-6B0B-43C0-BDCE-ED444328D03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22DEF3-7B93-4C02-AFF6-2C44213E825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B0B757-68E4-49CE-A0AD-F080D77B623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849F06-A55C-4D0C-9928-CADFA1B53EF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DDDC1D-586F-4F55-AC5A-59A2EAA2A9F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52B831-8EC1-4B07-821E-CAFA844B0E1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9C5BC8-1EAC-4798-815C-19886DDBF32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A0A164-F7F2-482D-B748-9B33303CE38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B53964-C229-4CBD-AF2D-315E6F9F26F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AB6CC7-5F14-4C32-A304-96428AAC7D0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CA91CF-92E4-4E52-8CC2-B85261B02ED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0EFE89-60D3-4BFE-B1FE-47286CE280D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52FBD7-CA00-494E-8699-44051FCDB95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703863-C32A-4116-9E23-5626AE2F033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C8B7FEB-D652-4349-BEC9-4C0A1891BFD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0303F30-AA47-4386-8AE7-DDE1C191F95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93E1B5-7AD0-4405-80F6-43FB6E6BC42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9863D0C-7AF2-4886-881A-AA33F43D13E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069ACA9-D78E-4069-995C-DF64FA22926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DFFD00F-9989-4ECE-A426-DA9C89F964C7}"/>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41D785E-7B72-44AA-8965-DC96B5E488A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F5BFD8D-599A-406A-8AB9-22FC0926E2D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0FF5086-88DB-4770-8863-4386A48B5A5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AB70D7A-6B89-4F1B-85DD-046AB006AA5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BA169BC-D780-4811-8AB3-9AB38ADE93FF}"/>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212D2F5-672F-4A02-9B2D-5EB6DC24FB3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725090A-4140-4CB8-9970-2D88FB404B8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7DF52A2-2F74-42E3-BE70-8FDD34F2123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F8AC7454-BBF8-49D5-A3DF-0AEC16374EA0}"/>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A449982C-1F6A-4BE2-B7B1-0201AD3438E6}"/>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7D51DE57-8A7E-4B2E-AA09-4D89E4DC01AE}"/>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663C840B-1B22-4719-8A34-98519117D2EC}"/>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30853A16-4630-4172-978D-427CFCDBF80F}"/>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47BDB4E7-5CC8-4D82-8E90-BF9E3594B0F2}"/>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47EC61D3-D4CD-4161-8B43-1E92EDEF07AC}"/>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E7AB78A3-50B7-47AC-A662-564E580D98B0}"/>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746DA13D-0FA7-43CA-B3A1-78221FD0E7CE}"/>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B40503AE-7FA4-470C-A466-A020F22A8442}"/>
            </a:ext>
          </a:extLst>
        </xdr:cNvPr>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41075B49-D54E-4464-BF11-E52B45E6C38F}"/>
            </a:ext>
          </a:extLst>
        </xdr:cNvPr>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A3EC2B-44C1-488F-9C7A-90821E18C28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3CE639-9983-4412-9BD1-3F606B4C351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852771-83D3-486E-9599-870DF527196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CE35A2-778D-41A0-9E7E-5BD1B9F164D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12E018F-85D3-4883-B647-FB95171A8E8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74" name="楕円 73">
          <a:extLst>
            <a:ext uri="{FF2B5EF4-FFF2-40B4-BE49-F238E27FC236}">
              <a16:creationId xmlns:a16="http://schemas.microsoft.com/office/drawing/2014/main" id="{13F6F34F-AACF-40B9-A176-AC4A2162ECFC}"/>
            </a:ext>
          </a:extLst>
        </xdr:cNvPr>
        <xdr:cNvSpPr/>
      </xdr:nvSpPr>
      <xdr:spPr>
        <a:xfrm>
          <a:off x="4036060" y="6361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137721</xdr:rowOff>
    </xdr:from>
    <xdr:ext cx="405111" cy="259045"/>
    <xdr:sp macro="" textlink="">
      <xdr:nvSpPr>
        <xdr:cNvPr id="75" name="【図書館】&#10;有形固定資産減価償却率該当値テキスト">
          <a:extLst>
            <a:ext uri="{FF2B5EF4-FFF2-40B4-BE49-F238E27FC236}">
              <a16:creationId xmlns:a16="http://schemas.microsoft.com/office/drawing/2014/main" id="{83C4130D-1BFE-4A3B-87D9-D21F55F50FFB}"/>
            </a:ext>
          </a:extLst>
        </xdr:cNvPr>
        <xdr:cNvSpPr txBox="1"/>
      </xdr:nvSpPr>
      <xdr:spPr>
        <a:xfrm>
          <a:off x="4124960" y="634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125004</xdr:rowOff>
    </xdr:from>
    <xdr:to>
      <xdr:col>20</xdr:col>
      <xdr:colOff>38100</xdr:colOff>
      <xdr:row>38</xdr:row>
      <xdr:rowOff>55155</xdr:rowOff>
    </xdr:to>
    <xdr:sp macro="" textlink="">
      <xdr:nvSpPr>
        <xdr:cNvPr id="76" name="楕円 75">
          <a:extLst>
            <a:ext uri="{FF2B5EF4-FFF2-40B4-BE49-F238E27FC236}">
              <a16:creationId xmlns:a16="http://schemas.microsoft.com/office/drawing/2014/main" id="{0141F0EB-8E10-44FD-86D8-8F9314E5854F}"/>
            </a:ext>
          </a:extLst>
        </xdr:cNvPr>
        <xdr:cNvSpPr/>
      </xdr:nvSpPr>
      <xdr:spPr>
        <a:xfrm>
          <a:off x="3312160" y="6327684"/>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xdr:rowOff>
    </xdr:from>
    <xdr:to>
      <xdr:col>24</xdr:col>
      <xdr:colOff>63500</xdr:colOff>
      <xdr:row>38</xdr:row>
      <xdr:rowOff>38644</xdr:rowOff>
    </xdr:to>
    <xdr:cxnSp macro="">
      <xdr:nvCxnSpPr>
        <xdr:cNvPr id="77" name="直線コネクタ 76">
          <a:extLst>
            <a:ext uri="{FF2B5EF4-FFF2-40B4-BE49-F238E27FC236}">
              <a16:creationId xmlns:a16="http://schemas.microsoft.com/office/drawing/2014/main" id="{3BD1E0F9-B86D-4DF0-BB86-47C9879373FE}"/>
            </a:ext>
          </a:extLst>
        </xdr:cNvPr>
        <xdr:cNvCxnSpPr/>
      </xdr:nvCxnSpPr>
      <xdr:spPr>
        <a:xfrm>
          <a:off x="3355340" y="6374674"/>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95613</xdr:rowOff>
    </xdr:from>
    <xdr:to>
      <xdr:col>15</xdr:col>
      <xdr:colOff>101600</xdr:colOff>
      <xdr:row>38</xdr:row>
      <xdr:rowOff>25763</xdr:rowOff>
    </xdr:to>
    <xdr:sp macro="" textlink="">
      <xdr:nvSpPr>
        <xdr:cNvPr id="78" name="楕円 77">
          <a:extLst>
            <a:ext uri="{FF2B5EF4-FFF2-40B4-BE49-F238E27FC236}">
              <a16:creationId xmlns:a16="http://schemas.microsoft.com/office/drawing/2014/main" id="{20A5FA28-32B2-446A-8404-7426D67064F3}"/>
            </a:ext>
          </a:extLst>
        </xdr:cNvPr>
        <xdr:cNvSpPr/>
      </xdr:nvSpPr>
      <xdr:spPr>
        <a:xfrm>
          <a:off x="2514600" y="6298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146413</xdr:rowOff>
    </xdr:from>
    <xdr:to>
      <xdr:col>19</xdr:col>
      <xdr:colOff>177800</xdr:colOff>
      <xdr:row>38</xdr:row>
      <xdr:rowOff>4354</xdr:rowOff>
    </xdr:to>
    <xdr:cxnSp macro="">
      <xdr:nvCxnSpPr>
        <xdr:cNvPr id="79" name="直線コネクタ 78">
          <a:extLst>
            <a:ext uri="{FF2B5EF4-FFF2-40B4-BE49-F238E27FC236}">
              <a16:creationId xmlns:a16="http://schemas.microsoft.com/office/drawing/2014/main" id="{75168C73-2D3B-4A49-81C2-0555F380D1E0}"/>
            </a:ext>
          </a:extLst>
        </xdr:cNvPr>
        <xdr:cNvCxnSpPr/>
      </xdr:nvCxnSpPr>
      <xdr:spPr>
        <a:xfrm>
          <a:off x="2565400" y="6349093"/>
          <a:ext cx="78994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61323</xdr:rowOff>
    </xdr:from>
    <xdr:to>
      <xdr:col>10</xdr:col>
      <xdr:colOff>165100</xdr:colOff>
      <xdr:row>37</xdr:row>
      <xdr:rowOff>162923</xdr:rowOff>
    </xdr:to>
    <xdr:sp macro="" textlink="">
      <xdr:nvSpPr>
        <xdr:cNvPr id="80" name="楕円 79">
          <a:extLst>
            <a:ext uri="{FF2B5EF4-FFF2-40B4-BE49-F238E27FC236}">
              <a16:creationId xmlns:a16="http://schemas.microsoft.com/office/drawing/2014/main" id="{079B5D19-4CD8-4EA9-BC77-2A92A786DDDF}"/>
            </a:ext>
          </a:extLst>
        </xdr:cNvPr>
        <xdr:cNvSpPr/>
      </xdr:nvSpPr>
      <xdr:spPr>
        <a:xfrm>
          <a:off x="1739900" y="62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112123</xdr:rowOff>
    </xdr:from>
    <xdr:to>
      <xdr:col>15</xdr:col>
      <xdr:colOff>50800</xdr:colOff>
      <xdr:row>37</xdr:row>
      <xdr:rowOff>146413</xdr:rowOff>
    </xdr:to>
    <xdr:cxnSp macro="">
      <xdr:nvCxnSpPr>
        <xdr:cNvPr id="81" name="直線コネクタ 80">
          <a:extLst>
            <a:ext uri="{FF2B5EF4-FFF2-40B4-BE49-F238E27FC236}">
              <a16:creationId xmlns:a16="http://schemas.microsoft.com/office/drawing/2014/main" id="{6DAE63AE-D70B-4FE7-93E0-1BBEF1D35390}"/>
            </a:ext>
          </a:extLst>
        </xdr:cNvPr>
        <xdr:cNvCxnSpPr/>
      </xdr:nvCxnSpPr>
      <xdr:spPr>
        <a:xfrm>
          <a:off x="1790700" y="6314803"/>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27033</xdr:rowOff>
    </xdr:from>
    <xdr:to>
      <xdr:col>6</xdr:col>
      <xdr:colOff>38100</xdr:colOff>
      <xdr:row>37</xdr:row>
      <xdr:rowOff>128633</xdr:rowOff>
    </xdr:to>
    <xdr:sp macro="" textlink="">
      <xdr:nvSpPr>
        <xdr:cNvPr id="82" name="楕円 81">
          <a:extLst>
            <a:ext uri="{FF2B5EF4-FFF2-40B4-BE49-F238E27FC236}">
              <a16:creationId xmlns:a16="http://schemas.microsoft.com/office/drawing/2014/main" id="{6A61B184-236E-445E-9036-9F8502F28B2B}"/>
            </a:ext>
          </a:extLst>
        </xdr:cNvPr>
        <xdr:cNvSpPr/>
      </xdr:nvSpPr>
      <xdr:spPr>
        <a:xfrm>
          <a:off x="965200" y="62297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77833</xdr:rowOff>
    </xdr:from>
    <xdr:to>
      <xdr:col>10</xdr:col>
      <xdr:colOff>114300</xdr:colOff>
      <xdr:row>37</xdr:row>
      <xdr:rowOff>112123</xdr:rowOff>
    </xdr:to>
    <xdr:cxnSp macro="">
      <xdr:nvCxnSpPr>
        <xdr:cNvPr id="83" name="直線コネクタ 82">
          <a:extLst>
            <a:ext uri="{FF2B5EF4-FFF2-40B4-BE49-F238E27FC236}">
              <a16:creationId xmlns:a16="http://schemas.microsoft.com/office/drawing/2014/main" id="{E17B8C62-CC3A-4EAC-B236-F1AB587937A4}"/>
            </a:ext>
          </a:extLst>
        </xdr:cNvPr>
        <xdr:cNvCxnSpPr/>
      </xdr:nvCxnSpPr>
      <xdr:spPr>
        <a:xfrm>
          <a:off x="1008380" y="6280513"/>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A3A1EC41-609D-4007-A73F-DD2A1B70B902}"/>
            </a:ext>
          </a:extLst>
        </xdr:cNvPr>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7B7A0D24-A4A2-4867-AA9E-FF08FE0CA949}"/>
            </a:ext>
          </a:extLst>
        </xdr:cNvPr>
        <xdr:cNvSpPr txBox="1"/>
      </xdr:nvSpPr>
      <xdr:spPr>
        <a:xfrm>
          <a:off x="2385704" y="638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a:extLst>
            <a:ext uri="{FF2B5EF4-FFF2-40B4-BE49-F238E27FC236}">
              <a16:creationId xmlns:a16="http://schemas.microsoft.com/office/drawing/2014/main" id="{29460FA1-8700-4744-8048-2597B92AB6DC}"/>
            </a:ext>
          </a:extLst>
        </xdr:cNvPr>
        <xdr:cNvSpPr txBox="1"/>
      </xdr:nvSpPr>
      <xdr:spPr>
        <a:xfrm>
          <a:off x="161100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57055160-0C80-4EE1-8B24-78BA3F7B83D0}"/>
            </a:ext>
          </a:extLst>
        </xdr:cNvPr>
        <xdr:cNvSpPr txBox="1"/>
      </xdr:nvSpPr>
      <xdr:spPr>
        <a:xfrm>
          <a:off x="8363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46281</xdr:rowOff>
    </xdr:from>
    <xdr:ext cx="405111" cy="259045"/>
    <xdr:sp macro="" textlink="">
      <xdr:nvSpPr>
        <xdr:cNvPr id="88" name="n_1mainValue【図書館】&#10;有形固定資産減価償却率">
          <a:extLst>
            <a:ext uri="{FF2B5EF4-FFF2-40B4-BE49-F238E27FC236}">
              <a16:creationId xmlns:a16="http://schemas.microsoft.com/office/drawing/2014/main" id="{62DFE606-4EFA-4DB7-9249-33825EF3A303}"/>
            </a:ext>
          </a:extLst>
        </xdr:cNvPr>
        <xdr:cNvSpPr txBox="1"/>
      </xdr:nvSpPr>
      <xdr:spPr>
        <a:xfrm>
          <a:off x="3170564" y="64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42290</xdr:rowOff>
    </xdr:from>
    <xdr:ext cx="405111" cy="259045"/>
    <xdr:sp macro="" textlink="">
      <xdr:nvSpPr>
        <xdr:cNvPr id="89" name="n_2mainValue【図書館】&#10;有形固定資産減価償却率">
          <a:extLst>
            <a:ext uri="{FF2B5EF4-FFF2-40B4-BE49-F238E27FC236}">
              <a16:creationId xmlns:a16="http://schemas.microsoft.com/office/drawing/2014/main" id="{0F756ABE-168F-4385-8712-869C9E803B4A}"/>
            </a:ext>
          </a:extLst>
        </xdr:cNvPr>
        <xdr:cNvSpPr txBox="1"/>
      </xdr:nvSpPr>
      <xdr:spPr>
        <a:xfrm>
          <a:off x="238570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90" name="n_3mainValue【図書館】&#10;有形固定資産減価償却率">
          <a:extLst>
            <a:ext uri="{FF2B5EF4-FFF2-40B4-BE49-F238E27FC236}">
              <a16:creationId xmlns:a16="http://schemas.microsoft.com/office/drawing/2014/main" id="{DF52298F-DAA7-4B2C-8460-7BDE1AD858DE}"/>
            </a:ext>
          </a:extLst>
        </xdr:cNvPr>
        <xdr:cNvSpPr txBox="1"/>
      </xdr:nvSpPr>
      <xdr:spPr>
        <a:xfrm>
          <a:off x="161100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91" name="n_4mainValue【図書館】&#10;有形固定資産減価償却率">
          <a:extLst>
            <a:ext uri="{FF2B5EF4-FFF2-40B4-BE49-F238E27FC236}">
              <a16:creationId xmlns:a16="http://schemas.microsoft.com/office/drawing/2014/main" id="{E807D459-A585-48A5-9BD5-C9E96C6EDDA3}"/>
            </a:ext>
          </a:extLst>
        </xdr:cNvPr>
        <xdr:cNvSpPr txBox="1"/>
      </xdr:nvSpPr>
      <xdr:spPr>
        <a:xfrm>
          <a:off x="836304"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3830A0A-CDFD-4641-BC46-FFB19546191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638BBB9-4B80-4DF2-AD3F-F11CA5A384C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88C0F45-AF81-4B8F-A7DA-17CCBCFEEE8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D903468-9B37-4A22-85AB-9E2053BFA1D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9CF2B21-1D7D-41B1-AC63-3E47A5852E0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647A96F-2F09-4A36-A405-B5399F8F85E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049E4A1-A065-48EA-8989-1FCB52E369B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21283A6-4CCE-4DD2-9ACF-CE9E0FD5EEC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D0C7192-DE2D-48B5-90B9-E4B89E7E71B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814B53A-8C7C-48A2-9D4A-001F6F7308B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75D2BC9-AB1C-4753-8334-3205BFD973C7}"/>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081006C-B848-4315-8C5D-10A0A797DCD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1AE355A-D384-4E9F-82C5-F41CAD143A77}"/>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B6576CB-2BA9-45E8-AB23-6AE38BE866FF}"/>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7666D16-A402-4C47-91A5-6DBA15AEDF83}"/>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FFA3E6BE-EF42-4469-9A08-1623363F3CA7}"/>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B8C15E7-9A5E-4E95-B193-5416653B5922}"/>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4D41D99-8981-4AD7-B3F6-5D9355670ECB}"/>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BB5AD8FE-63B6-4269-BC56-2DB450316622}"/>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BCA0DB7C-9AF5-457F-9DD0-4F59F37FD3B2}"/>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B2BCB37-FCAF-4EC4-AB49-1A91382F66C2}"/>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8403E86-6056-440B-ABEA-90161BA74A4C}"/>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EB3E96B-CD3B-4633-A1CC-7A7545FA397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875553AD-D8B3-452D-98FD-E57D60B5F45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C13CA6F2-C609-44A4-88F9-D47D7310EA1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F906D7F4-1D5C-4F03-B58B-724967498EBB}"/>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DFA08F43-D4E7-404E-B24D-5FF0159167D9}"/>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38CDB31C-48F9-4327-8119-EB6B3F7FC8B2}"/>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4E7C7C4A-46CE-4849-811C-F6C2B1EC6FE8}"/>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27A42122-D6EF-4B49-ADA8-343617B77140}"/>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4B7AAC2F-DA02-4B95-BD3D-AA0CC5B00129}"/>
            </a:ext>
          </a:extLst>
        </xdr:cNvPr>
        <xdr:cNvSpPr txBox="1"/>
      </xdr:nvSpPr>
      <xdr:spPr>
        <a:xfrm>
          <a:off x="9258300" y="666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EB096E23-9A88-435C-9153-6F0299D682B6}"/>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291F1DDF-BAE6-4DC9-AEC2-B184156D2F9C}"/>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FC79A952-63CD-450B-A309-327C42CF1865}"/>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CB4F7F74-4467-446B-8D91-763BFF425690}"/>
            </a:ext>
          </a:extLst>
        </xdr:cNvPr>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E860E84E-E429-4331-AA95-823AFA2EBA3E}"/>
            </a:ext>
          </a:extLst>
        </xdr:cNvPr>
        <xdr:cNvSpPr/>
      </xdr:nvSpPr>
      <xdr:spPr>
        <a:xfrm>
          <a:off x="60985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E3EBD87-3F0E-4E54-A6D6-AD01CFE4CE7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1563D8C-FE1F-4519-AFED-58FD41BE413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43D9139-F38E-4619-BCC9-93218AB3CFF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AF4D19F-D2D4-4650-ABEA-2680BACAEC2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2334D53-47E0-4BC9-A785-32242D61EBB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33" name="楕円 132">
          <a:extLst>
            <a:ext uri="{FF2B5EF4-FFF2-40B4-BE49-F238E27FC236}">
              <a16:creationId xmlns:a16="http://schemas.microsoft.com/office/drawing/2014/main" id="{36B767B1-1F6A-4EF1-84A2-A2BEC41650DC}"/>
            </a:ext>
          </a:extLst>
        </xdr:cNvPr>
        <xdr:cNvSpPr/>
      </xdr:nvSpPr>
      <xdr:spPr>
        <a:xfrm>
          <a:off x="9192260" y="66803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165299</xdr:rowOff>
    </xdr:from>
    <xdr:ext cx="469744" cy="259045"/>
    <xdr:sp macro="" textlink="">
      <xdr:nvSpPr>
        <xdr:cNvPr id="134" name="【図書館】&#10;一人当たり面積該当値テキスト">
          <a:extLst>
            <a:ext uri="{FF2B5EF4-FFF2-40B4-BE49-F238E27FC236}">
              <a16:creationId xmlns:a16="http://schemas.microsoft.com/office/drawing/2014/main" id="{24B6A289-1ECB-4A59-BA51-640F77461461}"/>
            </a:ext>
          </a:extLst>
        </xdr:cNvPr>
        <xdr:cNvSpPr txBox="1"/>
      </xdr:nvSpPr>
      <xdr:spPr>
        <a:xfrm>
          <a:off x="9258300" y="653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153307</xdr:rowOff>
    </xdr:from>
    <xdr:to>
      <xdr:col>50</xdr:col>
      <xdr:colOff>165100</xdr:colOff>
      <xdr:row>40</xdr:row>
      <xdr:rowOff>83457</xdr:rowOff>
    </xdr:to>
    <xdr:sp macro="" textlink="">
      <xdr:nvSpPr>
        <xdr:cNvPr id="135" name="楕円 134">
          <a:extLst>
            <a:ext uri="{FF2B5EF4-FFF2-40B4-BE49-F238E27FC236}">
              <a16:creationId xmlns:a16="http://schemas.microsoft.com/office/drawing/2014/main" id="{2C109C2A-0DB4-464B-A572-503B0304A66D}"/>
            </a:ext>
          </a:extLst>
        </xdr:cNvPr>
        <xdr:cNvSpPr/>
      </xdr:nvSpPr>
      <xdr:spPr>
        <a:xfrm>
          <a:off x="8445500" y="6691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21772</xdr:rowOff>
    </xdr:from>
    <xdr:to>
      <xdr:col>55</xdr:col>
      <xdr:colOff>0</xdr:colOff>
      <xdr:row>40</xdr:row>
      <xdr:rowOff>32657</xdr:rowOff>
    </xdr:to>
    <xdr:cxnSp macro="">
      <xdr:nvCxnSpPr>
        <xdr:cNvPr id="136" name="直線コネクタ 135">
          <a:extLst>
            <a:ext uri="{FF2B5EF4-FFF2-40B4-BE49-F238E27FC236}">
              <a16:creationId xmlns:a16="http://schemas.microsoft.com/office/drawing/2014/main" id="{FBE058CA-EDE5-4AB6-8E82-90A56203949E}"/>
            </a:ext>
          </a:extLst>
        </xdr:cNvPr>
        <xdr:cNvCxnSpPr/>
      </xdr:nvCxnSpPr>
      <xdr:spPr>
        <a:xfrm flipV="1">
          <a:off x="8496300" y="6727372"/>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37" name="楕円 136">
          <a:extLst>
            <a:ext uri="{FF2B5EF4-FFF2-40B4-BE49-F238E27FC236}">
              <a16:creationId xmlns:a16="http://schemas.microsoft.com/office/drawing/2014/main" id="{FD1CD69B-9A13-4AD2-87ED-9B3B25D09CD5}"/>
            </a:ext>
          </a:extLst>
        </xdr:cNvPr>
        <xdr:cNvSpPr/>
      </xdr:nvSpPr>
      <xdr:spPr>
        <a:xfrm>
          <a:off x="7670800" y="6691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32657</xdr:rowOff>
    </xdr:from>
    <xdr:to>
      <xdr:col>50</xdr:col>
      <xdr:colOff>114300</xdr:colOff>
      <xdr:row>40</xdr:row>
      <xdr:rowOff>32657</xdr:rowOff>
    </xdr:to>
    <xdr:cxnSp macro="">
      <xdr:nvCxnSpPr>
        <xdr:cNvPr id="138" name="直線コネクタ 137">
          <a:extLst>
            <a:ext uri="{FF2B5EF4-FFF2-40B4-BE49-F238E27FC236}">
              <a16:creationId xmlns:a16="http://schemas.microsoft.com/office/drawing/2014/main" id="{F15D5A6C-7272-45C6-AE5E-F1DAC80C466F}"/>
            </a:ext>
          </a:extLst>
        </xdr:cNvPr>
        <xdr:cNvCxnSpPr/>
      </xdr:nvCxnSpPr>
      <xdr:spPr>
        <a:xfrm>
          <a:off x="7713980" y="673825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macro="" textlink="">
      <xdr:nvSpPr>
        <xdr:cNvPr id="139" name="楕円 138">
          <a:extLst>
            <a:ext uri="{FF2B5EF4-FFF2-40B4-BE49-F238E27FC236}">
              <a16:creationId xmlns:a16="http://schemas.microsoft.com/office/drawing/2014/main" id="{46A6817E-1B8B-4A69-9BCA-421B9F4F1EBA}"/>
            </a:ext>
          </a:extLst>
        </xdr:cNvPr>
        <xdr:cNvSpPr/>
      </xdr:nvSpPr>
      <xdr:spPr>
        <a:xfrm>
          <a:off x="687324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32657</xdr:rowOff>
    </xdr:from>
    <xdr:to>
      <xdr:col>45</xdr:col>
      <xdr:colOff>177800</xdr:colOff>
      <xdr:row>40</xdr:row>
      <xdr:rowOff>43543</xdr:rowOff>
    </xdr:to>
    <xdr:cxnSp macro="">
      <xdr:nvCxnSpPr>
        <xdr:cNvPr id="140" name="直線コネクタ 139">
          <a:extLst>
            <a:ext uri="{FF2B5EF4-FFF2-40B4-BE49-F238E27FC236}">
              <a16:creationId xmlns:a16="http://schemas.microsoft.com/office/drawing/2014/main" id="{FC32556B-05F8-4E03-8130-850BEA313E8D}"/>
            </a:ext>
          </a:extLst>
        </xdr:cNvPr>
        <xdr:cNvCxnSpPr/>
      </xdr:nvCxnSpPr>
      <xdr:spPr>
        <a:xfrm flipV="1">
          <a:off x="6924040" y="6738257"/>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41" name="楕円 140">
          <a:extLst>
            <a:ext uri="{FF2B5EF4-FFF2-40B4-BE49-F238E27FC236}">
              <a16:creationId xmlns:a16="http://schemas.microsoft.com/office/drawing/2014/main" id="{24EF998F-6460-4065-AA9E-F6A9F8AD8BEB}"/>
            </a:ext>
          </a:extLst>
        </xdr:cNvPr>
        <xdr:cNvSpPr/>
      </xdr:nvSpPr>
      <xdr:spPr>
        <a:xfrm>
          <a:off x="609854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40</xdr:row>
      <xdr:rowOff>43543</xdr:rowOff>
    </xdr:to>
    <xdr:cxnSp macro="">
      <xdr:nvCxnSpPr>
        <xdr:cNvPr id="142" name="直線コネクタ 141">
          <a:extLst>
            <a:ext uri="{FF2B5EF4-FFF2-40B4-BE49-F238E27FC236}">
              <a16:creationId xmlns:a16="http://schemas.microsoft.com/office/drawing/2014/main" id="{224A3B4C-4F42-41E5-A95D-89D60BFD77D0}"/>
            </a:ext>
          </a:extLst>
        </xdr:cNvPr>
        <xdr:cNvCxnSpPr/>
      </xdr:nvCxnSpPr>
      <xdr:spPr>
        <a:xfrm>
          <a:off x="6149340" y="674914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2329C366-8D93-40E2-838C-620AA58B53D9}"/>
            </a:ext>
          </a:extLst>
        </xdr:cNvPr>
        <xdr:cNvSpPr txBox="1"/>
      </xdr:nvSpPr>
      <xdr:spPr>
        <a:xfrm>
          <a:off x="827158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1E67BEF1-9C16-4E82-88D3-E4E195AC5C80}"/>
            </a:ext>
          </a:extLst>
        </xdr:cNvPr>
        <xdr:cNvSpPr txBox="1"/>
      </xdr:nvSpPr>
      <xdr:spPr>
        <a:xfrm>
          <a:off x="750958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F2BC77FB-E355-4034-84D8-37B79D85C5FE}"/>
            </a:ext>
          </a:extLst>
        </xdr:cNvPr>
        <xdr:cNvSpPr txBox="1"/>
      </xdr:nvSpPr>
      <xdr:spPr>
        <a:xfrm>
          <a:off x="67120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2FDC66BB-47F5-4B8D-8FD0-ADAAEA557A4A}"/>
            </a:ext>
          </a:extLst>
        </xdr:cNvPr>
        <xdr:cNvSpPr txBox="1"/>
      </xdr:nvSpPr>
      <xdr:spPr>
        <a:xfrm>
          <a:off x="59373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99984</xdr:rowOff>
    </xdr:from>
    <xdr:ext cx="469744" cy="259045"/>
    <xdr:sp macro="" textlink="">
      <xdr:nvSpPr>
        <xdr:cNvPr id="147" name="n_1mainValue【図書館】&#10;一人当たり面積">
          <a:extLst>
            <a:ext uri="{FF2B5EF4-FFF2-40B4-BE49-F238E27FC236}">
              <a16:creationId xmlns:a16="http://schemas.microsoft.com/office/drawing/2014/main" id="{9CEF494B-DE8C-4DC8-957F-2EBC87ECB8B7}"/>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8" name="n_2mainValue【図書館】&#10;一人当たり面積">
          <a:extLst>
            <a:ext uri="{FF2B5EF4-FFF2-40B4-BE49-F238E27FC236}">
              <a16:creationId xmlns:a16="http://schemas.microsoft.com/office/drawing/2014/main" id="{C0DBA066-8029-44BE-A5ED-72FA608CF186}"/>
            </a:ext>
          </a:extLst>
        </xdr:cNvPr>
        <xdr:cNvSpPr txBox="1"/>
      </xdr:nvSpPr>
      <xdr:spPr>
        <a:xfrm>
          <a:off x="7509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9" name="n_3mainValue【図書館】&#10;一人当たり面積">
          <a:extLst>
            <a:ext uri="{FF2B5EF4-FFF2-40B4-BE49-F238E27FC236}">
              <a16:creationId xmlns:a16="http://schemas.microsoft.com/office/drawing/2014/main" id="{AF42E631-156E-44DD-9EDC-6E32AB42A1AA}"/>
            </a:ext>
          </a:extLst>
        </xdr:cNvPr>
        <xdr:cNvSpPr txBox="1"/>
      </xdr:nvSpPr>
      <xdr:spPr>
        <a:xfrm>
          <a:off x="671202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85470</xdr:rowOff>
    </xdr:from>
    <xdr:ext cx="469744" cy="259045"/>
    <xdr:sp macro="" textlink="">
      <xdr:nvSpPr>
        <xdr:cNvPr id="150" name="n_4mainValue【図書館】&#10;一人当たり面積">
          <a:extLst>
            <a:ext uri="{FF2B5EF4-FFF2-40B4-BE49-F238E27FC236}">
              <a16:creationId xmlns:a16="http://schemas.microsoft.com/office/drawing/2014/main" id="{8696577D-D2BA-46A1-9335-52DD1A103BC0}"/>
            </a:ext>
          </a:extLst>
        </xdr:cNvPr>
        <xdr:cNvSpPr txBox="1"/>
      </xdr:nvSpPr>
      <xdr:spPr>
        <a:xfrm>
          <a:off x="59373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F617566-901F-45E6-A795-2D07C76AAA7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CF977EA-B1AA-4308-948B-8D02830100C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EABF912-6F68-459A-AAB7-A50F49775CE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5D3EEED-624D-4F1D-BDBA-6AC128B30B8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432953F-6745-406F-A849-BFE2B73AE5C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8453E3A-C929-4E8C-A3F8-946A6755234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E62C165-03EE-415F-AD89-D5FFDFCF4A2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AB1D08C-CC3E-46E8-AC1A-A426D0E43CA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C98691B-C951-48FA-8CE9-77590ADCC27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4F18CB2-9D78-4A12-B427-99C12D8D27A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5D5F8ADF-A2BC-4D9A-82BF-8573BAE4D83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ED9D163B-E933-49E1-9623-2F48E5E71B3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CC73003F-B4ED-425F-8252-EB7E6E2A6D9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21C2BD8-0523-44CD-BAA8-C1CE1EC674C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DAC8D9F-BDA0-474E-BC4E-2BF66FA55CB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8B94BEE-CA1A-46F7-977E-3E3FCEF680E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8C0FC932-5657-4F58-B257-C3CD9D1CF53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789F3FE1-A8D8-4E0B-8BED-3E4159E65A6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BF509FB8-3895-4B71-A034-A52EFE19B79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E7DC360D-D144-4118-9752-9003CAEE21D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7B8BED57-F61E-4DB7-8171-3AD169A9900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05B98BA-403D-494D-9C89-B14FD08797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AEB5F4DD-D0F4-4692-B27E-5DAF77D093C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72E0E8C8-1D95-4FC2-A736-3A242784029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199F3E14-6495-4809-8899-F7DA7D6545CD}"/>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8FAF2414-3FEA-4443-A077-763F03482275}"/>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A9122A96-C805-496D-904A-DD50A2AD0F48}"/>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1AFFF98-1BF5-49D6-A87F-033EFA79299B}"/>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CDE280ED-58C6-4256-825A-10C157E6EB58}"/>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C59B59E7-EF56-4A6A-93DF-EEC5D1BFA763}"/>
            </a:ext>
          </a:extLst>
        </xdr:cNvPr>
        <xdr:cNvSpPr txBox="1"/>
      </xdr:nvSpPr>
      <xdr:spPr>
        <a:xfrm>
          <a:off x="412496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3494D540-147C-49DF-961C-47BA2599019B}"/>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21B0FCCB-DFD6-46F6-8C91-9A6EA570913D}"/>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8F84BB5C-FEC6-444E-A479-2B339D21FEDD}"/>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D1165665-A384-4897-BDB4-A0C020AD63AF}"/>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96A8A525-3E26-454D-9BE1-BED27C3585C0}"/>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740861B-B089-4E15-9820-48B17F0CE04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81E97D-1208-4789-8217-53A473E46FD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2901861-BF13-4B1A-BF24-8E0E9C9CDA6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E5AB315-BB38-40FD-91E4-64E6178A77A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1220320-E614-493B-ACDE-D493FA63C6D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91" name="楕円 190">
          <a:extLst>
            <a:ext uri="{FF2B5EF4-FFF2-40B4-BE49-F238E27FC236}">
              <a16:creationId xmlns:a16="http://schemas.microsoft.com/office/drawing/2014/main" id="{B2D521D4-2D0F-45A5-BB9B-3263724418D7}"/>
            </a:ext>
          </a:extLst>
        </xdr:cNvPr>
        <xdr:cNvSpPr/>
      </xdr:nvSpPr>
      <xdr:spPr>
        <a:xfrm>
          <a:off x="4036060" y="1039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146702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1C497C63-9D7F-4C9E-9841-6668BD868B94}"/>
            </a:ext>
          </a:extLst>
        </xdr:cNvPr>
        <xdr:cNvSpPr txBox="1"/>
      </xdr:nvSpPr>
      <xdr:spPr>
        <a:xfrm>
          <a:off x="412496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93" name="楕円 192">
          <a:extLst>
            <a:ext uri="{FF2B5EF4-FFF2-40B4-BE49-F238E27FC236}">
              <a16:creationId xmlns:a16="http://schemas.microsoft.com/office/drawing/2014/main" id="{C7A10CB7-84D4-43F9-BBD2-2E3962215D30}"/>
            </a:ext>
          </a:extLst>
        </xdr:cNvPr>
        <xdr:cNvSpPr/>
      </xdr:nvSpPr>
      <xdr:spPr>
        <a:xfrm>
          <a:off x="331216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47625</xdr:rowOff>
    </xdr:from>
    <xdr:to>
      <xdr:col>24</xdr:col>
      <xdr:colOff>63500</xdr:colOff>
      <xdr:row>62</xdr:row>
      <xdr:rowOff>102870</xdr:rowOff>
    </xdr:to>
    <xdr:cxnSp macro="">
      <xdr:nvCxnSpPr>
        <xdr:cNvPr id="194" name="直線コネクタ 193">
          <a:extLst>
            <a:ext uri="{FF2B5EF4-FFF2-40B4-BE49-F238E27FC236}">
              <a16:creationId xmlns:a16="http://schemas.microsoft.com/office/drawing/2014/main" id="{D5762A36-4EE9-497C-BA67-6E706B8020CE}"/>
            </a:ext>
          </a:extLst>
        </xdr:cNvPr>
        <xdr:cNvCxnSpPr/>
      </xdr:nvCxnSpPr>
      <xdr:spPr>
        <a:xfrm flipV="1">
          <a:off x="3355340" y="10441305"/>
          <a:ext cx="7315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23495</xdr:rowOff>
    </xdr:from>
    <xdr:to>
      <xdr:col>15</xdr:col>
      <xdr:colOff>101600</xdr:colOff>
      <xdr:row>62</xdr:row>
      <xdr:rowOff>125095</xdr:rowOff>
    </xdr:to>
    <xdr:sp macro="" textlink="">
      <xdr:nvSpPr>
        <xdr:cNvPr id="195" name="楕円 194">
          <a:extLst>
            <a:ext uri="{FF2B5EF4-FFF2-40B4-BE49-F238E27FC236}">
              <a16:creationId xmlns:a16="http://schemas.microsoft.com/office/drawing/2014/main" id="{537E2910-E268-4C14-9BDB-00EC239D138F}"/>
            </a:ext>
          </a:extLst>
        </xdr:cNvPr>
        <xdr:cNvSpPr/>
      </xdr:nvSpPr>
      <xdr:spPr>
        <a:xfrm>
          <a:off x="25146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74295</xdr:rowOff>
    </xdr:from>
    <xdr:to>
      <xdr:col>19</xdr:col>
      <xdr:colOff>177800</xdr:colOff>
      <xdr:row>62</xdr:row>
      <xdr:rowOff>102870</xdr:rowOff>
    </xdr:to>
    <xdr:cxnSp macro="">
      <xdr:nvCxnSpPr>
        <xdr:cNvPr id="196" name="直線コネクタ 195">
          <a:extLst>
            <a:ext uri="{FF2B5EF4-FFF2-40B4-BE49-F238E27FC236}">
              <a16:creationId xmlns:a16="http://schemas.microsoft.com/office/drawing/2014/main" id="{111E6B4F-D0EA-43EE-8355-3AA4C22E2AE6}"/>
            </a:ext>
          </a:extLst>
        </xdr:cNvPr>
        <xdr:cNvCxnSpPr/>
      </xdr:nvCxnSpPr>
      <xdr:spPr>
        <a:xfrm>
          <a:off x="2565400" y="1046797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7" name="楕円 196">
          <a:extLst>
            <a:ext uri="{FF2B5EF4-FFF2-40B4-BE49-F238E27FC236}">
              <a16:creationId xmlns:a16="http://schemas.microsoft.com/office/drawing/2014/main" id="{5EF6E1AF-FBA5-49F5-AC42-BC035597EA5D}"/>
            </a:ext>
          </a:extLst>
        </xdr:cNvPr>
        <xdr:cNvSpPr/>
      </xdr:nvSpPr>
      <xdr:spPr>
        <a:xfrm>
          <a:off x="173990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74295</xdr:rowOff>
    </xdr:to>
    <xdr:cxnSp macro="">
      <xdr:nvCxnSpPr>
        <xdr:cNvPr id="198" name="直線コネクタ 197">
          <a:extLst>
            <a:ext uri="{FF2B5EF4-FFF2-40B4-BE49-F238E27FC236}">
              <a16:creationId xmlns:a16="http://schemas.microsoft.com/office/drawing/2014/main" id="{7992EEF7-20F0-4974-97AC-416C4BDA4D39}"/>
            </a:ext>
          </a:extLst>
        </xdr:cNvPr>
        <xdr:cNvCxnSpPr/>
      </xdr:nvCxnSpPr>
      <xdr:spPr>
        <a:xfrm>
          <a:off x="1790700" y="1043940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199" name="楕円 198">
          <a:extLst>
            <a:ext uri="{FF2B5EF4-FFF2-40B4-BE49-F238E27FC236}">
              <a16:creationId xmlns:a16="http://schemas.microsoft.com/office/drawing/2014/main" id="{BE089EC7-BB2B-484B-A2AA-8222E1DD188C}"/>
            </a:ext>
          </a:extLst>
        </xdr:cNvPr>
        <xdr:cNvSpPr/>
      </xdr:nvSpPr>
      <xdr:spPr>
        <a:xfrm>
          <a:off x="965200" y="10358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45720</xdr:rowOff>
    </xdr:to>
    <xdr:cxnSp macro="">
      <xdr:nvCxnSpPr>
        <xdr:cNvPr id="200" name="直線コネクタ 199">
          <a:extLst>
            <a:ext uri="{FF2B5EF4-FFF2-40B4-BE49-F238E27FC236}">
              <a16:creationId xmlns:a16="http://schemas.microsoft.com/office/drawing/2014/main" id="{878E64AF-2356-45A9-96D8-9BFD9073935E}"/>
            </a:ext>
          </a:extLst>
        </xdr:cNvPr>
        <xdr:cNvCxnSpPr/>
      </xdr:nvCxnSpPr>
      <xdr:spPr>
        <a:xfrm>
          <a:off x="1008380" y="1040511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76D4D559-2D2C-4A73-AD76-9C5AFCB1A302}"/>
            </a:ext>
          </a:extLst>
        </xdr:cNvPr>
        <xdr:cNvSpPr txBox="1"/>
      </xdr:nvSpPr>
      <xdr:spPr>
        <a:xfrm>
          <a:off x="317056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62D46483-B6EC-44EA-867C-786A00BF56C9}"/>
            </a:ext>
          </a:extLst>
        </xdr:cNvPr>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094439FF-362B-4ADE-9AFB-7856955F9881}"/>
            </a:ext>
          </a:extLst>
        </xdr:cNvPr>
        <xdr:cNvSpPr txBox="1"/>
      </xdr:nvSpPr>
      <xdr:spPr>
        <a:xfrm>
          <a:off x="16110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98401AAF-FA7F-4B63-AD10-B38C7A8415C9}"/>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5" name="n_1mainValue【体育館・プール】&#10;有形固定資産減価償却率">
          <a:extLst>
            <a:ext uri="{FF2B5EF4-FFF2-40B4-BE49-F238E27FC236}">
              <a16:creationId xmlns:a16="http://schemas.microsoft.com/office/drawing/2014/main" id="{A1840DF1-505F-4776-A4A6-E8C504F15AA4}"/>
            </a:ext>
          </a:extLst>
        </xdr:cNvPr>
        <xdr:cNvSpPr txBox="1"/>
      </xdr:nvSpPr>
      <xdr:spPr>
        <a:xfrm>
          <a:off x="317056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116222</xdr:rowOff>
    </xdr:from>
    <xdr:ext cx="405111" cy="259045"/>
    <xdr:sp macro="" textlink="">
      <xdr:nvSpPr>
        <xdr:cNvPr id="206" name="n_2mainValue【体育館・プール】&#10;有形固定資産減価償却率">
          <a:extLst>
            <a:ext uri="{FF2B5EF4-FFF2-40B4-BE49-F238E27FC236}">
              <a16:creationId xmlns:a16="http://schemas.microsoft.com/office/drawing/2014/main" id="{7D33D3E6-DDD9-463D-BA53-CB4FE3C404EC}"/>
            </a:ext>
          </a:extLst>
        </xdr:cNvPr>
        <xdr:cNvSpPr txBox="1"/>
      </xdr:nvSpPr>
      <xdr:spPr>
        <a:xfrm>
          <a:off x="238570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7" name="n_3mainValue【体育館・プール】&#10;有形固定資産減価償却率">
          <a:extLst>
            <a:ext uri="{FF2B5EF4-FFF2-40B4-BE49-F238E27FC236}">
              <a16:creationId xmlns:a16="http://schemas.microsoft.com/office/drawing/2014/main" id="{F48D1902-2AA4-4FC9-AA32-FD120B1ECA9E}"/>
            </a:ext>
          </a:extLst>
        </xdr:cNvPr>
        <xdr:cNvSpPr txBox="1"/>
      </xdr:nvSpPr>
      <xdr:spPr>
        <a:xfrm>
          <a:off x="161100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208" name="n_4mainValue【体育館・プール】&#10;有形固定資産減価償却率">
          <a:extLst>
            <a:ext uri="{FF2B5EF4-FFF2-40B4-BE49-F238E27FC236}">
              <a16:creationId xmlns:a16="http://schemas.microsoft.com/office/drawing/2014/main" id="{38653229-28DB-4CA9-B3EF-8A9228FDE0C6}"/>
            </a:ext>
          </a:extLst>
        </xdr:cNvPr>
        <xdr:cNvSpPr txBox="1"/>
      </xdr:nvSpPr>
      <xdr:spPr>
        <a:xfrm>
          <a:off x="83630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57CB780-7A2E-4A89-8D78-944987E1F31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B20A407-3D13-44EC-8A04-4058FFB07F0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CF757B6-35F3-47BC-BCA1-B2CF429482D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F0E2F84-D38C-4216-9936-495CD38E14C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04BA462-DB04-418E-8FF2-B2B160FEF0F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E045050-2F05-47F3-B6C4-9725F1D74A6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8FD17A3-1E42-4CBB-805A-584F9098112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9CADEB5-7897-4E7E-BE4F-6294C8E2979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8F1046F-4ACA-411E-81A0-7D663F2A9BF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4DC7A27-ED36-426B-86E5-57AFE3D9350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F392CCF-C216-4326-9A3E-125BC5CEA92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C272435-5713-40FB-9C9F-5FBF8701B03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FC1E7988-89F6-4055-BF6D-EF2F3B6363C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5C6EF774-8301-4FCF-ADC3-2265C714D6A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8D3801D2-1039-4B05-9A3A-3097C0BC23C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6543FFF-4AFC-4B1C-9A40-322CE30708E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3A0752F-80C0-4AD4-92D7-A8135B9BF33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9DD2BCBC-F2EA-4FB2-8ECA-E56123221E3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D0A5ED3D-208D-42DB-B6FF-6C7AD798AB7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50DFD89D-7D92-49D5-A6F0-1B35569EBD6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D5781E7-E77C-4041-BF95-0E8846FFA75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1FB88291-2A67-4175-A79E-7F6AF40902B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FA528A68-2849-4E8D-A5FF-D0FD88E1997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DF9F10B0-6181-4956-B7B6-BB2574D082E4}"/>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CDA0E66-E261-46AC-8ABA-279DC959E7BD}"/>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D2B2563C-7F9A-4948-91E0-25E4C36BE098}"/>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D7DE6D6B-A218-45C2-9A22-A7581E97D903}"/>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10DF594A-9457-4B0D-9BE8-A23947E58CDC}"/>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5D9CC0DB-8D74-4624-BD25-C8C4994D61D4}"/>
            </a:ext>
          </a:extLst>
        </xdr:cNvPr>
        <xdr:cNvSpPr txBox="1"/>
      </xdr:nvSpPr>
      <xdr:spPr>
        <a:xfrm>
          <a:off x="92583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3305027E-BD74-43DA-B978-079B390E4431}"/>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4CBD1625-E582-4126-B047-D4ABBE2BCE69}"/>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C13C3B01-702B-4047-A2A4-B46AD69B7598}"/>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E9976BD2-2184-44AF-89E5-A30B36D87024}"/>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D84A573E-611F-47F5-A52A-BF632B1163DA}"/>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793824-01D3-4A5F-9CA8-A89AB2AA69C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6ED852C-9D7C-4F95-9D51-2709298DF7B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8A05F31-B407-4C52-8816-3820C3614C2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E4C100F-47C3-4DEE-B268-5AED8BAA210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357082D-C278-4185-9BAB-7D081DEFB55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8" name="楕円 247">
          <a:extLst>
            <a:ext uri="{FF2B5EF4-FFF2-40B4-BE49-F238E27FC236}">
              <a16:creationId xmlns:a16="http://schemas.microsoft.com/office/drawing/2014/main" id="{2E604ACC-7DE1-4A9F-A217-ED7AC9B5F5DF}"/>
            </a:ext>
          </a:extLst>
        </xdr:cNvPr>
        <xdr:cNvSpPr/>
      </xdr:nvSpPr>
      <xdr:spPr>
        <a:xfrm>
          <a:off x="9192260" y="10449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9" name="【体育館・プール】&#10;一人当たり面積該当値テキスト">
          <a:extLst>
            <a:ext uri="{FF2B5EF4-FFF2-40B4-BE49-F238E27FC236}">
              <a16:creationId xmlns:a16="http://schemas.microsoft.com/office/drawing/2014/main" id="{84E4E578-90F3-4924-AE07-3B5CB8BFB360}"/>
            </a:ext>
          </a:extLst>
        </xdr:cNvPr>
        <xdr:cNvSpPr txBox="1"/>
      </xdr:nvSpPr>
      <xdr:spPr>
        <a:xfrm>
          <a:off x="9258300"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74930</xdr:rowOff>
    </xdr:from>
    <xdr:to>
      <xdr:col>50</xdr:col>
      <xdr:colOff>165100</xdr:colOff>
      <xdr:row>62</xdr:row>
      <xdr:rowOff>5080</xdr:rowOff>
    </xdr:to>
    <xdr:sp macro="" textlink="">
      <xdr:nvSpPr>
        <xdr:cNvPr id="250" name="楕円 249">
          <a:extLst>
            <a:ext uri="{FF2B5EF4-FFF2-40B4-BE49-F238E27FC236}">
              <a16:creationId xmlns:a16="http://schemas.microsoft.com/office/drawing/2014/main" id="{906E6C41-75E5-405F-8681-CF1EA4E45BB2}"/>
            </a:ext>
          </a:extLst>
        </xdr:cNvPr>
        <xdr:cNvSpPr/>
      </xdr:nvSpPr>
      <xdr:spPr>
        <a:xfrm>
          <a:off x="844550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125730</xdr:rowOff>
    </xdr:from>
    <xdr:to>
      <xdr:col>55</xdr:col>
      <xdr:colOff>0</xdr:colOff>
      <xdr:row>62</xdr:row>
      <xdr:rowOff>106680</xdr:rowOff>
    </xdr:to>
    <xdr:cxnSp macro="">
      <xdr:nvCxnSpPr>
        <xdr:cNvPr id="251" name="直線コネクタ 250">
          <a:extLst>
            <a:ext uri="{FF2B5EF4-FFF2-40B4-BE49-F238E27FC236}">
              <a16:creationId xmlns:a16="http://schemas.microsoft.com/office/drawing/2014/main" id="{8868CEC5-87E8-4FF4-8BFC-8DC07FAF551F}"/>
            </a:ext>
          </a:extLst>
        </xdr:cNvPr>
        <xdr:cNvCxnSpPr/>
      </xdr:nvCxnSpPr>
      <xdr:spPr>
        <a:xfrm>
          <a:off x="8496300" y="10351770"/>
          <a:ext cx="7239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52" name="楕円 251">
          <a:extLst>
            <a:ext uri="{FF2B5EF4-FFF2-40B4-BE49-F238E27FC236}">
              <a16:creationId xmlns:a16="http://schemas.microsoft.com/office/drawing/2014/main" id="{30D66D3C-4BB6-4758-B436-E1DDCF4AB007}"/>
            </a:ext>
          </a:extLst>
        </xdr:cNvPr>
        <xdr:cNvSpPr/>
      </xdr:nvSpPr>
      <xdr:spPr>
        <a:xfrm>
          <a:off x="767080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114300</xdr:rowOff>
    </xdr:from>
    <xdr:to>
      <xdr:col>50</xdr:col>
      <xdr:colOff>114300</xdr:colOff>
      <xdr:row>61</xdr:row>
      <xdr:rowOff>125730</xdr:rowOff>
    </xdr:to>
    <xdr:cxnSp macro="">
      <xdr:nvCxnSpPr>
        <xdr:cNvPr id="253" name="直線コネクタ 252">
          <a:extLst>
            <a:ext uri="{FF2B5EF4-FFF2-40B4-BE49-F238E27FC236}">
              <a16:creationId xmlns:a16="http://schemas.microsoft.com/office/drawing/2014/main" id="{20BBCA78-6883-44DA-B8F8-CFF6DFB08125}"/>
            </a:ext>
          </a:extLst>
        </xdr:cNvPr>
        <xdr:cNvCxnSpPr/>
      </xdr:nvCxnSpPr>
      <xdr:spPr>
        <a:xfrm>
          <a:off x="7713980" y="1034034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71120</xdr:rowOff>
    </xdr:from>
    <xdr:to>
      <xdr:col>41</xdr:col>
      <xdr:colOff>101600</xdr:colOff>
      <xdr:row>62</xdr:row>
      <xdr:rowOff>1270</xdr:rowOff>
    </xdr:to>
    <xdr:sp macro="" textlink="">
      <xdr:nvSpPr>
        <xdr:cNvPr id="254" name="楕円 253">
          <a:extLst>
            <a:ext uri="{FF2B5EF4-FFF2-40B4-BE49-F238E27FC236}">
              <a16:creationId xmlns:a16="http://schemas.microsoft.com/office/drawing/2014/main" id="{BFF90B4A-8FD6-41A9-AA0C-631ECC45D188}"/>
            </a:ext>
          </a:extLst>
        </xdr:cNvPr>
        <xdr:cNvSpPr/>
      </xdr:nvSpPr>
      <xdr:spPr>
        <a:xfrm>
          <a:off x="687324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114300</xdr:rowOff>
    </xdr:from>
    <xdr:to>
      <xdr:col>45</xdr:col>
      <xdr:colOff>177800</xdr:colOff>
      <xdr:row>61</xdr:row>
      <xdr:rowOff>121920</xdr:rowOff>
    </xdr:to>
    <xdr:cxnSp macro="">
      <xdr:nvCxnSpPr>
        <xdr:cNvPr id="255" name="直線コネクタ 254">
          <a:extLst>
            <a:ext uri="{FF2B5EF4-FFF2-40B4-BE49-F238E27FC236}">
              <a16:creationId xmlns:a16="http://schemas.microsoft.com/office/drawing/2014/main" id="{75EAA58D-33C6-4EC6-AD3F-616B923D1264}"/>
            </a:ext>
          </a:extLst>
        </xdr:cNvPr>
        <xdr:cNvCxnSpPr/>
      </xdr:nvCxnSpPr>
      <xdr:spPr>
        <a:xfrm flipV="1">
          <a:off x="6924040" y="103403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74930</xdr:rowOff>
    </xdr:from>
    <xdr:to>
      <xdr:col>36</xdr:col>
      <xdr:colOff>165100</xdr:colOff>
      <xdr:row>62</xdr:row>
      <xdr:rowOff>5080</xdr:rowOff>
    </xdr:to>
    <xdr:sp macro="" textlink="">
      <xdr:nvSpPr>
        <xdr:cNvPr id="256" name="楕円 255">
          <a:extLst>
            <a:ext uri="{FF2B5EF4-FFF2-40B4-BE49-F238E27FC236}">
              <a16:creationId xmlns:a16="http://schemas.microsoft.com/office/drawing/2014/main" id="{6C6B17DF-DCEE-465C-8CB3-C74999890290}"/>
            </a:ext>
          </a:extLst>
        </xdr:cNvPr>
        <xdr:cNvSpPr/>
      </xdr:nvSpPr>
      <xdr:spPr>
        <a:xfrm>
          <a:off x="60985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121920</xdr:rowOff>
    </xdr:from>
    <xdr:to>
      <xdr:col>41</xdr:col>
      <xdr:colOff>50800</xdr:colOff>
      <xdr:row>61</xdr:row>
      <xdr:rowOff>125730</xdr:rowOff>
    </xdr:to>
    <xdr:cxnSp macro="">
      <xdr:nvCxnSpPr>
        <xdr:cNvPr id="257" name="直線コネクタ 256">
          <a:extLst>
            <a:ext uri="{FF2B5EF4-FFF2-40B4-BE49-F238E27FC236}">
              <a16:creationId xmlns:a16="http://schemas.microsoft.com/office/drawing/2014/main" id="{0758F63E-5E34-449A-9A43-0DD39F9784F2}"/>
            </a:ext>
          </a:extLst>
        </xdr:cNvPr>
        <xdr:cNvCxnSpPr/>
      </xdr:nvCxnSpPr>
      <xdr:spPr>
        <a:xfrm flipV="1">
          <a:off x="6149340" y="1034796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05C0592E-8E19-450A-BB4E-8D02B59C043A}"/>
            </a:ext>
          </a:extLst>
        </xdr:cNvPr>
        <xdr:cNvSpPr txBox="1"/>
      </xdr:nvSpPr>
      <xdr:spPr>
        <a:xfrm>
          <a:off x="8271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5A2B6EB0-D97D-4DF1-9DD4-4B9FD5E7FF07}"/>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49BFA649-40DE-4928-8C03-2D8B05C79A0F}"/>
            </a:ext>
          </a:extLst>
        </xdr:cNvPr>
        <xdr:cNvSpPr txBox="1"/>
      </xdr:nvSpPr>
      <xdr:spPr>
        <a:xfrm>
          <a:off x="67120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1EB62893-8355-433B-AFF3-411EB07C89AB}"/>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21607</xdr:rowOff>
    </xdr:from>
    <xdr:ext cx="469744" cy="259045"/>
    <xdr:sp macro="" textlink="">
      <xdr:nvSpPr>
        <xdr:cNvPr id="262" name="n_1mainValue【体育館・プール】&#10;一人当たり面積">
          <a:extLst>
            <a:ext uri="{FF2B5EF4-FFF2-40B4-BE49-F238E27FC236}">
              <a16:creationId xmlns:a16="http://schemas.microsoft.com/office/drawing/2014/main" id="{9FB32EB7-FE42-4C61-9C04-2597AD1AD8ED}"/>
            </a:ext>
          </a:extLst>
        </xdr:cNvPr>
        <xdr:cNvSpPr txBox="1"/>
      </xdr:nvSpPr>
      <xdr:spPr>
        <a:xfrm>
          <a:off x="8271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63" name="n_2mainValue【体育館・プール】&#10;一人当たり面積">
          <a:extLst>
            <a:ext uri="{FF2B5EF4-FFF2-40B4-BE49-F238E27FC236}">
              <a16:creationId xmlns:a16="http://schemas.microsoft.com/office/drawing/2014/main" id="{1B55198D-9CAE-4483-9AFC-F07730AA7A80}"/>
            </a:ext>
          </a:extLst>
        </xdr:cNvPr>
        <xdr:cNvSpPr txBox="1"/>
      </xdr:nvSpPr>
      <xdr:spPr>
        <a:xfrm>
          <a:off x="750958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4" name="n_3mainValue【体育館・プール】&#10;一人当たり面積">
          <a:extLst>
            <a:ext uri="{FF2B5EF4-FFF2-40B4-BE49-F238E27FC236}">
              <a16:creationId xmlns:a16="http://schemas.microsoft.com/office/drawing/2014/main" id="{12C8FAE7-CA5F-48DF-AF8C-A133AC7B393D}"/>
            </a:ext>
          </a:extLst>
        </xdr:cNvPr>
        <xdr:cNvSpPr txBox="1"/>
      </xdr:nvSpPr>
      <xdr:spPr>
        <a:xfrm>
          <a:off x="67120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5" name="n_4mainValue【体育館・プール】&#10;一人当たり面積">
          <a:extLst>
            <a:ext uri="{FF2B5EF4-FFF2-40B4-BE49-F238E27FC236}">
              <a16:creationId xmlns:a16="http://schemas.microsoft.com/office/drawing/2014/main" id="{89E14836-738F-431C-8C20-5D5CAC0FDB83}"/>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C93452C0-3C43-4998-B7FF-BBB65F99268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A2A284B-0EBC-4E69-B491-0DC3160BE6F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C08F207-461C-4A3F-BDB4-26FA2934B24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1FA8F76-5E4D-40EC-89DF-A3186FB571C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CB51274-AC9B-4551-95BA-5B663B68A77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388BED9-D91E-467F-A9F0-B17C325F24A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7082E92-7FD7-42AE-AE50-03776B9B547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DAE8D43-FDFD-48E0-914B-06E87D37B1B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57D96DE-7D22-4678-9244-3313D7B9E8C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73AA212B-0910-4DBA-AEAC-982794C96E1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B0DEB43-82CD-4807-AF17-BCD9CE6DD59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2B72FBD5-6121-4A43-B1DB-6CAF42CCDD9B}"/>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4E2D42B2-0F9A-4D5D-92C2-FD532EA40951}"/>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E98D6B9A-A874-4220-89BF-ADE27730B5F9}"/>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C802C06F-6679-41C0-83F7-71719259D0F4}"/>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64D34E0A-D6EB-4E95-B86B-6803478ADD4B}"/>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6BECA2BD-871E-4FBE-B8FB-503D9903F6C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47740D76-9DAC-477E-AD02-89DEFC05920D}"/>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73331385-7D49-4C80-81C9-738B16A32A2A}"/>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AEA126E-9EA3-4490-AFFC-C45BF477C46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92ACF820-F7B3-4C90-9A6F-E6AC60228699}"/>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4C31935-F561-45E8-839B-72849876721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08679452-E87E-47CD-A857-A5E96E382A4E}"/>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F1E51FFC-BA3B-4319-A8C7-872A719E45F5}"/>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AFF061C9-3601-460B-900A-DDF2ADC61839}"/>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5C0F39BE-A654-41A1-9862-D129DE04B384}"/>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AA24E792-BF63-4E9D-BF46-5F87C8648F73}"/>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F138581B-0FF0-405E-B504-14C7EA9D02C4}"/>
            </a:ext>
          </a:extLst>
        </xdr:cNvPr>
        <xdr:cNvSpPr txBox="1"/>
      </xdr:nvSpPr>
      <xdr:spPr>
        <a:xfrm>
          <a:off x="4124960" y="1348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7C1AB40A-F056-4689-B9FB-25B33A78ADE9}"/>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7BE1C9E4-9136-452A-B59A-96BBC6331B75}"/>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E4B6959B-117A-4D70-808F-9516685F1DFE}"/>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65063A88-AE79-4635-8477-B5BE1DDF72D2}"/>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1951C21B-F6CE-4C7A-83B2-CF689FD27657}"/>
            </a:ext>
          </a:extLst>
        </xdr:cNvPr>
        <xdr:cNvSpPr/>
      </xdr:nvSpPr>
      <xdr:spPr>
        <a:xfrm>
          <a:off x="965200" y="134487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7E034E-6D9E-486D-A86A-9DC1BC3A96F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E1625F9-FE53-405F-8607-F5DEB416299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07A8D81-EAAA-4864-A395-74CD8303801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EB4612E-3550-496E-B27B-D38959F7AA7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6733B80-D50F-4875-970B-3AA6D0AC2D4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49022</xdr:rowOff>
    </xdr:from>
    <xdr:to>
      <xdr:col>24</xdr:col>
      <xdr:colOff>114300</xdr:colOff>
      <xdr:row>78</xdr:row>
      <xdr:rowOff>150622</xdr:rowOff>
    </xdr:to>
    <xdr:sp macro="" textlink="">
      <xdr:nvSpPr>
        <xdr:cNvPr id="304" name="楕円 303">
          <a:extLst>
            <a:ext uri="{FF2B5EF4-FFF2-40B4-BE49-F238E27FC236}">
              <a16:creationId xmlns:a16="http://schemas.microsoft.com/office/drawing/2014/main" id="{C068D780-8FDE-4E54-829C-A2BF53B8CDE5}"/>
            </a:ext>
          </a:extLst>
        </xdr:cNvPr>
        <xdr:cNvSpPr/>
      </xdr:nvSpPr>
      <xdr:spPr>
        <a:xfrm>
          <a:off x="4036060" y="131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150639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2959099-369C-4064-B5DF-EC515344BA15}"/>
            </a:ext>
          </a:extLst>
        </xdr:cNvPr>
        <xdr:cNvSpPr txBox="1"/>
      </xdr:nvSpPr>
      <xdr:spPr>
        <a:xfrm>
          <a:off x="4124960" y="1305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115315</xdr:rowOff>
    </xdr:from>
    <xdr:to>
      <xdr:col>20</xdr:col>
      <xdr:colOff>38100</xdr:colOff>
      <xdr:row>79</xdr:row>
      <xdr:rowOff>45465</xdr:rowOff>
    </xdr:to>
    <xdr:sp macro="" textlink="">
      <xdr:nvSpPr>
        <xdr:cNvPr id="306" name="楕円 305">
          <a:extLst>
            <a:ext uri="{FF2B5EF4-FFF2-40B4-BE49-F238E27FC236}">
              <a16:creationId xmlns:a16="http://schemas.microsoft.com/office/drawing/2014/main" id="{A0098C7A-0E93-469D-AC9E-11FA7A1EB0EB}"/>
            </a:ext>
          </a:extLst>
        </xdr:cNvPr>
        <xdr:cNvSpPr/>
      </xdr:nvSpPr>
      <xdr:spPr>
        <a:xfrm>
          <a:off x="3312160" y="13191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99822</xdr:rowOff>
    </xdr:from>
    <xdr:to>
      <xdr:col>24</xdr:col>
      <xdr:colOff>63500</xdr:colOff>
      <xdr:row>78</xdr:row>
      <xdr:rowOff>166115</xdr:rowOff>
    </xdr:to>
    <xdr:cxnSp macro="">
      <xdr:nvCxnSpPr>
        <xdr:cNvPr id="307" name="直線コネクタ 306">
          <a:extLst>
            <a:ext uri="{FF2B5EF4-FFF2-40B4-BE49-F238E27FC236}">
              <a16:creationId xmlns:a16="http://schemas.microsoft.com/office/drawing/2014/main" id="{F60E728A-0622-456F-A50A-44F2F0AACE62}"/>
            </a:ext>
          </a:extLst>
        </xdr:cNvPr>
        <xdr:cNvCxnSpPr/>
      </xdr:nvCxnSpPr>
      <xdr:spPr>
        <a:xfrm flipV="1">
          <a:off x="3355340" y="13175742"/>
          <a:ext cx="73152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51308</xdr:rowOff>
    </xdr:from>
    <xdr:to>
      <xdr:col>15</xdr:col>
      <xdr:colOff>101600</xdr:colOff>
      <xdr:row>78</xdr:row>
      <xdr:rowOff>152908</xdr:rowOff>
    </xdr:to>
    <xdr:sp macro="" textlink="">
      <xdr:nvSpPr>
        <xdr:cNvPr id="308" name="楕円 307">
          <a:extLst>
            <a:ext uri="{FF2B5EF4-FFF2-40B4-BE49-F238E27FC236}">
              <a16:creationId xmlns:a16="http://schemas.microsoft.com/office/drawing/2014/main" id="{523FC0E0-0A43-4776-8B74-C933D8C15269}"/>
            </a:ext>
          </a:extLst>
        </xdr:cNvPr>
        <xdr:cNvSpPr/>
      </xdr:nvSpPr>
      <xdr:spPr>
        <a:xfrm>
          <a:off x="2514600" y="131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102108</xdr:rowOff>
    </xdr:from>
    <xdr:to>
      <xdr:col>19</xdr:col>
      <xdr:colOff>177800</xdr:colOff>
      <xdr:row>78</xdr:row>
      <xdr:rowOff>166115</xdr:rowOff>
    </xdr:to>
    <xdr:cxnSp macro="">
      <xdr:nvCxnSpPr>
        <xdr:cNvPr id="309" name="直線コネクタ 308">
          <a:extLst>
            <a:ext uri="{FF2B5EF4-FFF2-40B4-BE49-F238E27FC236}">
              <a16:creationId xmlns:a16="http://schemas.microsoft.com/office/drawing/2014/main" id="{8AF0EF86-46EB-4969-BCE3-A0E7F66EBED1}"/>
            </a:ext>
          </a:extLst>
        </xdr:cNvPr>
        <xdr:cNvCxnSpPr/>
      </xdr:nvCxnSpPr>
      <xdr:spPr>
        <a:xfrm>
          <a:off x="2565400" y="13178028"/>
          <a:ext cx="78994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51308</xdr:rowOff>
    </xdr:from>
    <xdr:to>
      <xdr:col>10</xdr:col>
      <xdr:colOff>165100</xdr:colOff>
      <xdr:row>78</xdr:row>
      <xdr:rowOff>152908</xdr:rowOff>
    </xdr:to>
    <xdr:sp macro="" textlink="">
      <xdr:nvSpPr>
        <xdr:cNvPr id="310" name="楕円 309">
          <a:extLst>
            <a:ext uri="{FF2B5EF4-FFF2-40B4-BE49-F238E27FC236}">
              <a16:creationId xmlns:a16="http://schemas.microsoft.com/office/drawing/2014/main" id="{582BC810-2FF6-4D9A-8248-BEBB0DA74535}"/>
            </a:ext>
          </a:extLst>
        </xdr:cNvPr>
        <xdr:cNvSpPr/>
      </xdr:nvSpPr>
      <xdr:spPr>
        <a:xfrm>
          <a:off x="1739900" y="131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102108</xdr:rowOff>
    </xdr:from>
    <xdr:to>
      <xdr:col>15</xdr:col>
      <xdr:colOff>50800</xdr:colOff>
      <xdr:row>78</xdr:row>
      <xdr:rowOff>102108</xdr:rowOff>
    </xdr:to>
    <xdr:cxnSp macro="">
      <xdr:nvCxnSpPr>
        <xdr:cNvPr id="311" name="直線コネクタ 310">
          <a:extLst>
            <a:ext uri="{FF2B5EF4-FFF2-40B4-BE49-F238E27FC236}">
              <a16:creationId xmlns:a16="http://schemas.microsoft.com/office/drawing/2014/main" id="{2DB30B7F-E49F-4AF6-BF85-5B5B40759150}"/>
            </a:ext>
          </a:extLst>
        </xdr:cNvPr>
        <xdr:cNvCxnSpPr/>
      </xdr:nvCxnSpPr>
      <xdr:spPr>
        <a:xfrm>
          <a:off x="1790700" y="131780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xdr:rowOff>
    </xdr:from>
    <xdr:to>
      <xdr:col>6</xdr:col>
      <xdr:colOff>38100</xdr:colOff>
      <xdr:row>81</xdr:row>
      <xdr:rowOff>104902</xdr:rowOff>
    </xdr:to>
    <xdr:sp macro="" textlink="">
      <xdr:nvSpPr>
        <xdr:cNvPr id="312" name="楕円 311">
          <a:extLst>
            <a:ext uri="{FF2B5EF4-FFF2-40B4-BE49-F238E27FC236}">
              <a16:creationId xmlns:a16="http://schemas.microsoft.com/office/drawing/2014/main" id="{9AC7B3C5-DABE-46A6-AF15-BCAEE233F190}"/>
            </a:ext>
          </a:extLst>
        </xdr:cNvPr>
        <xdr:cNvSpPr/>
      </xdr:nvSpPr>
      <xdr:spPr>
        <a:xfrm>
          <a:off x="965200" y="13582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102108</xdr:rowOff>
    </xdr:from>
    <xdr:to>
      <xdr:col>10</xdr:col>
      <xdr:colOff>114300</xdr:colOff>
      <xdr:row>81</xdr:row>
      <xdr:rowOff>54102</xdr:rowOff>
    </xdr:to>
    <xdr:cxnSp macro="">
      <xdr:nvCxnSpPr>
        <xdr:cNvPr id="313" name="直線コネクタ 312">
          <a:extLst>
            <a:ext uri="{FF2B5EF4-FFF2-40B4-BE49-F238E27FC236}">
              <a16:creationId xmlns:a16="http://schemas.microsoft.com/office/drawing/2014/main" id="{7F0F6903-6B01-4F20-878E-30CCFADFD0F0}"/>
            </a:ext>
          </a:extLst>
        </xdr:cNvPr>
        <xdr:cNvCxnSpPr/>
      </xdr:nvCxnSpPr>
      <xdr:spPr>
        <a:xfrm flipV="1">
          <a:off x="1008380" y="13178028"/>
          <a:ext cx="782320" cy="4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E7D831A1-EBDC-4277-905B-2BBE1FC10BED}"/>
            </a:ext>
          </a:extLst>
        </xdr:cNvPr>
        <xdr:cNvSpPr txBox="1"/>
      </xdr:nvSpPr>
      <xdr:spPr>
        <a:xfrm>
          <a:off x="3170564" y="1359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A40FBE31-3D92-48E1-90AE-6BF7EA1CF821}"/>
            </a:ext>
          </a:extLst>
        </xdr:cNvPr>
        <xdr:cNvSpPr txBox="1"/>
      </xdr:nvSpPr>
      <xdr:spPr>
        <a:xfrm>
          <a:off x="2385704" y="1356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CD16F5A7-36A7-4F00-A247-5D3E3BE4EFF2}"/>
            </a:ext>
          </a:extLst>
        </xdr:cNvPr>
        <xdr:cNvSpPr txBox="1"/>
      </xdr:nvSpPr>
      <xdr:spPr>
        <a:xfrm>
          <a:off x="1611004" y="135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403E226C-3CCE-43C1-B4EF-68806C2DAB6B}"/>
            </a:ext>
          </a:extLst>
        </xdr:cNvPr>
        <xdr:cNvSpPr txBox="1"/>
      </xdr:nvSpPr>
      <xdr:spPr>
        <a:xfrm>
          <a:off x="836304" y="1323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61992</xdr:rowOff>
    </xdr:from>
    <xdr:ext cx="405111" cy="259045"/>
    <xdr:sp macro="" textlink="">
      <xdr:nvSpPr>
        <xdr:cNvPr id="318" name="n_1mainValue【福祉施設】&#10;有形固定資産減価償却率">
          <a:extLst>
            <a:ext uri="{FF2B5EF4-FFF2-40B4-BE49-F238E27FC236}">
              <a16:creationId xmlns:a16="http://schemas.microsoft.com/office/drawing/2014/main" id="{38A959A7-0520-498A-BCBC-DADE562077D2}"/>
            </a:ext>
          </a:extLst>
        </xdr:cNvPr>
        <xdr:cNvSpPr txBox="1"/>
      </xdr:nvSpPr>
      <xdr:spPr>
        <a:xfrm>
          <a:off x="3170564" y="1297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169435</xdr:rowOff>
    </xdr:from>
    <xdr:ext cx="405111" cy="259045"/>
    <xdr:sp macro="" textlink="">
      <xdr:nvSpPr>
        <xdr:cNvPr id="319" name="n_2mainValue【福祉施設】&#10;有形固定資産減価償却率">
          <a:extLst>
            <a:ext uri="{FF2B5EF4-FFF2-40B4-BE49-F238E27FC236}">
              <a16:creationId xmlns:a16="http://schemas.microsoft.com/office/drawing/2014/main" id="{FCB71DFA-B3F8-4290-8D6E-56E4D7FFD459}"/>
            </a:ext>
          </a:extLst>
        </xdr:cNvPr>
        <xdr:cNvSpPr txBox="1"/>
      </xdr:nvSpPr>
      <xdr:spPr>
        <a:xfrm>
          <a:off x="2385704" y="1291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169435</xdr:rowOff>
    </xdr:from>
    <xdr:ext cx="405111" cy="259045"/>
    <xdr:sp macro="" textlink="">
      <xdr:nvSpPr>
        <xdr:cNvPr id="320" name="n_3mainValue【福祉施設】&#10;有形固定資産減価償却率">
          <a:extLst>
            <a:ext uri="{FF2B5EF4-FFF2-40B4-BE49-F238E27FC236}">
              <a16:creationId xmlns:a16="http://schemas.microsoft.com/office/drawing/2014/main" id="{A9F6F1C3-BDD3-4640-AD22-EDD639B11A68}"/>
            </a:ext>
          </a:extLst>
        </xdr:cNvPr>
        <xdr:cNvSpPr txBox="1"/>
      </xdr:nvSpPr>
      <xdr:spPr>
        <a:xfrm>
          <a:off x="1611004" y="1291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96029</xdr:rowOff>
    </xdr:from>
    <xdr:ext cx="405111" cy="259045"/>
    <xdr:sp macro="" textlink="">
      <xdr:nvSpPr>
        <xdr:cNvPr id="321" name="n_4mainValue【福祉施設】&#10;有形固定資産減価償却率">
          <a:extLst>
            <a:ext uri="{FF2B5EF4-FFF2-40B4-BE49-F238E27FC236}">
              <a16:creationId xmlns:a16="http://schemas.microsoft.com/office/drawing/2014/main" id="{FEBD85CA-1935-4EF7-9F6E-37D2C604FB2A}"/>
            </a:ext>
          </a:extLst>
        </xdr:cNvPr>
        <xdr:cNvSpPr txBox="1"/>
      </xdr:nvSpPr>
      <xdr:spPr>
        <a:xfrm>
          <a:off x="83630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EB02B88-09C7-400A-A208-E4B8CFB0B35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266128C-E3DA-4098-A0D0-9AAB7B08263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2A18334-3260-4E92-9BA4-42ABD491DA8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EE18702-C49A-4361-836A-6A817796EA9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5D756DB-960C-48C1-8C8A-3E2DA7BAF9A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B7479FE-5A53-481D-995B-C99929AA517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C12E140-EA7C-499C-81F0-665642D1C9B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55FFA4A-FC83-4C47-80C7-EA40B6ECA12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DDF9CF2-54AD-48AC-BADF-068EA452229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D678DBB-7E68-4314-802C-64C2348659B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951A9D7-8733-4941-A0C0-E7E19BF8ADE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4EDE4FAA-803F-418D-9646-FBD8A5E3E5B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A6CC6810-2CB5-4DE7-BB62-822D6C3451D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62BFE0E-B1AB-4BC7-9A86-3B51B0C6EE9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A6DE79BF-CA6C-470F-BC6E-1BC90F18959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C70F34EB-7A92-4DBB-A30C-0D1979AC6E7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8281158-2A0C-41D0-8F1F-A05752A50165}"/>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6F25F72A-51B1-4A3C-BA98-65E22B14DFBE}"/>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7EFB1B94-1270-42C4-82A3-3111F4DB477E}"/>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76F47C20-9612-45DE-9461-622A7A50C5A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1C4208F9-BB65-4B75-BEDE-4C21CDFBB5B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5D7ED0E9-75A2-4FD8-BB04-A8C345027191}"/>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487894D-0CC5-4EDC-BDEB-8CF8FD8A31C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56912FD7-4D8D-46E9-A5BF-370CEC791CF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969AACB5-74B7-4A13-A597-117E1F247AA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4681D1DF-3E62-4E51-89DF-77D450C8F01C}"/>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F1DF6B77-1CD1-4CB0-8642-E0768511AA79}"/>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7B411BF8-9501-4E25-BB23-C68B33DE8504}"/>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79722EC0-5223-4A59-B22E-E4F308E3D943}"/>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22383BA1-F364-4FE5-B509-AE685AE77EF4}"/>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480D88B9-E19D-4798-9E1A-A1E1324684D1}"/>
            </a:ext>
          </a:extLst>
        </xdr:cNvPr>
        <xdr:cNvSpPr txBox="1"/>
      </xdr:nvSpPr>
      <xdr:spPr>
        <a:xfrm>
          <a:off x="925830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CACF950B-5A43-4076-B406-CF9C12FFAFD4}"/>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61D7C36C-C7F4-424F-9195-EFBE22C947C5}"/>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7E7CCAC1-DCAA-481E-B005-D7C00C5EB2A7}"/>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CF62388C-2028-49C4-A8DC-95BFAD68B7EF}"/>
            </a:ext>
          </a:extLst>
        </xdr:cNvPr>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B51A7A21-90AB-4E06-8986-61ADEF520ED9}"/>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3DD51E-8D88-4303-A5C8-285B6C4D561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4A9E770-4748-45F7-B485-D4E538F7A73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97AE16E-B3DF-4477-957F-D6E5DC65AE3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99E315B-290A-466D-84CC-997EE5A39EF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127F682-6197-4026-B3E6-A1ABB8D7AC1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166914</xdr:rowOff>
    </xdr:from>
    <xdr:to>
      <xdr:col>55</xdr:col>
      <xdr:colOff>50800</xdr:colOff>
      <xdr:row>81</xdr:row>
      <xdr:rowOff>97064</xdr:rowOff>
    </xdr:to>
    <xdr:sp macro="" textlink="">
      <xdr:nvSpPr>
        <xdr:cNvPr id="363" name="楕円 362">
          <a:extLst>
            <a:ext uri="{FF2B5EF4-FFF2-40B4-BE49-F238E27FC236}">
              <a16:creationId xmlns:a16="http://schemas.microsoft.com/office/drawing/2014/main" id="{CB4C956F-C720-4FB1-97E9-360586DBE1C5}"/>
            </a:ext>
          </a:extLst>
        </xdr:cNvPr>
        <xdr:cNvSpPr/>
      </xdr:nvSpPr>
      <xdr:spPr>
        <a:xfrm>
          <a:off x="9192260" y="13578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18341</xdr:rowOff>
    </xdr:from>
    <xdr:ext cx="469744" cy="259045"/>
    <xdr:sp macro="" textlink="">
      <xdr:nvSpPr>
        <xdr:cNvPr id="364" name="【福祉施設】&#10;一人当たり面積該当値テキスト">
          <a:extLst>
            <a:ext uri="{FF2B5EF4-FFF2-40B4-BE49-F238E27FC236}">
              <a16:creationId xmlns:a16="http://schemas.microsoft.com/office/drawing/2014/main" id="{01E14AE4-82BC-41F1-A065-6BAD4A164B72}"/>
            </a:ext>
          </a:extLst>
        </xdr:cNvPr>
        <xdr:cNvSpPr txBox="1"/>
      </xdr:nvSpPr>
      <xdr:spPr>
        <a:xfrm>
          <a:off x="9258300" y="134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166914</xdr:rowOff>
    </xdr:from>
    <xdr:to>
      <xdr:col>50</xdr:col>
      <xdr:colOff>165100</xdr:colOff>
      <xdr:row>81</xdr:row>
      <xdr:rowOff>97064</xdr:rowOff>
    </xdr:to>
    <xdr:sp macro="" textlink="">
      <xdr:nvSpPr>
        <xdr:cNvPr id="365" name="楕円 364">
          <a:extLst>
            <a:ext uri="{FF2B5EF4-FFF2-40B4-BE49-F238E27FC236}">
              <a16:creationId xmlns:a16="http://schemas.microsoft.com/office/drawing/2014/main" id="{7ED22931-935F-4018-8965-D3F934A5D979}"/>
            </a:ext>
          </a:extLst>
        </xdr:cNvPr>
        <xdr:cNvSpPr/>
      </xdr:nvSpPr>
      <xdr:spPr>
        <a:xfrm>
          <a:off x="8445500" y="13578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46264</xdr:rowOff>
    </xdr:from>
    <xdr:to>
      <xdr:col>55</xdr:col>
      <xdr:colOff>0</xdr:colOff>
      <xdr:row>81</xdr:row>
      <xdr:rowOff>46264</xdr:rowOff>
    </xdr:to>
    <xdr:cxnSp macro="">
      <xdr:nvCxnSpPr>
        <xdr:cNvPr id="366" name="直線コネクタ 365">
          <a:extLst>
            <a:ext uri="{FF2B5EF4-FFF2-40B4-BE49-F238E27FC236}">
              <a16:creationId xmlns:a16="http://schemas.microsoft.com/office/drawing/2014/main" id="{2BE66E78-4110-4BA1-BA3C-0042232DB4BB}"/>
            </a:ext>
          </a:extLst>
        </xdr:cNvPr>
        <xdr:cNvCxnSpPr/>
      </xdr:nvCxnSpPr>
      <xdr:spPr>
        <a:xfrm>
          <a:off x="8496300" y="1362510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17236</xdr:rowOff>
    </xdr:from>
    <xdr:to>
      <xdr:col>46</xdr:col>
      <xdr:colOff>38100</xdr:colOff>
      <xdr:row>81</xdr:row>
      <xdr:rowOff>118836</xdr:rowOff>
    </xdr:to>
    <xdr:sp macro="" textlink="">
      <xdr:nvSpPr>
        <xdr:cNvPr id="367" name="楕円 366">
          <a:extLst>
            <a:ext uri="{FF2B5EF4-FFF2-40B4-BE49-F238E27FC236}">
              <a16:creationId xmlns:a16="http://schemas.microsoft.com/office/drawing/2014/main" id="{BB359776-1582-44EE-B296-344868E78F9A}"/>
            </a:ext>
          </a:extLst>
        </xdr:cNvPr>
        <xdr:cNvSpPr/>
      </xdr:nvSpPr>
      <xdr:spPr>
        <a:xfrm>
          <a:off x="7670800" y="135960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46264</xdr:rowOff>
    </xdr:from>
    <xdr:to>
      <xdr:col>50</xdr:col>
      <xdr:colOff>114300</xdr:colOff>
      <xdr:row>81</xdr:row>
      <xdr:rowOff>68036</xdr:rowOff>
    </xdr:to>
    <xdr:cxnSp macro="">
      <xdr:nvCxnSpPr>
        <xdr:cNvPr id="368" name="直線コネクタ 367">
          <a:extLst>
            <a:ext uri="{FF2B5EF4-FFF2-40B4-BE49-F238E27FC236}">
              <a16:creationId xmlns:a16="http://schemas.microsoft.com/office/drawing/2014/main" id="{5EE6797B-30A3-458F-B185-DA5941F41EC7}"/>
            </a:ext>
          </a:extLst>
        </xdr:cNvPr>
        <xdr:cNvCxnSpPr/>
      </xdr:nvCxnSpPr>
      <xdr:spPr>
        <a:xfrm flipV="1">
          <a:off x="7713980" y="13625104"/>
          <a:ext cx="7823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156029</xdr:rowOff>
    </xdr:from>
    <xdr:to>
      <xdr:col>41</xdr:col>
      <xdr:colOff>101600</xdr:colOff>
      <xdr:row>81</xdr:row>
      <xdr:rowOff>86179</xdr:rowOff>
    </xdr:to>
    <xdr:sp macro="" textlink="">
      <xdr:nvSpPr>
        <xdr:cNvPr id="369" name="楕円 368">
          <a:extLst>
            <a:ext uri="{FF2B5EF4-FFF2-40B4-BE49-F238E27FC236}">
              <a16:creationId xmlns:a16="http://schemas.microsoft.com/office/drawing/2014/main" id="{40FD1BE1-027E-49B5-8C2E-84B771BBC559}"/>
            </a:ext>
          </a:extLst>
        </xdr:cNvPr>
        <xdr:cNvSpPr/>
      </xdr:nvSpPr>
      <xdr:spPr>
        <a:xfrm>
          <a:off x="6873240" y="13567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35379</xdr:rowOff>
    </xdr:from>
    <xdr:to>
      <xdr:col>45</xdr:col>
      <xdr:colOff>177800</xdr:colOff>
      <xdr:row>81</xdr:row>
      <xdr:rowOff>68036</xdr:rowOff>
    </xdr:to>
    <xdr:cxnSp macro="">
      <xdr:nvCxnSpPr>
        <xdr:cNvPr id="370" name="直線コネクタ 369">
          <a:extLst>
            <a:ext uri="{FF2B5EF4-FFF2-40B4-BE49-F238E27FC236}">
              <a16:creationId xmlns:a16="http://schemas.microsoft.com/office/drawing/2014/main" id="{1A67DA5C-DEDF-4808-826E-EAA8B2ECE51D}"/>
            </a:ext>
          </a:extLst>
        </xdr:cNvPr>
        <xdr:cNvCxnSpPr/>
      </xdr:nvCxnSpPr>
      <xdr:spPr>
        <a:xfrm>
          <a:off x="6924040" y="1361421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147864</xdr:rowOff>
    </xdr:from>
    <xdr:to>
      <xdr:col>36</xdr:col>
      <xdr:colOff>165100</xdr:colOff>
      <xdr:row>82</xdr:row>
      <xdr:rowOff>78014</xdr:rowOff>
    </xdr:to>
    <xdr:sp macro="" textlink="">
      <xdr:nvSpPr>
        <xdr:cNvPr id="371" name="楕円 370">
          <a:extLst>
            <a:ext uri="{FF2B5EF4-FFF2-40B4-BE49-F238E27FC236}">
              <a16:creationId xmlns:a16="http://schemas.microsoft.com/office/drawing/2014/main" id="{472528DA-B4BA-4D13-AF47-334592269148}"/>
            </a:ext>
          </a:extLst>
        </xdr:cNvPr>
        <xdr:cNvSpPr/>
      </xdr:nvSpPr>
      <xdr:spPr>
        <a:xfrm>
          <a:off x="6098540" y="13726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35379</xdr:rowOff>
    </xdr:from>
    <xdr:to>
      <xdr:col>41</xdr:col>
      <xdr:colOff>50800</xdr:colOff>
      <xdr:row>82</xdr:row>
      <xdr:rowOff>27214</xdr:rowOff>
    </xdr:to>
    <xdr:cxnSp macro="">
      <xdr:nvCxnSpPr>
        <xdr:cNvPr id="372" name="直線コネクタ 371">
          <a:extLst>
            <a:ext uri="{FF2B5EF4-FFF2-40B4-BE49-F238E27FC236}">
              <a16:creationId xmlns:a16="http://schemas.microsoft.com/office/drawing/2014/main" id="{16DDBD50-82E9-4A2E-9BEB-A50623D76835}"/>
            </a:ext>
          </a:extLst>
        </xdr:cNvPr>
        <xdr:cNvCxnSpPr/>
      </xdr:nvCxnSpPr>
      <xdr:spPr>
        <a:xfrm flipV="1">
          <a:off x="6149340" y="13614219"/>
          <a:ext cx="774700" cy="15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CACA9C9C-D928-4593-99F3-87003F0A20B4}"/>
            </a:ext>
          </a:extLst>
        </xdr:cNvPr>
        <xdr:cNvSpPr txBox="1"/>
      </xdr:nvSpPr>
      <xdr:spPr>
        <a:xfrm>
          <a:off x="827158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CBC047CE-763C-4973-95CC-56697C17FF67}"/>
            </a:ext>
          </a:extLst>
        </xdr:cNvPr>
        <xdr:cNvSpPr txBox="1"/>
      </xdr:nvSpPr>
      <xdr:spPr>
        <a:xfrm>
          <a:off x="7509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83DC41A5-C0CD-42E1-887B-4E64BEEAC1CA}"/>
            </a:ext>
          </a:extLst>
        </xdr:cNvPr>
        <xdr:cNvSpPr txBox="1"/>
      </xdr:nvSpPr>
      <xdr:spPr>
        <a:xfrm>
          <a:off x="671202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361E22FF-D68D-4541-A82B-058BC7BC1240}"/>
            </a:ext>
          </a:extLst>
        </xdr:cNvPr>
        <xdr:cNvSpPr txBox="1"/>
      </xdr:nvSpPr>
      <xdr:spPr>
        <a:xfrm>
          <a:off x="5937327" y="1406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113591</xdr:rowOff>
    </xdr:from>
    <xdr:ext cx="469744" cy="259045"/>
    <xdr:sp macro="" textlink="">
      <xdr:nvSpPr>
        <xdr:cNvPr id="377" name="n_1mainValue【福祉施設】&#10;一人当たり面積">
          <a:extLst>
            <a:ext uri="{FF2B5EF4-FFF2-40B4-BE49-F238E27FC236}">
              <a16:creationId xmlns:a16="http://schemas.microsoft.com/office/drawing/2014/main" id="{B11BC8FC-AACB-4E7C-923F-8201A99DD1DF}"/>
            </a:ext>
          </a:extLst>
        </xdr:cNvPr>
        <xdr:cNvSpPr txBox="1"/>
      </xdr:nvSpPr>
      <xdr:spPr>
        <a:xfrm>
          <a:off x="8271587" y="1335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135363</xdr:rowOff>
    </xdr:from>
    <xdr:ext cx="469744" cy="259045"/>
    <xdr:sp macro="" textlink="">
      <xdr:nvSpPr>
        <xdr:cNvPr id="378" name="n_2mainValue【福祉施設】&#10;一人当たり面積">
          <a:extLst>
            <a:ext uri="{FF2B5EF4-FFF2-40B4-BE49-F238E27FC236}">
              <a16:creationId xmlns:a16="http://schemas.microsoft.com/office/drawing/2014/main" id="{6791E67F-5ED4-42BF-B17B-CC9A6CE5105E}"/>
            </a:ext>
          </a:extLst>
        </xdr:cNvPr>
        <xdr:cNvSpPr txBox="1"/>
      </xdr:nvSpPr>
      <xdr:spPr>
        <a:xfrm>
          <a:off x="7509587" y="133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102706</xdr:rowOff>
    </xdr:from>
    <xdr:ext cx="469744" cy="259045"/>
    <xdr:sp macro="" textlink="">
      <xdr:nvSpPr>
        <xdr:cNvPr id="379" name="n_3mainValue【福祉施設】&#10;一人当たり面積">
          <a:extLst>
            <a:ext uri="{FF2B5EF4-FFF2-40B4-BE49-F238E27FC236}">
              <a16:creationId xmlns:a16="http://schemas.microsoft.com/office/drawing/2014/main" id="{B129227E-94AA-469C-B1F9-C688C3B57195}"/>
            </a:ext>
          </a:extLst>
        </xdr:cNvPr>
        <xdr:cNvSpPr txBox="1"/>
      </xdr:nvSpPr>
      <xdr:spPr>
        <a:xfrm>
          <a:off x="6712027" y="133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94541</xdr:rowOff>
    </xdr:from>
    <xdr:ext cx="469744" cy="259045"/>
    <xdr:sp macro="" textlink="">
      <xdr:nvSpPr>
        <xdr:cNvPr id="380" name="n_4mainValue【福祉施設】&#10;一人当たり面積">
          <a:extLst>
            <a:ext uri="{FF2B5EF4-FFF2-40B4-BE49-F238E27FC236}">
              <a16:creationId xmlns:a16="http://schemas.microsoft.com/office/drawing/2014/main" id="{F4FB967F-D16B-44CD-B42E-804C798E126D}"/>
            </a:ext>
          </a:extLst>
        </xdr:cNvPr>
        <xdr:cNvSpPr txBox="1"/>
      </xdr:nvSpPr>
      <xdr:spPr>
        <a:xfrm>
          <a:off x="5937327"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E1DB92C-B943-4DC5-B64A-D878F5E6F19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BCD0C4E-AB32-4C67-83DD-D1B1C372152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3CEB3C4-ED92-458A-B21B-8B68F3862DB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549995E-2A35-4234-B568-BAB821469E8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5E35B84-41BA-4FEB-9DFE-08AB40DE42B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E749B91-957B-488B-B840-04139FD28AA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E9FB1DFF-ECD5-4247-BD66-DBBD21E31CD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3FBB3B2F-7C87-44CA-B5CB-3AC0537100B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AF8FA9F4-D923-47B2-ABD3-C5855366163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1F278F70-96BA-4F81-BACB-4A582CBD8E1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70EC933-38D8-44E1-B140-076369CABEC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E87856E1-59CD-4BC2-987A-B969497E6BBC}"/>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9EBC7807-88A5-4FD8-923E-A02A9FC9F2CC}"/>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CA7DCB9-B70F-419C-BD9F-B12C9AB3A9E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12DB8CD7-BE59-4513-A80B-342B3130995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CC8D512D-C305-46F3-8EFD-90EB2E60D94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73C7BF8C-6C0F-4BFB-8535-97079F945715}"/>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AD3D6D99-9A73-4E19-BD25-8119D7DB82B1}"/>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46AF007E-3341-48A2-AB26-35AD6F4EDE74}"/>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EBBC19C9-1A5B-4807-8027-4A99BE68BB2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BE52CE93-A738-4E95-8962-6F228F3AF363}"/>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899DD22-4D32-4109-94D8-37FDF91B4E5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9AD65486-CAD7-4AE0-8F8D-97B1FB066EA8}"/>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63075C6D-0874-4301-9A54-09DE76E0D12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8CE38067-5286-4E19-B5CF-825AEE0EC986}"/>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6C24570F-D80C-4748-954C-6E9D88C45ECA}"/>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42055B2F-C20C-41F6-8CD9-313FF502A371}"/>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93FE2BFD-325D-4955-84B7-BDA06568B1D2}"/>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C6C2EBB4-F9AE-4D72-BF6E-650116C1E142}"/>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BF3FD35-6205-49B3-B1B4-5D7858D42543}"/>
            </a:ext>
          </a:extLst>
        </xdr:cNvPr>
        <xdr:cNvSpPr txBox="1"/>
      </xdr:nvSpPr>
      <xdr:spPr>
        <a:xfrm>
          <a:off x="412496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FF7916B0-50A1-4D43-9D15-6F197EDF5082}"/>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8D217CC7-81BD-45D9-B28E-F6F994AF4414}"/>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2E5FAE40-8173-4A49-8098-42DCACC0819D}"/>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AED05D8B-EFB8-4497-80FF-D6BA85E3488E}"/>
            </a:ext>
          </a:extLst>
        </xdr:cNvPr>
        <xdr:cNvSpPr/>
      </xdr:nvSpPr>
      <xdr:spPr>
        <a:xfrm>
          <a:off x="17399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566F734C-FB8D-4C56-BEF6-37A1C98417C4}"/>
            </a:ext>
          </a:extLst>
        </xdr:cNvPr>
        <xdr:cNvSpPr/>
      </xdr:nvSpPr>
      <xdr:spPr>
        <a:xfrm>
          <a:off x="965200" y="17330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BD3BC1F-EDEE-414C-A42B-1BDE5D183DA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1217E9F-C438-4228-97EE-555DC5E2AAD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A226942-D7F1-48A9-A04E-899065F3DB2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A8C6974-9F93-4A22-B4A3-CFCAF11576C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09EB2C0-C65E-4E8B-A0AD-5CD4B89F0EC3}"/>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120650</xdr:rowOff>
    </xdr:from>
    <xdr:to>
      <xdr:col>24</xdr:col>
      <xdr:colOff>114300</xdr:colOff>
      <xdr:row>101</xdr:row>
      <xdr:rowOff>50800</xdr:rowOff>
    </xdr:to>
    <xdr:sp macro="" textlink="">
      <xdr:nvSpPr>
        <xdr:cNvPr id="421" name="楕円 420">
          <a:extLst>
            <a:ext uri="{FF2B5EF4-FFF2-40B4-BE49-F238E27FC236}">
              <a16:creationId xmlns:a16="http://schemas.microsoft.com/office/drawing/2014/main" id="{796186B9-1BEE-45EE-8F93-159F685D54F7}"/>
            </a:ext>
          </a:extLst>
        </xdr:cNvPr>
        <xdr:cNvSpPr/>
      </xdr:nvSpPr>
      <xdr:spPr>
        <a:xfrm>
          <a:off x="4036060" y="16884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143527</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E2BF6AD0-ACE5-4616-8E1A-FEDC9DAEDFBE}"/>
            </a:ext>
          </a:extLst>
        </xdr:cNvPr>
        <xdr:cNvSpPr txBox="1"/>
      </xdr:nvSpPr>
      <xdr:spPr>
        <a:xfrm>
          <a:off x="4124960" y="1673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61595</xdr:rowOff>
    </xdr:from>
    <xdr:to>
      <xdr:col>20</xdr:col>
      <xdr:colOff>38100</xdr:colOff>
      <xdr:row>100</xdr:row>
      <xdr:rowOff>163195</xdr:rowOff>
    </xdr:to>
    <xdr:sp macro="" textlink="">
      <xdr:nvSpPr>
        <xdr:cNvPr id="423" name="楕円 422">
          <a:extLst>
            <a:ext uri="{FF2B5EF4-FFF2-40B4-BE49-F238E27FC236}">
              <a16:creationId xmlns:a16="http://schemas.microsoft.com/office/drawing/2014/main" id="{7F1650FD-613F-4884-8711-66CFD1811CEA}"/>
            </a:ext>
          </a:extLst>
        </xdr:cNvPr>
        <xdr:cNvSpPr/>
      </xdr:nvSpPr>
      <xdr:spPr>
        <a:xfrm>
          <a:off x="3312160" y="168255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112395</xdr:rowOff>
    </xdr:from>
    <xdr:to>
      <xdr:col>24</xdr:col>
      <xdr:colOff>63500</xdr:colOff>
      <xdr:row>101</xdr:row>
      <xdr:rowOff>0</xdr:rowOff>
    </xdr:to>
    <xdr:cxnSp macro="">
      <xdr:nvCxnSpPr>
        <xdr:cNvPr id="424" name="直線コネクタ 423">
          <a:extLst>
            <a:ext uri="{FF2B5EF4-FFF2-40B4-BE49-F238E27FC236}">
              <a16:creationId xmlns:a16="http://schemas.microsoft.com/office/drawing/2014/main" id="{5140F829-586A-456F-8482-4828FE13AD49}"/>
            </a:ext>
          </a:extLst>
        </xdr:cNvPr>
        <xdr:cNvCxnSpPr/>
      </xdr:nvCxnSpPr>
      <xdr:spPr>
        <a:xfrm>
          <a:off x="3355340" y="16876395"/>
          <a:ext cx="7315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25400</xdr:rowOff>
    </xdr:from>
    <xdr:to>
      <xdr:col>15</xdr:col>
      <xdr:colOff>101600</xdr:colOff>
      <xdr:row>105</xdr:row>
      <xdr:rowOff>127000</xdr:rowOff>
    </xdr:to>
    <xdr:sp macro="" textlink="">
      <xdr:nvSpPr>
        <xdr:cNvPr id="425" name="楕円 424">
          <a:extLst>
            <a:ext uri="{FF2B5EF4-FFF2-40B4-BE49-F238E27FC236}">
              <a16:creationId xmlns:a16="http://schemas.microsoft.com/office/drawing/2014/main" id="{EAC41D40-C61C-4AC3-8246-B0835B067156}"/>
            </a:ext>
          </a:extLst>
        </xdr:cNvPr>
        <xdr:cNvSpPr/>
      </xdr:nvSpPr>
      <xdr:spPr>
        <a:xfrm>
          <a:off x="25146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112395</xdr:rowOff>
    </xdr:from>
    <xdr:to>
      <xdr:col>19</xdr:col>
      <xdr:colOff>177800</xdr:colOff>
      <xdr:row>105</xdr:row>
      <xdr:rowOff>76200</xdr:rowOff>
    </xdr:to>
    <xdr:cxnSp macro="">
      <xdr:nvCxnSpPr>
        <xdr:cNvPr id="426" name="直線コネクタ 425">
          <a:extLst>
            <a:ext uri="{FF2B5EF4-FFF2-40B4-BE49-F238E27FC236}">
              <a16:creationId xmlns:a16="http://schemas.microsoft.com/office/drawing/2014/main" id="{56D08C0C-0F93-4023-92CD-344D5E02E637}"/>
            </a:ext>
          </a:extLst>
        </xdr:cNvPr>
        <xdr:cNvCxnSpPr/>
      </xdr:nvCxnSpPr>
      <xdr:spPr>
        <a:xfrm flipV="1">
          <a:off x="2565400" y="16876395"/>
          <a:ext cx="789940" cy="80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166370</xdr:rowOff>
    </xdr:from>
    <xdr:to>
      <xdr:col>10</xdr:col>
      <xdr:colOff>165100</xdr:colOff>
      <xdr:row>105</xdr:row>
      <xdr:rowOff>96520</xdr:rowOff>
    </xdr:to>
    <xdr:sp macro="" textlink="">
      <xdr:nvSpPr>
        <xdr:cNvPr id="427" name="楕円 426">
          <a:extLst>
            <a:ext uri="{FF2B5EF4-FFF2-40B4-BE49-F238E27FC236}">
              <a16:creationId xmlns:a16="http://schemas.microsoft.com/office/drawing/2014/main" id="{008D32FA-3EA2-4A60-A43D-C8EF7CC2E14F}"/>
            </a:ext>
          </a:extLst>
        </xdr:cNvPr>
        <xdr:cNvSpPr/>
      </xdr:nvSpPr>
      <xdr:spPr>
        <a:xfrm>
          <a:off x="173990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45720</xdr:rowOff>
    </xdr:from>
    <xdr:to>
      <xdr:col>15</xdr:col>
      <xdr:colOff>50800</xdr:colOff>
      <xdr:row>105</xdr:row>
      <xdr:rowOff>76200</xdr:rowOff>
    </xdr:to>
    <xdr:cxnSp macro="">
      <xdr:nvCxnSpPr>
        <xdr:cNvPr id="428" name="直線コネクタ 427">
          <a:extLst>
            <a:ext uri="{FF2B5EF4-FFF2-40B4-BE49-F238E27FC236}">
              <a16:creationId xmlns:a16="http://schemas.microsoft.com/office/drawing/2014/main" id="{5F4045B8-FFE8-43D2-9413-0B1BE860C1E3}"/>
            </a:ext>
          </a:extLst>
        </xdr:cNvPr>
        <xdr:cNvCxnSpPr/>
      </xdr:nvCxnSpPr>
      <xdr:spPr>
        <a:xfrm>
          <a:off x="1790700" y="1764792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29" name="楕円 428">
          <a:extLst>
            <a:ext uri="{FF2B5EF4-FFF2-40B4-BE49-F238E27FC236}">
              <a16:creationId xmlns:a16="http://schemas.microsoft.com/office/drawing/2014/main" id="{720307A2-7648-4435-9891-1EB37683888A}"/>
            </a:ext>
          </a:extLst>
        </xdr:cNvPr>
        <xdr:cNvSpPr/>
      </xdr:nvSpPr>
      <xdr:spPr>
        <a:xfrm>
          <a:off x="965200" y="175780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22861</xdr:rowOff>
    </xdr:from>
    <xdr:to>
      <xdr:col>10</xdr:col>
      <xdr:colOff>114300</xdr:colOff>
      <xdr:row>105</xdr:row>
      <xdr:rowOff>45720</xdr:rowOff>
    </xdr:to>
    <xdr:cxnSp macro="">
      <xdr:nvCxnSpPr>
        <xdr:cNvPr id="430" name="直線コネクタ 429">
          <a:extLst>
            <a:ext uri="{FF2B5EF4-FFF2-40B4-BE49-F238E27FC236}">
              <a16:creationId xmlns:a16="http://schemas.microsoft.com/office/drawing/2014/main" id="{15115275-8AB6-4C95-9EE0-75430975CB31}"/>
            </a:ext>
          </a:extLst>
        </xdr:cNvPr>
        <xdr:cNvCxnSpPr/>
      </xdr:nvCxnSpPr>
      <xdr:spPr>
        <a:xfrm>
          <a:off x="1008380" y="1762506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E032D11F-5C75-4017-B771-9628D7D4417A}"/>
            </a:ext>
          </a:extLst>
        </xdr:cNvPr>
        <xdr:cNvSpPr txBox="1"/>
      </xdr:nvSpPr>
      <xdr:spPr>
        <a:xfrm>
          <a:off x="317056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C52DC093-5DF0-4D58-B198-21AE79066257}"/>
            </a:ext>
          </a:extLst>
        </xdr:cNvPr>
        <xdr:cNvSpPr txBox="1"/>
      </xdr:nvSpPr>
      <xdr:spPr>
        <a:xfrm>
          <a:off x="23857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8CF46925-2F25-44B1-9DC0-0AE098C1D01C}"/>
            </a:ext>
          </a:extLst>
        </xdr:cNvPr>
        <xdr:cNvSpPr txBox="1"/>
      </xdr:nvSpPr>
      <xdr:spPr>
        <a:xfrm>
          <a:off x="1611004"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F1102F56-07AF-46D1-8BB1-5DF864A6D49E}"/>
            </a:ext>
          </a:extLst>
        </xdr:cNvPr>
        <xdr:cNvSpPr txBox="1"/>
      </xdr:nvSpPr>
      <xdr:spPr>
        <a:xfrm>
          <a:off x="83630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8272</xdr:rowOff>
    </xdr:from>
    <xdr:ext cx="405111" cy="259045"/>
    <xdr:sp macro="" textlink="">
      <xdr:nvSpPr>
        <xdr:cNvPr id="435" name="n_1mainValue【市民会館】&#10;有形固定資産減価償却率">
          <a:extLst>
            <a:ext uri="{FF2B5EF4-FFF2-40B4-BE49-F238E27FC236}">
              <a16:creationId xmlns:a16="http://schemas.microsoft.com/office/drawing/2014/main" id="{B29C66FB-4EDC-4C73-9091-9727B3B9B871}"/>
            </a:ext>
          </a:extLst>
        </xdr:cNvPr>
        <xdr:cNvSpPr txBox="1"/>
      </xdr:nvSpPr>
      <xdr:spPr>
        <a:xfrm>
          <a:off x="3170564" y="1660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36" name="n_2mainValue【市民会館】&#10;有形固定資産減価償却率">
          <a:extLst>
            <a:ext uri="{FF2B5EF4-FFF2-40B4-BE49-F238E27FC236}">
              <a16:creationId xmlns:a16="http://schemas.microsoft.com/office/drawing/2014/main" id="{364C1DDF-BB22-4EB5-86DA-78B1F412C64D}"/>
            </a:ext>
          </a:extLst>
        </xdr:cNvPr>
        <xdr:cNvSpPr txBox="1"/>
      </xdr:nvSpPr>
      <xdr:spPr>
        <a:xfrm>
          <a:off x="238570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87647</xdr:rowOff>
    </xdr:from>
    <xdr:ext cx="405111" cy="259045"/>
    <xdr:sp macro="" textlink="">
      <xdr:nvSpPr>
        <xdr:cNvPr id="437" name="n_3mainValue【市民会館】&#10;有形固定資産減価償却率">
          <a:extLst>
            <a:ext uri="{FF2B5EF4-FFF2-40B4-BE49-F238E27FC236}">
              <a16:creationId xmlns:a16="http://schemas.microsoft.com/office/drawing/2014/main" id="{E7B1E475-4B1C-47F2-B718-5EDB93D1D6D8}"/>
            </a:ext>
          </a:extLst>
        </xdr:cNvPr>
        <xdr:cNvSpPr txBox="1"/>
      </xdr:nvSpPr>
      <xdr:spPr>
        <a:xfrm>
          <a:off x="1611004" y="1768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38" name="n_4mainValue【市民会館】&#10;有形固定資産減価償却率">
          <a:extLst>
            <a:ext uri="{FF2B5EF4-FFF2-40B4-BE49-F238E27FC236}">
              <a16:creationId xmlns:a16="http://schemas.microsoft.com/office/drawing/2014/main" id="{B90A0623-F715-463C-BCD4-4E2E3EE64E61}"/>
            </a:ext>
          </a:extLst>
        </xdr:cNvPr>
        <xdr:cNvSpPr txBox="1"/>
      </xdr:nvSpPr>
      <xdr:spPr>
        <a:xfrm>
          <a:off x="83630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369F3AAA-8608-44E6-8139-32C376FB5AA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C2EF33A5-284E-4EC1-B95B-D7F5AD41FAC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7D4A569F-B56D-4BE7-9408-AAFEFC28163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93708AB-2B97-42EC-B255-544F70EA8DE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142504B6-76C6-4C86-821C-3FBE377E6F8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0776491-D675-407B-B5D7-CBAD4C6E4D2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7F491F23-BEA7-43C1-BFE7-5EEF221AAD4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1053592-2CC8-4197-B43B-FF68BDE73F4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1EB31D36-2CDD-499F-8CE7-AB68BDD1B6F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BFDDC3C7-4D68-44C9-BABD-9D876591EE3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B952C91F-1836-43C2-BAA3-A26569CEFFB2}"/>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35F34089-4A25-4E89-970B-2F8632D8DE22}"/>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73C3F9D0-0ED6-46C4-B88D-9ECDB4BF5BC7}"/>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4838B531-6B0F-4547-B3AF-3FA59D62A371}"/>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BD0585F2-CE63-402A-9723-393D71C2EDDA}"/>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CFADC2BB-A8B8-40E7-BFEC-84570CAA5717}"/>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72CF9F8-596A-40FD-9270-C7B302940AAC}"/>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1588FD1D-183F-4CB2-B5D6-4A26E8373BE8}"/>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1FE8FD1-BFC1-4268-8243-24D85B8FBD4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47DF0E27-E7EC-4FA6-90FB-54390F85AC5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5AB5D9BF-4729-4D21-8376-6B49458E1BD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05A6E18D-2D49-4136-9229-F3EFD5526F5D}"/>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99897F69-2112-441B-AD38-314B4663F18F}"/>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36CF56AD-F470-4DF4-96DF-B7DCD6DF3203}"/>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1C3AC460-983E-456B-A4EE-7AF5EC5B1936}"/>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8BAEAA0E-5962-43E8-B9C0-975562239897}"/>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a:extLst>
            <a:ext uri="{FF2B5EF4-FFF2-40B4-BE49-F238E27FC236}">
              <a16:creationId xmlns:a16="http://schemas.microsoft.com/office/drawing/2014/main" id="{44108BF3-CFA3-4912-AB8C-A8A11DA7DBAE}"/>
            </a:ext>
          </a:extLst>
        </xdr:cNvPr>
        <xdr:cNvSpPr txBox="1"/>
      </xdr:nvSpPr>
      <xdr:spPr>
        <a:xfrm>
          <a:off x="925830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40C43082-3E4B-4AA5-B24B-6552F82FC4C2}"/>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6C15FDE9-286C-4EAF-B4CD-16464C4CEADC}"/>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B01EB781-1231-44F7-B230-96B419443B6B}"/>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E9138F11-2A4F-4A61-B3B2-AAE7C24A97ED}"/>
            </a:ext>
          </a:extLst>
        </xdr:cNvPr>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DA3227D2-D00C-465F-9419-844C079A627F}"/>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4613856-FFE9-42DD-A057-AAB14FBD48F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F4A2E8B-BD34-47A3-A15E-1E15BAF5B97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0FDB342-90A7-40BE-8294-BEEDEC2DC28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21107A7-16A6-40D8-A3AB-34E21F00A80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76A2D94-99CA-4673-A10A-E7193817C8E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57404</xdr:rowOff>
    </xdr:from>
    <xdr:to>
      <xdr:col>55</xdr:col>
      <xdr:colOff>50800</xdr:colOff>
      <xdr:row>104</xdr:row>
      <xdr:rowOff>159004</xdr:rowOff>
    </xdr:to>
    <xdr:sp macro="" textlink="">
      <xdr:nvSpPr>
        <xdr:cNvPr id="476" name="楕円 475">
          <a:extLst>
            <a:ext uri="{FF2B5EF4-FFF2-40B4-BE49-F238E27FC236}">
              <a16:creationId xmlns:a16="http://schemas.microsoft.com/office/drawing/2014/main" id="{2D965F0D-ECA8-4280-877C-5CE81CF5C698}"/>
            </a:ext>
          </a:extLst>
        </xdr:cNvPr>
        <xdr:cNvSpPr/>
      </xdr:nvSpPr>
      <xdr:spPr>
        <a:xfrm>
          <a:off x="9192260" y="174919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80281</xdr:rowOff>
    </xdr:from>
    <xdr:ext cx="469744" cy="259045"/>
    <xdr:sp macro="" textlink="">
      <xdr:nvSpPr>
        <xdr:cNvPr id="477" name="【市民会館】&#10;一人当たり面積該当値テキスト">
          <a:extLst>
            <a:ext uri="{FF2B5EF4-FFF2-40B4-BE49-F238E27FC236}">
              <a16:creationId xmlns:a16="http://schemas.microsoft.com/office/drawing/2014/main" id="{50F92D31-FEBC-4B14-ACB7-A1A3C88F2186}"/>
            </a:ext>
          </a:extLst>
        </xdr:cNvPr>
        <xdr:cNvSpPr txBox="1"/>
      </xdr:nvSpPr>
      <xdr:spPr>
        <a:xfrm>
          <a:off x="9258300" y="1734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66548</xdr:rowOff>
    </xdr:from>
    <xdr:to>
      <xdr:col>50</xdr:col>
      <xdr:colOff>165100</xdr:colOff>
      <xdr:row>104</xdr:row>
      <xdr:rowOff>168148</xdr:rowOff>
    </xdr:to>
    <xdr:sp macro="" textlink="">
      <xdr:nvSpPr>
        <xdr:cNvPr id="478" name="楕円 477">
          <a:extLst>
            <a:ext uri="{FF2B5EF4-FFF2-40B4-BE49-F238E27FC236}">
              <a16:creationId xmlns:a16="http://schemas.microsoft.com/office/drawing/2014/main" id="{AAE36881-C7C0-44CD-92CD-D318A41D6B5F}"/>
            </a:ext>
          </a:extLst>
        </xdr:cNvPr>
        <xdr:cNvSpPr/>
      </xdr:nvSpPr>
      <xdr:spPr>
        <a:xfrm>
          <a:off x="8445500" y="1750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108204</xdr:rowOff>
    </xdr:from>
    <xdr:to>
      <xdr:col>55</xdr:col>
      <xdr:colOff>0</xdr:colOff>
      <xdr:row>104</xdr:row>
      <xdr:rowOff>117348</xdr:rowOff>
    </xdr:to>
    <xdr:cxnSp macro="">
      <xdr:nvCxnSpPr>
        <xdr:cNvPr id="479" name="直線コネクタ 478">
          <a:extLst>
            <a:ext uri="{FF2B5EF4-FFF2-40B4-BE49-F238E27FC236}">
              <a16:creationId xmlns:a16="http://schemas.microsoft.com/office/drawing/2014/main" id="{F974BD2A-94AD-4F85-8A80-2696ADDF2832}"/>
            </a:ext>
          </a:extLst>
        </xdr:cNvPr>
        <xdr:cNvCxnSpPr/>
      </xdr:nvCxnSpPr>
      <xdr:spPr>
        <a:xfrm flipV="1">
          <a:off x="8496300" y="17542764"/>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71120</xdr:rowOff>
    </xdr:from>
    <xdr:to>
      <xdr:col>46</xdr:col>
      <xdr:colOff>38100</xdr:colOff>
      <xdr:row>107</xdr:row>
      <xdr:rowOff>1270</xdr:rowOff>
    </xdr:to>
    <xdr:sp macro="" textlink="">
      <xdr:nvSpPr>
        <xdr:cNvPr id="480" name="楕円 479">
          <a:extLst>
            <a:ext uri="{FF2B5EF4-FFF2-40B4-BE49-F238E27FC236}">
              <a16:creationId xmlns:a16="http://schemas.microsoft.com/office/drawing/2014/main" id="{F632668B-2849-4204-868D-47E1CD6D226E}"/>
            </a:ext>
          </a:extLst>
        </xdr:cNvPr>
        <xdr:cNvSpPr/>
      </xdr:nvSpPr>
      <xdr:spPr>
        <a:xfrm>
          <a:off x="767080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117348</xdr:rowOff>
    </xdr:from>
    <xdr:to>
      <xdr:col>50</xdr:col>
      <xdr:colOff>114300</xdr:colOff>
      <xdr:row>106</xdr:row>
      <xdr:rowOff>121920</xdr:rowOff>
    </xdr:to>
    <xdr:cxnSp macro="">
      <xdr:nvCxnSpPr>
        <xdr:cNvPr id="481" name="直線コネクタ 480">
          <a:extLst>
            <a:ext uri="{FF2B5EF4-FFF2-40B4-BE49-F238E27FC236}">
              <a16:creationId xmlns:a16="http://schemas.microsoft.com/office/drawing/2014/main" id="{4E4236CC-6707-4F7E-ADC5-30C3126A7100}"/>
            </a:ext>
          </a:extLst>
        </xdr:cNvPr>
        <xdr:cNvCxnSpPr/>
      </xdr:nvCxnSpPr>
      <xdr:spPr>
        <a:xfrm flipV="1">
          <a:off x="7713980" y="17551908"/>
          <a:ext cx="782320" cy="3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75692</xdr:rowOff>
    </xdr:from>
    <xdr:to>
      <xdr:col>41</xdr:col>
      <xdr:colOff>101600</xdr:colOff>
      <xdr:row>107</xdr:row>
      <xdr:rowOff>5842</xdr:rowOff>
    </xdr:to>
    <xdr:sp macro="" textlink="">
      <xdr:nvSpPr>
        <xdr:cNvPr id="482" name="楕円 481">
          <a:extLst>
            <a:ext uri="{FF2B5EF4-FFF2-40B4-BE49-F238E27FC236}">
              <a16:creationId xmlns:a16="http://schemas.microsoft.com/office/drawing/2014/main" id="{30D7CE7F-F901-414C-8C9F-AAFB8C8541A3}"/>
            </a:ext>
          </a:extLst>
        </xdr:cNvPr>
        <xdr:cNvSpPr/>
      </xdr:nvSpPr>
      <xdr:spPr>
        <a:xfrm>
          <a:off x="6873240" y="17845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121920</xdr:rowOff>
    </xdr:from>
    <xdr:to>
      <xdr:col>45</xdr:col>
      <xdr:colOff>177800</xdr:colOff>
      <xdr:row>106</xdr:row>
      <xdr:rowOff>126492</xdr:rowOff>
    </xdr:to>
    <xdr:cxnSp macro="">
      <xdr:nvCxnSpPr>
        <xdr:cNvPr id="483" name="直線コネクタ 482">
          <a:extLst>
            <a:ext uri="{FF2B5EF4-FFF2-40B4-BE49-F238E27FC236}">
              <a16:creationId xmlns:a16="http://schemas.microsoft.com/office/drawing/2014/main" id="{82B73574-468A-4BAF-BB58-8F25FD50B798}"/>
            </a:ext>
          </a:extLst>
        </xdr:cNvPr>
        <xdr:cNvCxnSpPr/>
      </xdr:nvCxnSpPr>
      <xdr:spPr>
        <a:xfrm flipV="1">
          <a:off x="6924040" y="1789176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75692</xdr:rowOff>
    </xdr:from>
    <xdr:to>
      <xdr:col>36</xdr:col>
      <xdr:colOff>165100</xdr:colOff>
      <xdr:row>107</xdr:row>
      <xdr:rowOff>5842</xdr:rowOff>
    </xdr:to>
    <xdr:sp macro="" textlink="">
      <xdr:nvSpPr>
        <xdr:cNvPr id="484" name="楕円 483">
          <a:extLst>
            <a:ext uri="{FF2B5EF4-FFF2-40B4-BE49-F238E27FC236}">
              <a16:creationId xmlns:a16="http://schemas.microsoft.com/office/drawing/2014/main" id="{8631CB1B-A337-4AF6-A908-6F32DE279EF6}"/>
            </a:ext>
          </a:extLst>
        </xdr:cNvPr>
        <xdr:cNvSpPr/>
      </xdr:nvSpPr>
      <xdr:spPr>
        <a:xfrm>
          <a:off x="6098540" y="17845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126492</xdr:rowOff>
    </xdr:from>
    <xdr:to>
      <xdr:col>41</xdr:col>
      <xdr:colOff>50800</xdr:colOff>
      <xdr:row>106</xdr:row>
      <xdr:rowOff>126492</xdr:rowOff>
    </xdr:to>
    <xdr:cxnSp macro="">
      <xdr:nvCxnSpPr>
        <xdr:cNvPr id="485" name="直線コネクタ 484">
          <a:extLst>
            <a:ext uri="{FF2B5EF4-FFF2-40B4-BE49-F238E27FC236}">
              <a16:creationId xmlns:a16="http://schemas.microsoft.com/office/drawing/2014/main" id="{16A06CE8-3825-486F-9923-6B5F5CEE412D}"/>
            </a:ext>
          </a:extLst>
        </xdr:cNvPr>
        <xdr:cNvCxnSpPr/>
      </xdr:nvCxnSpPr>
      <xdr:spPr>
        <a:xfrm>
          <a:off x="6149340" y="1789633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83E46532-821E-49F6-9224-88EF46307C89}"/>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CA3B3F65-26AB-41DF-80F6-2D43D315E0F0}"/>
            </a:ext>
          </a:extLst>
        </xdr:cNvPr>
        <xdr:cNvSpPr txBox="1"/>
      </xdr:nvSpPr>
      <xdr:spPr>
        <a:xfrm>
          <a:off x="750958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C35EA6E4-4C08-4CE1-9327-F07DBADE1AD1}"/>
            </a:ext>
          </a:extLst>
        </xdr:cNvPr>
        <xdr:cNvSpPr txBox="1"/>
      </xdr:nvSpPr>
      <xdr:spPr>
        <a:xfrm>
          <a:off x="671202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CF2BD829-591E-4FA6-B365-24829CC40247}"/>
            </a:ext>
          </a:extLst>
        </xdr:cNvPr>
        <xdr:cNvSpPr txBox="1"/>
      </xdr:nvSpPr>
      <xdr:spPr>
        <a:xfrm>
          <a:off x="59373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13225</xdr:rowOff>
    </xdr:from>
    <xdr:ext cx="469744" cy="259045"/>
    <xdr:sp macro="" textlink="">
      <xdr:nvSpPr>
        <xdr:cNvPr id="490" name="n_1mainValue【市民会館】&#10;一人当たり面積">
          <a:extLst>
            <a:ext uri="{FF2B5EF4-FFF2-40B4-BE49-F238E27FC236}">
              <a16:creationId xmlns:a16="http://schemas.microsoft.com/office/drawing/2014/main" id="{6D1A3766-FE71-42A9-8878-838AB56B1125}"/>
            </a:ext>
          </a:extLst>
        </xdr:cNvPr>
        <xdr:cNvSpPr txBox="1"/>
      </xdr:nvSpPr>
      <xdr:spPr>
        <a:xfrm>
          <a:off x="8271587" y="1728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163847</xdr:rowOff>
    </xdr:from>
    <xdr:ext cx="469744" cy="259045"/>
    <xdr:sp macro="" textlink="">
      <xdr:nvSpPr>
        <xdr:cNvPr id="491" name="n_2mainValue【市民会館】&#10;一人当たり面積">
          <a:extLst>
            <a:ext uri="{FF2B5EF4-FFF2-40B4-BE49-F238E27FC236}">
              <a16:creationId xmlns:a16="http://schemas.microsoft.com/office/drawing/2014/main" id="{DE197111-F462-4831-87A5-8C7AA08CD2F3}"/>
            </a:ext>
          </a:extLst>
        </xdr:cNvPr>
        <xdr:cNvSpPr txBox="1"/>
      </xdr:nvSpPr>
      <xdr:spPr>
        <a:xfrm>
          <a:off x="7509587"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168419</xdr:rowOff>
    </xdr:from>
    <xdr:ext cx="469744" cy="259045"/>
    <xdr:sp macro="" textlink="">
      <xdr:nvSpPr>
        <xdr:cNvPr id="492" name="n_3mainValue【市民会館】&#10;一人当たり面積">
          <a:extLst>
            <a:ext uri="{FF2B5EF4-FFF2-40B4-BE49-F238E27FC236}">
              <a16:creationId xmlns:a16="http://schemas.microsoft.com/office/drawing/2014/main" id="{F092F31C-E687-4A50-B387-45949B8C094B}"/>
            </a:ext>
          </a:extLst>
        </xdr:cNvPr>
        <xdr:cNvSpPr txBox="1"/>
      </xdr:nvSpPr>
      <xdr:spPr>
        <a:xfrm>
          <a:off x="6712027" y="1793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168419</xdr:rowOff>
    </xdr:from>
    <xdr:ext cx="469744" cy="259045"/>
    <xdr:sp macro="" textlink="">
      <xdr:nvSpPr>
        <xdr:cNvPr id="493" name="n_4mainValue【市民会館】&#10;一人当たり面積">
          <a:extLst>
            <a:ext uri="{FF2B5EF4-FFF2-40B4-BE49-F238E27FC236}">
              <a16:creationId xmlns:a16="http://schemas.microsoft.com/office/drawing/2014/main" id="{3C33B22D-603F-4A30-8F0D-2E78519FF3B5}"/>
            </a:ext>
          </a:extLst>
        </xdr:cNvPr>
        <xdr:cNvSpPr txBox="1"/>
      </xdr:nvSpPr>
      <xdr:spPr>
        <a:xfrm>
          <a:off x="5937327" y="1793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9E87CB69-A90B-4646-AAA4-A796F3D1B95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9110D06-F901-4B75-9DFF-034D51C2696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6B0030E9-D4B1-4B6A-A0BF-FB6DAAFB709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FC49497B-386F-45ED-BABA-6D555C2E0D4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8DC064F9-2452-419E-9087-97C848DCCC3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989FAEE-A81C-41C2-A4AC-D13519B8C56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99CE8567-B82E-4BCC-9A29-0E412AC4BC3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F3B9467-AC4C-4066-82B2-82894879150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6F3070DE-61D9-489B-894C-273102C3F37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5EE05724-0C32-4E91-8658-86A839B6F47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FE06BFEE-F94E-4539-B8C2-34F5174F112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11EF2745-4D92-4F92-8952-4E185D544BE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FC236F00-6CE7-45C0-8C53-95C36F1D926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3B3A4543-0776-4717-A322-0D9E5996578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189609B9-E014-4748-B3FD-AFC9FD0E605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1DA3B88F-DC09-472A-A0FF-6A7B88EAE483}"/>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6E6BA8F0-1A8C-487D-8D71-FC1EB7930F4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558481E7-8715-491A-9BA5-B96E7A5C317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D97C238C-58A7-4B2E-B9C0-A699953D6C6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B67B72F1-BB9E-4B7F-8423-87D398EE316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3C86E31F-AD03-4750-98FC-CC869312212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1C776D9E-D3E1-46AE-963B-A82AB1C8DAB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CB0950B4-EECC-4507-97C1-9CD240254F1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ADFA0B38-57D1-4DEB-BF50-8627B805AA4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16130D3D-E2B7-419C-8904-A0E9AD3311E8}"/>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54099849-05B4-4730-B445-7F2A8F9F89AA}"/>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2FF5B6AB-BBFE-4663-8555-900080D89A5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5615957-EE9A-487A-802D-A7E52BC1D1B0}"/>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5A6EF88A-DE7C-48F8-BE21-D87BB842D23D}"/>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2F1E4E5D-3E3C-4B14-80AC-758BD8C607F1}"/>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D882F7C8-92DB-4862-B6ED-4CF594953C94}"/>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A11B508D-F820-4642-91C7-C1478D4167FD}"/>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750CE624-0CC7-4963-917B-CE29572C4B3B}"/>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29DF5E07-8EC8-4FCA-BB5C-BFB8CFAE633B}"/>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AE8C6E01-0B11-4FC2-AD6F-3635B0EA5370}"/>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F04611C-A592-478E-9F9A-6EF540E4BBA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8D3BB8F-1249-4EE4-ABDC-3513F1BDB9B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6D534E5-648D-4A04-BE06-7FE66C65F9B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2E2338D-CFB4-4E52-AE04-E1B9563B1EC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5916674-9E35-4F56-98C4-D9E5B8249C2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34" name="楕円 533">
          <a:extLst>
            <a:ext uri="{FF2B5EF4-FFF2-40B4-BE49-F238E27FC236}">
              <a16:creationId xmlns:a16="http://schemas.microsoft.com/office/drawing/2014/main" id="{49729FB9-E5A2-4A1D-B091-8542C70DE528}"/>
            </a:ext>
          </a:extLst>
        </xdr:cNvPr>
        <xdr:cNvSpPr/>
      </xdr:nvSpPr>
      <xdr:spPr>
        <a:xfrm>
          <a:off x="14325600" y="64852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93362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27AFBBF6-5DCD-4090-B7DB-D7C7434FD498}"/>
            </a:ext>
          </a:extLst>
        </xdr:cNvPr>
        <xdr:cNvSpPr txBox="1"/>
      </xdr:nvSpPr>
      <xdr:spPr>
        <a:xfrm>
          <a:off x="14414500"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61595</xdr:rowOff>
    </xdr:from>
    <xdr:to>
      <xdr:col>81</xdr:col>
      <xdr:colOff>101600</xdr:colOff>
      <xdr:row>38</xdr:row>
      <xdr:rowOff>163195</xdr:rowOff>
    </xdr:to>
    <xdr:sp macro="" textlink="">
      <xdr:nvSpPr>
        <xdr:cNvPr id="536" name="楕円 535">
          <a:extLst>
            <a:ext uri="{FF2B5EF4-FFF2-40B4-BE49-F238E27FC236}">
              <a16:creationId xmlns:a16="http://schemas.microsoft.com/office/drawing/2014/main" id="{F5B0688F-AC30-4E4A-AE67-164836E89A30}"/>
            </a:ext>
          </a:extLst>
        </xdr:cNvPr>
        <xdr:cNvSpPr/>
      </xdr:nvSpPr>
      <xdr:spPr>
        <a:xfrm>
          <a:off x="1357884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112395</xdr:rowOff>
    </xdr:from>
    <xdr:to>
      <xdr:col>85</xdr:col>
      <xdr:colOff>127000</xdr:colOff>
      <xdr:row>38</xdr:row>
      <xdr:rowOff>165735</xdr:rowOff>
    </xdr:to>
    <xdr:cxnSp macro="">
      <xdr:nvCxnSpPr>
        <xdr:cNvPr id="537" name="直線コネクタ 536">
          <a:extLst>
            <a:ext uri="{FF2B5EF4-FFF2-40B4-BE49-F238E27FC236}">
              <a16:creationId xmlns:a16="http://schemas.microsoft.com/office/drawing/2014/main" id="{EACE409D-15B6-45B9-AB9B-A34838A3607B}"/>
            </a:ext>
          </a:extLst>
        </xdr:cNvPr>
        <xdr:cNvCxnSpPr/>
      </xdr:nvCxnSpPr>
      <xdr:spPr>
        <a:xfrm>
          <a:off x="13629640" y="648271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38" name="楕円 537">
          <a:extLst>
            <a:ext uri="{FF2B5EF4-FFF2-40B4-BE49-F238E27FC236}">
              <a16:creationId xmlns:a16="http://schemas.microsoft.com/office/drawing/2014/main" id="{91F84FA2-220E-4E9C-9E08-7AF24AC3C921}"/>
            </a:ext>
          </a:extLst>
        </xdr:cNvPr>
        <xdr:cNvSpPr/>
      </xdr:nvSpPr>
      <xdr:spPr>
        <a:xfrm>
          <a:off x="1280414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60960</xdr:rowOff>
    </xdr:from>
    <xdr:to>
      <xdr:col>81</xdr:col>
      <xdr:colOff>50800</xdr:colOff>
      <xdr:row>38</xdr:row>
      <xdr:rowOff>112395</xdr:rowOff>
    </xdr:to>
    <xdr:cxnSp macro="">
      <xdr:nvCxnSpPr>
        <xdr:cNvPr id="539" name="直線コネクタ 538">
          <a:extLst>
            <a:ext uri="{FF2B5EF4-FFF2-40B4-BE49-F238E27FC236}">
              <a16:creationId xmlns:a16="http://schemas.microsoft.com/office/drawing/2014/main" id="{FEDAFCAB-5D23-4FA9-92AF-B25FBBE72AF4}"/>
            </a:ext>
          </a:extLst>
        </xdr:cNvPr>
        <xdr:cNvCxnSpPr/>
      </xdr:nvCxnSpPr>
      <xdr:spPr>
        <a:xfrm>
          <a:off x="12854940" y="643128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130175</xdr:rowOff>
    </xdr:from>
    <xdr:to>
      <xdr:col>72</xdr:col>
      <xdr:colOff>38100</xdr:colOff>
      <xdr:row>38</xdr:row>
      <xdr:rowOff>60325</xdr:rowOff>
    </xdr:to>
    <xdr:sp macro="" textlink="">
      <xdr:nvSpPr>
        <xdr:cNvPr id="540" name="楕円 539">
          <a:extLst>
            <a:ext uri="{FF2B5EF4-FFF2-40B4-BE49-F238E27FC236}">
              <a16:creationId xmlns:a16="http://schemas.microsoft.com/office/drawing/2014/main" id="{958E8926-13E3-44E8-9060-A4AD93B63C66}"/>
            </a:ext>
          </a:extLst>
        </xdr:cNvPr>
        <xdr:cNvSpPr/>
      </xdr:nvSpPr>
      <xdr:spPr>
        <a:xfrm>
          <a:off x="12029440" y="633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xdr:rowOff>
    </xdr:from>
    <xdr:to>
      <xdr:col>76</xdr:col>
      <xdr:colOff>114300</xdr:colOff>
      <xdr:row>38</xdr:row>
      <xdr:rowOff>60960</xdr:rowOff>
    </xdr:to>
    <xdr:cxnSp macro="">
      <xdr:nvCxnSpPr>
        <xdr:cNvPr id="541" name="直線コネクタ 540">
          <a:extLst>
            <a:ext uri="{FF2B5EF4-FFF2-40B4-BE49-F238E27FC236}">
              <a16:creationId xmlns:a16="http://schemas.microsoft.com/office/drawing/2014/main" id="{37FB28C1-028A-4787-B33B-62D7C74B61CA}"/>
            </a:ext>
          </a:extLst>
        </xdr:cNvPr>
        <xdr:cNvCxnSpPr/>
      </xdr:nvCxnSpPr>
      <xdr:spPr>
        <a:xfrm>
          <a:off x="12072620" y="637984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33020</xdr:rowOff>
    </xdr:from>
    <xdr:to>
      <xdr:col>67</xdr:col>
      <xdr:colOff>101600</xdr:colOff>
      <xdr:row>37</xdr:row>
      <xdr:rowOff>134620</xdr:rowOff>
    </xdr:to>
    <xdr:sp macro="" textlink="">
      <xdr:nvSpPr>
        <xdr:cNvPr id="542" name="楕円 541">
          <a:extLst>
            <a:ext uri="{FF2B5EF4-FFF2-40B4-BE49-F238E27FC236}">
              <a16:creationId xmlns:a16="http://schemas.microsoft.com/office/drawing/2014/main" id="{F6E3926E-8C79-4190-865A-B980C4BBF450}"/>
            </a:ext>
          </a:extLst>
        </xdr:cNvPr>
        <xdr:cNvSpPr/>
      </xdr:nvSpPr>
      <xdr:spPr>
        <a:xfrm>
          <a:off x="1123188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83820</xdr:rowOff>
    </xdr:from>
    <xdr:to>
      <xdr:col>71</xdr:col>
      <xdr:colOff>177800</xdr:colOff>
      <xdr:row>38</xdr:row>
      <xdr:rowOff>9525</xdr:rowOff>
    </xdr:to>
    <xdr:cxnSp macro="">
      <xdr:nvCxnSpPr>
        <xdr:cNvPr id="543" name="直線コネクタ 542">
          <a:extLst>
            <a:ext uri="{FF2B5EF4-FFF2-40B4-BE49-F238E27FC236}">
              <a16:creationId xmlns:a16="http://schemas.microsoft.com/office/drawing/2014/main" id="{8ED3F732-C080-4055-98EA-8E05B16FC9C0}"/>
            </a:ext>
          </a:extLst>
        </xdr:cNvPr>
        <xdr:cNvCxnSpPr/>
      </xdr:nvCxnSpPr>
      <xdr:spPr>
        <a:xfrm>
          <a:off x="11282680" y="6286500"/>
          <a:ext cx="78994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C72E0472-1325-410B-9424-8A02849BD339}"/>
            </a:ext>
          </a:extLst>
        </xdr:cNvPr>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7B08961A-C3A5-47FB-A8B7-6C9FC562F852}"/>
            </a:ext>
          </a:extLst>
        </xdr:cNvPr>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D8C66FCA-A531-4AFB-BD79-691F938ED731}"/>
            </a:ext>
          </a:extLst>
        </xdr:cNvPr>
        <xdr:cNvSpPr txBox="1"/>
      </xdr:nvSpPr>
      <xdr:spPr>
        <a:xfrm>
          <a:off x="119005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42F18F37-3A49-45D2-9484-F5FAE25C7305}"/>
            </a:ext>
          </a:extLst>
        </xdr:cNvPr>
        <xdr:cNvSpPr txBox="1"/>
      </xdr:nvSpPr>
      <xdr:spPr>
        <a:xfrm>
          <a:off x="1110298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154322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686F35E6-0829-4048-9A38-6F3D8B022BCF}"/>
            </a:ext>
          </a:extLst>
        </xdr:cNvPr>
        <xdr:cNvSpPr txBox="1"/>
      </xdr:nvSpPr>
      <xdr:spPr>
        <a:xfrm>
          <a:off x="134372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102887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6C21C16-D0DD-4FDC-849A-0F1E3FC9065B}"/>
            </a:ext>
          </a:extLst>
        </xdr:cNvPr>
        <xdr:cNvSpPr txBox="1"/>
      </xdr:nvSpPr>
      <xdr:spPr>
        <a:xfrm>
          <a:off x="126752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76852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A8489071-2315-427E-B1D7-77CB6CD9159E}"/>
            </a:ext>
          </a:extLst>
        </xdr:cNvPr>
        <xdr:cNvSpPr txBox="1"/>
      </xdr:nvSpPr>
      <xdr:spPr>
        <a:xfrm>
          <a:off x="119005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7ABA1D5-7904-4E92-BCBF-F29BB5F09020}"/>
            </a:ext>
          </a:extLst>
        </xdr:cNvPr>
        <xdr:cNvSpPr txBox="1"/>
      </xdr:nvSpPr>
      <xdr:spPr>
        <a:xfrm>
          <a:off x="1110298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A35E05C1-69C5-46C6-A2FF-B0C65BCEC61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7163E2BF-1F9C-440A-A682-A40D04E3E67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21AA1BDF-D890-48FE-94F1-1A87E4503F9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F3241FA7-7D41-4D31-91ED-7E43CAAA531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999A28E0-BB3C-41F8-BAC8-A61D80E6309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AA8970E2-9D33-4976-841F-30C6A9844DE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78DCE21B-F7DB-4FA3-A92C-832DCDC70C0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7F2D5943-03BF-4F33-B616-D3407C2A965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F943580-C6F7-486B-B6E7-D811989C0BC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C62E470-5A24-42A8-947A-8D95FD04A4A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49B43459-14EF-4B69-9E17-11483339D0B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256E52BE-DB82-4E71-B350-61165327574F}"/>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FEBAAE83-ACEA-48F7-9645-BDBD4B426D89}"/>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C4168A98-65AF-46F0-9E17-7829D956E9BF}"/>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8CF50AEA-4C47-480C-9E9B-E7938794A4E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6A4C59A5-8513-4E0A-9E72-14515E2A6446}"/>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1C5B2CEF-E2F6-42BB-BD48-AF59F8FABF6B}"/>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91328064-FC99-463B-B45A-F4C51646556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51F870C-22AE-488A-8F5C-C37BC3D7899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D315E4C4-2796-4F8F-9F0D-2EAE463313E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36DD32D8-BA1C-4B7C-AED0-E624BDF380B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DC07F5F6-4489-49A1-8DBE-C0CAEEC3C9E3}"/>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34784B2F-D32B-40D2-871E-426F89105711}"/>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68BFA854-88FA-4CCA-8BE0-474582DBC974}"/>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2231D3E1-9014-4CFB-B592-CA1876C6B5AA}"/>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42AC3326-26C3-4809-AF87-F112F5A9C3F8}"/>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6C187210-4524-4204-A260-51F013F38E3C}"/>
            </a:ext>
          </a:extLst>
        </xdr:cNvPr>
        <xdr:cNvSpPr txBox="1"/>
      </xdr:nvSpPr>
      <xdr:spPr>
        <a:xfrm>
          <a:off x="19547840" y="6544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042D120B-0805-470D-8ABB-245D91CF3938}"/>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834E22FF-E3A4-4FF3-AE99-4985808BE253}"/>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F7345892-DEF0-48D7-B894-C489C06F4740}"/>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D3D28CA1-3554-416F-81C9-E80C732CF1E8}"/>
            </a:ext>
          </a:extLst>
        </xdr:cNvPr>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A3D3D381-CFA1-4CD4-B6CD-65E67FEFD7B4}"/>
            </a:ext>
          </a:extLst>
        </xdr:cNvPr>
        <xdr:cNvSpPr/>
      </xdr:nvSpPr>
      <xdr:spPr>
        <a:xfrm>
          <a:off x="16388080" y="6569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10721D3-4C4D-4FFB-AA9A-847893FFA74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109DD0F-7C7C-491C-9F16-3E18EEF1BEF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D3C909D-377B-4755-96A7-7CDD4207C27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07DAAFE-FBF5-4BA8-A12D-D99E9D0858F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567A193-4041-4A17-9520-34F094862DE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74192</xdr:rowOff>
    </xdr:from>
    <xdr:to>
      <xdr:col>116</xdr:col>
      <xdr:colOff>114300</xdr:colOff>
      <xdr:row>39</xdr:row>
      <xdr:rowOff>4342</xdr:rowOff>
    </xdr:to>
    <xdr:sp macro="" textlink="">
      <xdr:nvSpPr>
        <xdr:cNvPr id="589" name="楕円 588">
          <a:extLst>
            <a:ext uri="{FF2B5EF4-FFF2-40B4-BE49-F238E27FC236}">
              <a16:creationId xmlns:a16="http://schemas.microsoft.com/office/drawing/2014/main" id="{3AA1CC78-D7A7-4D9D-91F3-D54A74A244DD}"/>
            </a:ext>
          </a:extLst>
        </xdr:cNvPr>
        <xdr:cNvSpPr/>
      </xdr:nvSpPr>
      <xdr:spPr>
        <a:xfrm>
          <a:off x="19458940" y="6444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97069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C88428D5-730B-4024-851A-D59400462B59}"/>
            </a:ext>
          </a:extLst>
        </xdr:cNvPr>
        <xdr:cNvSpPr txBox="1"/>
      </xdr:nvSpPr>
      <xdr:spPr>
        <a:xfrm>
          <a:off x="19547840" y="629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76428</xdr:rowOff>
    </xdr:from>
    <xdr:to>
      <xdr:col>112</xdr:col>
      <xdr:colOff>38100</xdr:colOff>
      <xdr:row>39</xdr:row>
      <xdr:rowOff>6578</xdr:rowOff>
    </xdr:to>
    <xdr:sp macro="" textlink="">
      <xdr:nvSpPr>
        <xdr:cNvPr id="591" name="楕円 590">
          <a:extLst>
            <a:ext uri="{FF2B5EF4-FFF2-40B4-BE49-F238E27FC236}">
              <a16:creationId xmlns:a16="http://schemas.microsoft.com/office/drawing/2014/main" id="{79CB5601-35AB-425E-B3F4-9A0F6B7DE911}"/>
            </a:ext>
          </a:extLst>
        </xdr:cNvPr>
        <xdr:cNvSpPr/>
      </xdr:nvSpPr>
      <xdr:spPr>
        <a:xfrm>
          <a:off x="18735040" y="64467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124992</xdr:rowOff>
    </xdr:from>
    <xdr:to>
      <xdr:col>116</xdr:col>
      <xdr:colOff>63500</xdr:colOff>
      <xdr:row>38</xdr:row>
      <xdr:rowOff>127228</xdr:rowOff>
    </xdr:to>
    <xdr:cxnSp macro="">
      <xdr:nvCxnSpPr>
        <xdr:cNvPr id="592" name="直線コネクタ 591">
          <a:extLst>
            <a:ext uri="{FF2B5EF4-FFF2-40B4-BE49-F238E27FC236}">
              <a16:creationId xmlns:a16="http://schemas.microsoft.com/office/drawing/2014/main" id="{287D4832-4FEE-45A6-9C54-85396B6A364E}"/>
            </a:ext>
          </a:extLst>
        </xdr:cNvPr>
        <xdr:cNvCxnSpPr/>
      </xdr:nvCxnSpPr>
      <xdr:spPr>
        <a:xfrm flipV="1">
          <a:off x="18778220" y="6495312"/>
          <a:ext cx="73152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84365</xdr:rowOff>
    </xdr:from>
    <xdr:to>
      <xdr:col>107</xdr:col>
      <xdr:colOff>101600</xdr:colOff>
      <xdr:row>39</xdr:row>
      <xdr:rowOff>14515</xdr:rowOff>
    </xdr:to>
    <xdr:sp macro="" textlink="">
      <xdr:nvSpPr>
        <xdr:cNvPr id="593" name="楕円 592">
          <a:extLst>
            <a:ext uri="{FF2B5EF4-FFF2-40B4-BE49-F238E27FC236}">
              <a16:creationId xmlns:a16="http://schemas.microsoft.com/office/drawing/2014/main" id="{E02C75CF-D23D-4910-A7F8-947117338786}"/>
            </a:ext>
          </a:extLst>
        </xdr:cNvPr>
        <xdr:cNvSpPr/>
      </xdr:nvSpPr>
      <xdr:spPr>
        <a:xfrm>
          <a:off x="17937480" y="6454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127228</xdr:rowOff>
    </xdr:from>
    <xdr:to>
      <xdr:col>111</xdr:col>
      <xdr:colOff>177800</xdr:colOff>
      <xdr:row>38</xdr:row>
      <xdr:rowOff>135165</xdr:rowOff>
    </xdr:to>
    <xdr:cxnSp macro="">
      <xdr:nvCxnSpPr>
        <xdr:cNvPr id="594" name="直線コネクタ 593">
          <a:extLst>
            <a:ext uri="{FF2B5EF4-FFF2-40B4-BE49-F238E27FC236}">
              <a16:creationId xmlns:a16="http://schemas.microsoft.com/office/drawing/2014/main" id="{5A979E2C-6AB6-4B7F-8780-80F9F728A984}"/>
            </a:ext>
          </a:extLst>
        </xdr:cNvPr>
        <xdr:cNvCxnSpPr/>
      </xdr:nvCxnSpPr>
      <xdr:spPr>
        <a:xfrm flipV="1">
          <a:off x="17988280" y="6497548"/>
          <a:ext cx="78994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91406</xdr:rowOff>
    </xdr:from>
    <xdr:to>
      <xdr:col>102</xdr:col>
      <xdr:colOff>165100</xdr:colOff>
      <xdr:row>39</xdr:row>
      <xdr:rowOff>21556</xdr:rowOff>
    </xdr:to>
    <xdr:sp macro="" textlink="">
      <xdr:nvSpPr>
        <xdr:cNvPr id="595" name="楕円 594">
          <a:extLst>
            <a:ext uri="{FF2B5EF4-FFF2-40B4-BE49-F238E27FC236}">
              <a16:creationId xmlns:a16="http://schemas.microsoft.com/office/drawing/2014/main" id="{289FA6A1-8497-46CF-B078-27E124BABECF}"/>
            </a:ext>
          </a:extLst>
        </xdr:cNvPr>
        <xdr:cNvSpPr/>
      </xdr:nvSpPr>
      <xdr:spPr>
        <a:xfrm>
          <a:off x="17162780" y="6461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135165</xdr:rowOff>
    </xdr:from>
    <xdr:to>
      <xdr:col>107</xdr:col>
      <xdr:colOff>50800</xdr:colOff>
      <xdr:row>38</xdr:row>
      <xdr:rowOff>142206</xdr:rowOff>
    </xdr:to>
    <xdr:cxnSp macro="">
      <xdr:nvCxnSpPr>
        <xdr:cNvPr id="596" name="直線コネクタ 595">
          <a:extLst>
            <a:ext uri="{FF2B5EF4-FFF2-40B4-BE49-F238E27FC236}">
              <a16:creationId xmlns:a16="http://schemas.microsoft.com/office/drawing/2014/main" id="{F62B9DD9-4C88-490B-8A16-A366B84E6094}"/>
            </a:ext>
          </a:extLst>
        </xdr:cNvPr>
        <xdr:cNvCxnSpPr/>
      </xdr:nvCxnSpPr>
      <xdr:spPr>
        <a:xfrm flipV="1">
          <a:off x="17213580" y="6505485"/>
          <a:ext cx="7747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97327</xdr:rowOff>
    </xdr:from>
    <xdr:to>
      <xdr:col>98</xdr:col>
      <xdr:colOff>38100</xdr:colOff>
      <xdr:row>39</xdr:row>
      <xdr:rowOff>27477</xdr:rowOff>
    </xdr:to>
    <xdr:sp macro="" textlink="">
      <xdr:nvSpPr>
        <xdr:cNvPr id="597" name="楕円 596">
          <a:extLst>
            <a:ext uri="{FF2B5EF4-FFF2-40B4-BE49-F238E27FC236}">
              <a16:creationId xmlns:a16="http://schemas.microsoft.com/office/drawing/2014/main" id="{5E7D7D26-FAEC-4037-AA41-CAC1065A3D1E}"/>
            </a:ext>
          </a:extLst>
        </xdr:cNvPr>
        <xdr:cNvSpPr/>
      </xdr:nvSpPr>
      <xdr:spPr>
        <a:xfrm>
          <a:off x="16388080" y="6467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142206</xdr:rowOff>
    </xdr:from>
    <xdr:to>
      <xdr:col>102</xdr:col>
      <xdr:colOff>114300</xdr:colOff>
      <xdr:row>38</xdr:row>
      <xdr:rowOff>148127</xdr:rowOff>
    </xdr:to>
    <xdr:cxnSp macro="">
      <xdr:nvCxnSpPr>
        <xdr:cNvPr id="598" name="直線コネクタ 597">
          <a:extLst>
            <a:ext uri="{FF2B5EF4-FFF2-40B4-BE49-F238E27FC236}">
              <a16:creationId xmlns:a16="http://schemas.microsoft.com/office/drawing/2014/main" id="{CAC7A7FC-1554-46BA-AF87-CECDCF9F3D41}"/>
            </a:ext>
          </a:extLst>
        </xdr:cNvPr>
        <xdr:cNvCxnSpPr/>
      </xdr:nvCxnSpPr>
      <xdr:spPr>
        <a:xfrm flipV="1">
          <a:off x="16431260" y="6512526"/>
          <a:ext cx="78232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3052A4BB-433C-4B9B-AB76-650D20ABC4C0}"/>
            </a:ext>
          </a:extLst>
        </xdr:cNvPr>
        <xdr:cNvSpPr txBox="1"/>
      </xdr:nvSpPr>
      <xdr:spPr>
        <a:xfrm>
          <a:off x="18528811" y="66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B64583B9-A4C1-48DD-BF04-B640237476A0}"/>
            </a:ext>
          </a:extLst>
        </xdr:cNvPr>
        <xdr:cNvSpPr txBox="1"/>
      </xdr:nvSpPr>
      <xdr:spPr>
        <a:xfrm>
          <a:off x="17766811" y="668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2878AAE4-72B6-43E3-8568-79448F80600D}"/>
            </a:ext>
          </a:extLst>
        </xdr:cNvPr>
        <xdr:cNvSpPr txBox="1"/>
      </xdr:nvSpPr>
      <xdr:spPr>
        <a:xfrm>
          <a:off x="16969251" y="666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EBF417A1-52FA-43D1-B71D-9BA69B3CA1D7}"/>
            </a:ext>
          </a:extLst>
        </xdr:cNvPr>
        <xdr:cNvSpPr txBox="1"/>
      </xdr:nvSpPr>
      <xdr:spPr>
        <a:xfrm>
          <a:off x="16194551" y="66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23105</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8DE805A9-3C8A-4054-8878-639DCC726C5B}"/>
            </a:ext>
          </a:extLst>
        </xdr:cNvPr>
        <xdr:cNvSpPr txBox="1"/>
      </xdr:nvSpPr>
      <xdr:spPr>
        <a:xfrm>
          <a:off x="18496495" y="622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31042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3025E48A-3942-4364-943B-EE81326160D6}"/>
            </a:ext>
          </a:extLst>
        </xdr:cNvPr>
        <xdr:cNvSpPr txBox="1"/>
      </xdr:nvSpPr>
      <xdr:spPr>
        <a:xfrm>
          <a:off x="17734495" y="623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38083</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A70CBA67-3AF2-4E09-8A13-133167C5A725}"/>
            </a:ext>
          </a:extLst>
        </xdr:cNvPr>
        <xdr:cNvSpPr txBox="1"/>
      </xdr:nvSpPr>
      <xdr:spPr>
        <a:xfrm>
          <a:off x="16936935" y="624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44004</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DA6BB96C-BECB-42BF-B9EE-5AB89D3F04BD}"/>
            </a:ext>
          </a:extLst>
        </xdr:cNvPr>
        <xdr:cNvSpPr txBox="1"/>
      </xdr:nvSpPr>
      <xdr:spPr>
        <a:xfrm>
          <a:off x="16162235" y="624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9B0B2BC3-B92D-44AF-9CA1-A313F8E40A0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3BE2E55-6335-4C96-99FE-2553DA21BB9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8F185444-E1F9-43EC-9401-9BB14CCBCD9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AD76935-7507-48DE-9BB2-2DE719A4F3C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C6228570-EF75-4AB3-A67B-BB8838ADE4C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8FAD19B4-2CD1-4CAE-BFA0-EF46D907187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5D832144-441B-491A-9B78-2F9A8758391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802200CF-B82E-4CBE-AF62-AF6B15E965C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50F7B111-23DD-488D-BC82-1F85E851B53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44E9FC25-A1E1-44DD-9627-62FFDFB654D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644A90F5-80AF-476A-BDFF-468AF057F23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D43A6997-A060-4EFF-A412-576FF0EDA4D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F7487FB0-AAB9-4729-AA98-8454EB2F28B2}"/>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FCD0A182-BDF1-4EF5-B105-87873BE2766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34F6E49B-94BC-4D1E-ACAF-7D765D4B907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5BC31291-D696-4703-A783-04BAAB427A8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22A7B357-818A-4B4D-9013-B7DA8254D74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EE29B67B-A4BC-4F3E-93F4-48CECDA4FE7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3EE6F16E-ACC7-4AB7-8C87-05BB1822676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7D95B188-5727-4828-997B-8ED527491C0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E4343C66-E0EC-4D2F-8EAE-0D981924255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336B89F1-B247-40AE-8AF7-B919F0A2B39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1E38507F-3F38-424D-B200-9167D807572E}"/>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9821739-0328-4E2C-B36C-C85C085BB4C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C30EC94D-790D-4084-A362-C6DE7BB2BED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C34E08E5-1D9F-4531-975A-2ACB7C1BAD6B}"/>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655D3AB4-6AA7-4E74-A7B3-C652568B6C6E}"/>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EF59E3D3-E9E3-4F7A-A828-29A3479D19ED}"/>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E9008F97-6102-4C45-AD5E-B73C24C0D4C2}"/>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BD09EEE7-E21A-4A8F-8204-8DB368D81FA9}"/>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46779110-A69E-46E6-BC01-F2EBFC5728E2}"/>
            </a:ext>
          </a:extLst>
        </xdr:cNvPr>
        <xdr:cNvSpPr txBox="1"/>
      </xdr:nvSpPr>
      <xdr:spPr>
        <a:xfrm>
          <a:off x="144145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4B733FCD-87A3-488D-AFE9-28A0ECFBB704}"/>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CC8F97D4-0494-4DCC-B977-497F005707FD}"/>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5261E90A-A424-4748-91D8-01F9394E711D}"/>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ADF62E7D-EE78-44E4-9851-FB323185F9AA}"/>
            </a:ext>
          </a:extLst>
        </xdr:cNvPr>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8649A0E9-41AA-4B11-9595-3E2FBFF96632}"/>
            </a:ext>
          </a:extLst>
        </xdr:cNvPr>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BC9043F-A73A-49DD-88EB-AF368E69639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92DBE31-0A01-48EE-8DDD-52E26322ECD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2259B30-0512-4AE3-A094-E45E757B471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61ED47B-094B-48E8-874A-B0D70F5C712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8B26E63-E681-42B8-AF73-B801B1D5AE6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47172</xdr:rowOff>
    </xdr:from>
    <xdr:to>
      <xdr:col>85</xdr:col>
      <xdr:colOff>177800</xdr:colOff>
      <xdr:row>56</xdr:row>
      <xdr:rowOff>148772</xdr:rowOff>
    </xdr:to>
    <xdr:sp macro="" textlink="">
      <xdr:nvSpPr>
        <xdr:cNvPr id="648" name="楕円 647">
          <a:extLst>
            <a:ext uri="{FF2B5EF4-FFF2-40B4-BE49-F238E27FC236}">
              <a16:creationId xmlns:a16="http://schemas.microsoft.com/office/drawing/2014/main" id="{29BD6CD1-92F5-4779-8A50-7C51FBDF45D5}"/>
            </a:ext>
          </a:extLst>
        </xdr:cNvPr>
        <xdr:cNvSpPr/>
      </xdr:nvSpPr>
      <xdr:spPr>
        <a:xfrm>
          <a:off x="14325600" y="943501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142258</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4915693-D8AF-4586-9EB2-AF6A5966396F}"/>
            </a:ext>
          </a:extLst>
        </xdr:cNvPr>
        <xdr:cNvSpPr txBox="1"/>
      </xdr:nvSpPr>
      <xdr:spPr>
        <a:xfrm>
          <a:off x="14414500" y="936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14515</xdr:rowOff>
    </xdr:from>
    <xdr:to>
      <xdr:col>81</xdr:col>
      <xdr:colOff>101600</xdr:colOff>
      <xdr:row>56</xdr:row>
      <xdr:rowOff>116115</xdr:rowOff>
    </xdr:to>
    <xdr:sp macro="" textlink="">
      <xdr:nvSpPr>
        <xdr:cNvPr id="650" name="楕円 649">
          <a:extLst>
            <a:ext uri="{FF2B5EF4-FFF2-40B4-BE49-F238E27FC236}">
              <a16:creationId xmlns:a16="http://schemas.microsoft.com/office/drawing/2014/main" id="{AA184E63-A85C-47E5-A923-58A8FBE7CC06}"/>
            </a:ext>
          </a:extLst>
        </xdr:cNvPr>
        <xdr:cNvSpPr/>
      </xdr:nvSpPr>
      <xdr:spPr>
        <a:xfrm>
          <a:off x="13578840" y="94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65315</xdr:rowOff>
    </xdr:from>
    <xdr:to>
      <xdr:col>85</xdr:col>
      <xdr:colOff>127000</xdr:colOff>
      <xdr:row>56</xdr:row>
      <xdr:rowOff>97972</xdr:rowOff>
    </xdr:to>
    <xdr:cxnSp macro="">
      <xdr:nvCxnSpPr>
        <xdr:cNvPr id="651" name="直線コネクタ 650">
          <a:extLst>
            <a:ext uri="{FF2B5EF4-FFF2-40B4-BE49-F238E27FC236}">
              <a16:creationId xmlns:a16="http://schemas.microsoft.com/office/drawing/2014/main" id="{BC3A2C68-C845-4644-9DEB-EBD3B11B755A}"/>
            </a:ext>
          </a:extLst>
        </xdr:cNvPr>
        <xdr:cNvCxnSpPr/>
      </xdr:nvCxnSpPr>
      <xdr:spPr>
        <a:xfrm>
          <a:off x="13629640" y="9453155"/>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153307</xdr:rowOff>
    </xdr:from>
    <xdr:to>
      <xdr:col>76</xdr:col>
      <xdr:colOff>165100</xdr:colOff>
      <xdr:row>56</xdr:row>
      <xdr:rowOff>83457</xdr:rowOff>
    </xdr:to>
    <xdr:sp macro="" textlink="">
      <xdr:nvSpPr>
        <xdr:cNvPr id="652" name="楕円 651">
          <a:extLst>
            <a:ext uri="{FF2B5EF4-FFF2-40B4-BE49-F238E27FC236}">
              <a16:creationId xmlns:a16="http://schemas.microsoft.com/office/drawing/2014/main" id="{708B074A-17DC-4221-AD5C-DD9C536A303E}"/>
            </a:ext>
          </a:extLst>
        </xdr:cNvPr>
        <xdr:cNvSpPr/>
      </xdr:nvSpPr>
      <xdr:spPr>
        <a:xfrm>
          <a:off x="12804140" y="937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32657</xdr:rowOff>
    </xdr:from>
    <xdr:to>
      <xdr:col>81</xdr:col>
      <xdr:colOff>50800</xdr:colOff>
      <xdr:row>56</xdr:row>
      <xdr:rowOff>65315</xdr:rowOff>
    </xdr:to>
    <xdr:cxnSp macro="">
      <xdr:nvCxnSpPr>
        <xdr:cNvPr id="653" name="直線コネクタ 652">
          <a:extLst>
            <a:ext uri="{FF2B5EF4-FFF2-40B4-BE49-F238E27FC236}">
              <a16:creationId xmlns:a16="http://schemas.microsoft.com/office/drawing/2014/main" id="{0BD29454-7F99-4578-8E8F-6459CD9A4BBD}"/>
            </a:ext>
          </a:extLst>
        </xdr:cNvPr>
        <xdr:cNvCxnSpPr/>
      </xdr:nvCxnSpPr>
      <xdr:spPr>
        <a:xfrm>
          <a:off x="12854940" y="9420497"/>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654" name="楕円 653">
          <a:extLst>
            <a:ext uri="{FF2B5EF4-FFF2-40B4-BE49-F238E27FC236}">
              <a16:creationId xmlns:a16="http://schemas.microsoft.com/office/drawing/2014/main" id="{62C17597-2704-4B2A-8E07-755A3575DB29}"/>
            </a:ext>
          </a:extLst>
        </xdr:cNvPr>
        <xdr:cNvSpPr/>
      </xdr:nvSpPr>
      <xdr:spPr>
        <a:xfrm>
          <a:off x="12029440" y="9340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32657</xdr:rowOff>
    </xdr:to>
    <xdr:cxnSp macro="">
      <xdr:nvCxnSpPr>
        <xdr:cNvPr id="655" name="直線コネクタ 654">
          <a:extLst>
            <a:ext uri="{FF2B5EF4-FFF2-40B4-BE49-F238E27FC236}">
              <a16:creationId xmlns:a16="http://schemas.microsoft.com/office/drawing/2014/main" id="{EBDBAE1E-1416-4EFD-9044-59CAD22BBC44}"/>
            </a:ext>
          </a:extLst>
        </xdr:cNvPr>
        <xdr:cNvCxnSpPr/>
      </xdr:nvCxnSpPr>
      <xdr:spPr>
        <a:xfrm>
          <a:off x="12072620" y="938784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87993</xdr:rowOff>
    </xdr:from>
    <xdr:to>
      <xdr:col>67</xdr:col>
      <xdr:colOff>101600</xdr:colOff>
      <xdr:row>56</xdr:row>
      <xdr:rowOff>18143</xdr:rowOff>
    </xdr:to>
    <xdr:sp macro="" textlink="">
      <xdr:nvSpPr>
        <xdr:cNvPr id="656" name="楕円 655">
          <a:extLst>
            <a:ext uri="{FF2B5EF4-FFF2-40B4-BE49-F238E27FC236}">
              <a16:creationId xmlns:a16="http://schemas.microsoft.com/office/drawing/2014/main" id="{EEEC76A4-0DAC-426D-BDCE-DD155B81DB2C}"/>
            </a:ext>
          </a:extLst>
        </xdr:cNvPr>
        <xdr:cNvSpPr/>
      </xdr:nvSpPr>
      <xdr:spPr>
        <a:xfrm>
          <a:off x="11231880" y="930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138793</xdr:rowOff>
    </xdr:from>
    <xdr:to>
      <xdr:col>71</xdr:col>
      <xdr:colOff>177800</xdr:colOff>
      <xdr:row>56</xdr:row>
      <xdr:rowOff>0</xdr:rowOff>
    </xdr:to>
    <xdr:cxnSp macro="">
      <xdr:nvCxnSpPr>
        <xdr:cNvPr id="657" name="直線コネクタ 656">
          <a:extLst>
            <a:ext uri="{FF2B5EF4-FFF2-40B4-BE49-F238E27FC236}">
              <a16:creationId xmlns:a16="http://schemas.microsoft.com/office/drawing/2014/main" id="{B5D38C4D-05E6-4662-886B-1B5C6262A081}"/>
            </a:ext>
          </a:extLst>
        </xdr:cNvPr>
        <xdr:cNvCxnSpPr/>
      </xdr:nvCxnSpPr>
      <xdr:spPr>
        <a:xfrm>
          <a:off x="11282680" y="935899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9B56EB1-EFE3-4A26-B5E5-1FB1DF28A5FB}"/>
            </a:ext>
          </a:extLst>
        </xdr:cNvPr>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569BB3A6-01BC-47F8-AC10-BB0C4809755A}"/>
            </a:ext>
          </a:extLst>
        </xdr:cNvPr>
        <xdr:cNvSpPr txBox="1"/>
      </xdr:nvSpPr>
      <xdr:spPr>
        <a:xfrm>
          <a:off x="12675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F1CE649F-8BBA-411B-9AD2-D7F377D287E1}"/>
            </a:ext>
          </a:extLst>
        </xdr:cNvPr>
        <xdr:cNvSpPr txBox="1"/>
      </xdr:nvSpPr>
      <xdr:spPr>
        <a:xfrm>
          <a:off x="119005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9B51066B-CD0C-43BB-94C1-E9CA84413B49}"/>
            </a:ext>
          </a:extLst>
        </xdr:cNvPr>
        <xdr:cNvSpPr txBox="1"/>
      </xdr:nvSpPr>
      <xdr:spPr>
        <a:xfrm>
          <a:off x="1110298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132642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AD92C3A-79DA-4B93-963E-87A05EB0D326}"/>
            </a:ext>
          </a:extLst>
        </xdr:cNvPr>
        <xdr:cNvSpPr txBox="1"/>
      </xdr:nvSpPr>
      <xdr:spPr>
        <a:xfrm>
          <a:off x="13437244" y="918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99984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3349A668-9411-4174-92A9-AAAD6B59FC1C}"/>
            </a:ext>
          </a:extLst>
        </xdr:cNvPr>
        <xdr:cNvSpPr txBox="1"/>
      </xdr:nvSpPr>
      <xdr:spPr>
        <a:xfrm>
          <a:off x="12675244" y="915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67327</xdr:rowOff>
    </xdr:from>
    <xdr:ext cx="340478" cy="259045"/>
    <xdr:sp macro="" textlink="">
      <xdr:nvSpPr>
        <xdr:cNvPr id="664" name="n_3mainValue【保健センター・保健所】&#10;有形固定資産減価償却率">
          <a:extLst>
            <a:ext uri="{FF2B5EF4-FFF2-40B4-BE49-F238E27FC236}">
              <a16:creationId xmlns:a16="http://schemas.microsoft.com/office/drawing/2014/main" id="{36A5FC1D-84A2-43F4-B205-ED6BA044647E}"/>
            </a:ext>
          </a:extLst>
        </xdr:cNvPr>
        <xdr:cNvSpPr txBox="1"/>
      </xdr:nvSpPr>
      <xdr:spPr>
        <a:xfrm>
          <a:off x="1191000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34670</xdr:rowOff>
    </xdr:from>
    <xdr:ext cx="340478" cy="259045"/>
    <xdr:sp macro="" textlink="">
      <xdr:nvSpPr>
        <xdr:cNvPr id="665" name="n_4mainValue【保健センター・保健所】&#10;有形固定資産減価償却率">
          <a:extLst>
            <a:ext uri="{FF2B5EF4-FFF2-40B4-BE49-F238E27FC236}">
              <a16:creationId xmlns:a16="http://schemas.microsoft.com/office/drawing/2014/main" id="{14AFD1CE-ECDB-43DB-AE70-BA48EBC23649}"/>
            </a:ext>
          </a:extLst>
        </xdr:cNvPr>
        <xdr:cNvSpPr txBox="1"/>
      </xdr:nvSpPr>
      <xdr:spPr>
        <a:xfrm>
          <a:off x="1113530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1C62A73B-53FA-4C72-940A-4ED7BD9FDB0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EDD5432-CF2C-41A0-9811-C39F3F8E8D2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6A206855-B2A6-4CCC-A639-2F8EDBE567E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C67B835-DC6C-420E-8B8C-1BBF1A48A52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51879682-F28A-4399-8B45-E3C5B19C28C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7E93EFE1-2BBF-4D8A-BD45-757F42D16CD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D6598D4A-C0E2-4187-B67F-6E235BE17FC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D21A82A2-9A63-454F-98E1-FCFB198865A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BE97CE92-8749-4CE8-8150-9A14C56C348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AC79FA9D-B922-466C-AD48-EDA56DAEF2A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06434EC7-98A7-48BA-902F-A3FADD3DB3DF}"/>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9081DB34-5826-4072-9FA7-144838C66886}"/>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1FFFE7A2-28CB-45D3-B0B9-37F62707347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D1089C28-09AE-46C7-9973-33E5A5AD50E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602F81A1-9956-469A-A72D-A3ABD0786F1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111CC7EF-E13B-4061-AB5E-DC8C8FE45D5B}"/>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8752522E-FA1A-40F8-A1B6-A89B983790B7}"/>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5FA18253-E273-4EDD-A3BA-FB4DF53C19DB}"/>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09286F87-B3C1-4913-84E8-5516C30AD831}"/>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A862671B-03C5-4952-9968-FADB25160E14}"/>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3A7775A-C6AE-46DD-9F40-310FE467322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BF8D64E0-C6C6-4EC3-9DF5-5411CEC6A217}"/>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C1BFB315-F087-4675-83E8-8FA1E2B91FA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4F54B543-7597-4B13-9173-6F14A48A025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B0CE892F-B8E7-443A-A6EF-BB93CC5924F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0B303120-1380-4DB1-9882-9335D80356B2}"/>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3F570DC8-2A38-4425-B505-DBAC81A26ABF}"/>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07E550F9-A93B-4BF8-A4D9-E80FDCBFCF90}"/>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624C5A49-6765-41B4-9424-A494DB89167F}"/>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DA37BB15-0EA3-4A2A-A71F-49A3D58DE659}"/>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392E4F7E-7B08-4F54-8F5B-C807DD5D7A80}"/>
            </a:ext>
          </a:extLst>
        </xdr:cNvPr>
        <xdr:cNvSpPr txBox="1"/>
      </xdr:nvSpPr>
      <xdr:spPr>
        <a:xfrm>
          <a:off x="19547840" y="10230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BA257D63-15DC-4BB9-974C-EE3B171169A4}"/>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D82DCCBC-1E70-4F31-A434-FC8FD042A4C4}"/>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7450603A-5E72-4906-9D21-954CAD4CF88E}"/>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5949E63B-51F4-481B-8A0F-171D057D3D7B}"/>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20EDA21E-F32A-4A77-8179-C803A0BB7ECF}"/>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90A1792-9C82-48C3-BDEF-2EB0F231DBB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68F0EAB-3EBB-4FE5-952C-ABA9BFC6E48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38C8B18-29EB-40E6-915B-85BD4957EAF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835F434-7CBB-4D8D-9D6A-55E052D34CB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D6DF83B-8522-4B64-9047-5FED6542CE6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169635</xdr:rowOff>
    </xdr:from>
    <xdr:to>
      <xdr:col>116</xdr:col>
      <xdr:colOff>114300</xdr:colOff>
      <xdr:row>64</xdr:row>
      <xdr:rowOff>99785</xdr:rowOff>
    </xdr:to>
    <xdr:sp macro="" textlink="">
      <xdr:nvSpPr>
        <xdr:cNvPr id="707" name="楕円 706">
          <a:extLst>
            <a:ext uri="{FF2B5EF4-FFF2-40B4-BE49-F238E27FC236}">
              <a16:creationId xmlns:a16="http://schemas.microsoft.com/office/drawing/2014/main" id="{897F5EE6-C1F1-4134-B390-62B262FE7859}"/>
            </a:ext>
          </a:extLst>
        </xdr:cNvPr>
        <xdr:cNvSpPr/>
      </xdr:nvSpPr>
      <xdr:spPr>
        <a:xfrm>
          <a:off x="19458940" y="1073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84562</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6F5F94A8-8F96-46CB-BE46-F79B1C64A10C}"/>
            </a:ext>
          </a:extLst>
        </xdr:cNvPr>
        <xdr:cNvSpPr txBox="1"/>
      </xdr:nvSpPr>
      <xdr:spPr>
        <a:xfrm>
          <a:off x="19547840" y="1064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169635</xdr:rowOff>
    </xdr:from>
    <xdr:to>
      <xdr:col>112</xdr:col>
      <xdr:colOff>38100</xdr:colOff>
      <xdr:row>64</xdr:row>
      <xdr:rowOff>99785</xdr:rowOff>
    </xdr:to>
    <xdr:sp macro="" textlink="">
      <xdr:nvSpPr>
        <xdr:cNvPr id="709" name="楕円 708">
          <a:extLst>
            <a:ext uri="{FF2B5EF4-FFF2-40B4-BE49-F238E27FC236}">
              <a16:creationId xmlns:a16="http://schemas.microsoft.com/office/drawing/2014/main" id="{9D25B1DF-6B2E-4CB3-99DF-9CA90EF80D81}"/>
            </a:ext>
          </a:extLst>
        </xdr:cNvPr>
        <xdr:cNvSpPr/>
      </xdr:nvSpPr>
      <xdr:spPr>
        <a:xfrm>
          <a:off x="18735040" y="1073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48985</xdr:rowOff>
    </xdr:from>
    <xdr:to>
      <xdr:col>116</xdr:col>
      <xdr:colOff>63500</xdr:colOff>
      <xdr:row>64</xdr:row>
      <xdr:rowOff>48985</xdr:rowOff>
    </xdr:to>
    <xdr:cxnSp macro="">
      <xdr:nvCxnSpPr>
        <xdr:cNvPr id="710" name="直線コネクタ 709">
          <a:extLst>
            <a:ext uri="{FF2B5EF4-FFF2-40B4-BE49-F238E27FC236}">
              <a16:creationId xmlns:a16="http://schemas.microsoft.com/office/drawing/2014/main" id="{A07D0B61-3366-4005-8BB2-C9A1D89B6D7D}"/>
            </a:ext>
          </a:extLst>
        </xdr:cNvPr>
        <xdr:cNvCxnSpPr/>
      </xdr:nvCxnSpPr>
      <xdr:spPr>
        <a:xfrm>
          <a:off x="18778220" y="1077794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11" name="楕円 710">
          <a:extLst>
            <a:ext uri="{FF2B5EF4-FFF2-40B4-BE49-F238E27FC236}">
              <a16:creationId xmlns:a16="http://schemas.microsoft.com/office/drawing/2014/main" id="{2414599E-F0CE-410D-AD31-6642500CDFFD}"/>
            </a:ext>
          </a:extLst>
        </xdr:cNvPr>
        <xdr:cNvSpPr/>
      </xdr:nvSpPr>
      <xdr:spPr>
        <a:xfrm>
          <a:off x="17937480" y="1074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48985</xdr:rowOff>
    </xdr:from>
    <xdr:to>
      <xdr:col>111</xdr:col>
      <xdr:colOff>177800</xdr:colOff>
      <xdr:row>64</xdr:row>
      <xdr:rowOff>65315</xdr:rowOff>
    </xdr:to>
    <xdr:cxnSp macro="">
      <xdr:nvCxnSpPr>
        <xdr:cNvPr id="712" name="直線コネクタ 711">
          <a:extLst>
            <a:ext uri="{FF2B5EF4-FFF2-40B4-BE49-F238E27FC236}">
              <a16:creationId xmlns:a16="http://schemas.microsoft.com/office/drawing/2014/main" id="{E31995C9-3C6E-4508-A8EE-E1495D53A4F0}"/>
            </a:ext>
          </a:extLst>
        </xdr:cNvPr>
        <xdr:cNvCxnSpPr/>
      </xdr:nvCxnSpPr>
      <xdr:spPr>
        <a:xfrm flipV="1">
          <a:off x="17988280" y="10777945"/>
          <a:ext cx="78994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13" name="楕円 712">
          <a:extLst>
            <a:ext uri="{FF2B5EF4-FFF2-40B4-BE49-F238E27FC236}">
              <a16:creationId xmlns:a16="http://schemas.microsoft.com/office/drawing/2014/main" id="{D5361712-83E8-4630-9364-A16DD171A99B}"/>
            </a:ext>
          </a:extLst>
        </xdr:cNvPr>
        <xdr:cNvSpPr/>
      </xdr:nvSpPr>
      <xdr:spPr>
        <a:xfrm>
          <a:off x="17162780" y="1074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714" name="直線コネクタ 713">
          <a:extLst>
            <a:ext uri="{FF2B5EF4-FFF2-40B4-BE49-F238E27FC236}">
              <a16:creationId xmlns:a16="http://schemas.microsoft.com/office/drawing/2014/main" id="{BC36C5F1-8D81-4034-98F7-529028A17E38}"/>
            </a:ext>
          </a:extLst>
        </xdr:cNvPr>
        <xdr:cNvCxnSpPr/>
      </xdr:nvCxnSpPr>
      <xdr:spPr>
        <a:xfrm>
          <a:off x="17213580" y="107942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5" name="楕円 714">
          <a:extLst>
            <a:ext uri="{FF2B5EF4-FFF2-40B4-BE49-F238E27FC236}">
              <a16:creationId xmlns:a16="http://schemas.microsoft.com/office/drawing/2014/main" id="{6881F0B6-E268-49CC-9929-93200090AF44}"/>
            </a:ext>
          </a:extLst>
        </xdr:cNvPr>
        <xdr:cNvSpPr/>
      </xdr:nvSpPr>
      <xdr:spPr>
        <a:xfrm>
          <a:off x="16388080" y="10743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16" name="直線コネクタ 715">
          <a:extLst>
            <a:ext uri="{FF2B5EF4-FFF2-40B4-BE49-F238E27FC236}">
              <a16:creationId xmlns:a16="http://schemas.microsoft.com/office/drawing/2014/main" id="{667B421E-5ECF-4BDD-A85B-2FB0524C4F35}"/>
            </a:ext>
          </a:extLst>
        </xdr:cNvPr>
        <xdr:cNvCxnSpPr/>
      </xdr:nvCxnSpPr>
      <xdr:spPr>
        <a:xfrm>
          <a:off x="16431260" y="107942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B0EBEFE8-282C-47DE-90C5-F80208E7FFE1}"/>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9D90E4CA-61CC-4E33-8806-490C7D694050}"/>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7FE742AD-5971-4EF4-A6F6-E57B6B4FFCFF}"/>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884DC295-329A-49E4-A4B2-D112B5D22A95}"/>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90912</xdr:rowOff>
    </xdr:from>
    <xdr:ext cx="469744" cy="259045"/>
    <xdr:sp macro="" textlink="">
      <xdr:nvSpPr>
        <xdr:cNvPr id="721" name="n_1mainValue【保健センター・保健所】&#10;一人当たり面積">
          <a:extLst>
            <a:ext uri="{FF2B5EF4-FFF2-40B4-BE49-F238E27FC236}">
              <a16:creationId xmlns:a16="http://schemas.microsoft.com/office/drawing/2014/main" id="{84C17FE2-570F-487C-9072-D34D5FCC72A0}"/>
            </a:ext>
          </a:extLst>
        </xdr:cNvPr>
        <xdr:cNvSpPr txBox="1"/>
      </xdr:nvSpPr>
      <xdr:spPr>
        <a:xfrm>
          <a:off x="18561127" y="108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22" name="n_2mainValue【保健センター・保健所】&#10;一人当たり面積">
          <a:extLst>
            <a:ext uri="{FF2B5EF4-FFF2-40B4-BE49-F238E27FC236}">
              <a16:creationId xmlns:a16="http://schemas.microsoft.com/office/drawing/2014/main" id="{67197B42-D5FB-4A5B-812C-4C8335E8AC78}"/>
            </a:ext>
          </a:extLst>
        </xdr:cNvPr>
        <xdr:cNvSpPr txBox="1"/>
      </xdr:nvSpPr>
      <xdr:spPr>
        <a:xfrm>
          <a:off x="17776267" y="108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23" name="n_3mainValue【保健センター・保健所】&#10;一人当たり面積">
          <a:extLst>
            <a:ext uri="{FF2B5EF4-FFF2-40B4-BE49-F238E27FC236}">
              <a16:creationId xmlns:a16="http://schemas.microsoft.com/office/drawing/2014/main" id="{B9D6833F-27BB-46E0-8431-F2F9AB1161BA}"/>
            </a:ext>
          </a:extLst>
        </xdr:cNvPr>
        <xdr:cNvSpPr txBox="1"/>
      </xdr:nvSpPr>
      <xdr:spPr>
        <a:xfrm>
          <a:off x="17001567" y="108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4" name="n_4mainValue【保健センター・保健所】&#10;一人当たり面積">
          <a:extLst>
            <a:ext uri="{FF2B5EF4-FFF2-40B4-BE49-F238E27FC236}">
              <a16:creationId xmlns:a16="http://schemas.microsoft.com/office/drawing/2014/main" id="{4A8B1B21-6E4F-453E-B0B3-73ACE04B9428}"/>
            </a:ext>
          </a:extLst>
        </xdr:cNvPr>
        <xdr:cNvSpPr txBox="1"/>
      </xdr:nvSpPr>
      <xdr:spPr>
        <a:xfrm>
          <a:off x="16226867" y="108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38DB6774-0F66-43DB-AD07-41C93B46706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ECA630B-2A10-4B16-9778-4A2086CB7DD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4812FF5A-BE79-4E26-A8F3-97439F7FD8C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863121C-1AEE-43FA-8992-6FE78A1792F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487957ED-8846-466C-984D-AFAB2FC9F5F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A461A114-FB09-4365-A9D9-C42A90368C6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EDD8849F-9B5F-4427-8E4E-79B0C041AB6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B2EBC9AE-48D4-4F92-8663-C25138AF8D1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E7BF1133-E233-4D1D-A0E3-7216F2FF7F0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7731430A-60F8-4A92-9A39-79FBBD1EC64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48FAC565-B471-4E01-B2DB-96787EC0940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AC553FEC-9F5E-46FA-B026-4AC20311EAC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BBC71FEB-4CB7-4213-B20D-6CC41C010C0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32C02EB2-22FF-4A4E-B3BE-AC18434B0A2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2CA165CB-A060-4DC1-B601-C7DB5AC856E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4F37CE61-C880-4FCA-AE8B-0A9163802CE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CCF74E8D-9774-418A-BA34-BC1682C326C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D7C1667A-3E85-4AF3-9477-6B13544567B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97FB42D7-781C-45AE-B000-D4A15596563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6D48B848-8E1E-4299-BA93-97B2A01067B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1D8892A7-EF85-4BB4-B2A6-56A830CC673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EDFC37C8-929E-41CC-B031-1FD464D42DF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A9CDC8C-57B6-4D4E-BB7F-4663E284FC2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4C872AB6-232D-4480-986F-6BBB934E531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55B2BFDD-1AE9-4641-905F-75A4E5AA2839}"/>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13B17455-DC43-4FCE-BF38-FD978EDE961D}"/>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6231BAE5-35AC-4CC2-B8CB-05A38930FFDB}"/>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1D62E75F-7774-430D-8BD0-CF959EE275E9}"/>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03173C0E-B32F-4C49-92F6-F188FA6CD332}"/>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AED9C014-725E-4104-B41F-C294D1DA9507}"/>
            </a:ext>
          </a:extLst>
        </xdr:cNvPr>
        <xdr:cNvSpPr txBox="1"/>
      </xdr:nvSpPr>
      <xdr:spPr>
        <a:xfrm>
          <a:off x="14414500" y="1371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C9C6AC0A-56CE-455F-9EF8-258586AD6635}"/>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31F11C39-276B-495B-9E43-30DD02BBDAE1}"/>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30B98CDC-2459-4D8E-BD64-12E13ED1E06A}"/>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F0A482CD-A378-415C-B063-B319058F2055}"/>
            </a:ext>
          </a:extLst>
        </xdr:cNvPr>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FCDBD423-337C-40A7-8798-6242902FFE79}"/>
            </a:ext>
          </a:extLst>
        </xdr:cNvPr>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B7CD731-8215-45BB-AB6A-4EF9EC95738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9AC0370-17FD-43B3-AFE7-281E32D2B13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859D52E-C9CA-4B8D-A19F-5C322459DBD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A266035-EE53-41C5-B3CF-14A8DD494DC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FEA0065-4C20-42C4-AABC-0BD4D2813B6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6350</xdr:rowOff>
    </xdr:from>
    <xdr:to>
      <xdr:col>85</xdr:col>
      <xdr:colOff>177800</xdr:colOff>
      <xdr:row>81</xdr:row>
      <xdr:rowOff>107950</xdr:rowOff>
    </xdr:to>
    <xdr:sp macro="" textlink="">
      <xdr:nvSpPr>
        <xdr:cNvPr id="765" name="楕円 764">
          <a:extLst>
            <a:ext uri="{FF2B5EF4-FFF2-40B4-BE49-F238E27FC236}">
              <a16:creationId xmlns:a16="http://schemas.microsoft.com/office/drawing/2014/main" id="{DDF29CFD-D607-43C9-A17C-F58EA57B924B}"/>
            </a:ext>
          </a:extLst>
        </xdr:cNvPr>
        <xdr:cNvSpPr/>
      </xdr:nvSpPr>
      <xdr:spPr>
        <a:xfrm>
          <a:off x="14325600" y="135851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29227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220D9660-4F77-49C5-994D-9903268185FC}"/>
            </a:ext>
          </a:extLst>
        </xdr:cNvPr>
        <xdr:cNvSpPr txBox="1"/>
      </xdr:nvSpPr>
      <xdr:spPr>
        <a:xfrm>
          <a:off x="144145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143511</xdr:rowOff>
    </xdr:from>
    <xdr:to>
      <xdr:col>81</xdr:col>
      <xdr:colOff>101600</xdr:colOff>
      <xdr:row>81</xdr:row>
      <xdr:rowOff>73661</xdr:rowOff>
    </xdr:to>
    <xdr:sp macro="" textlink="">
      <xdr:nvSpPr>
        <xdr:cNvPr id="767" name="楕円 766">
          <a:extLst>
            <a:ext uri="{FF2B5EF4-FFF2-40B4-BE49-F238E27FC236}">
              <a16:creationId xmlns:a16="http://schemas.microsoft.com/office/drawing/2014/main" id="{3E878888-906D-4D6E-A036-828B5BAEB26F}"/>
            </a:ext>
          </a:extLst>
        </xdr:cNvPr>
        <xdr:cNvSpPr/>
      </xdr:nvSpPr>
      <xdr:spPr>
        <a:xfrm>
          <a:off x="13578840" y="13554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22861</xdr:rowOff>
    </xdr:from>
    <xdr:to>
      <xdr:col>85</xdr:col>
      <xdr:colOff>127000</xdr:colOff>
      <xdr:row>81</xdr:row>
      <xdr:rowOff>57150</xdr:rowOff>
    </xdr:to>
    <xdr:cxnSp macro="">
      <xdr:nvCxnSpPr>
        <xdr:cNvPr id="768" name="直線コネクタ 767">
          <a:extLst>
            <a:ext uri="{FF2B5EF4-FFF2-40B4-BE49-F238E27FC236}">
              <a16:creationId xmlns:a16="http://schemas.microsoft.com/office/drawing/2014/main" id="{660CB798-9866-495E-8490-2B32AF2A1C83}"/>
            </a:ext>
          </a:extLst>
        </xdr:cNvPr>
        <xdr:cNvCxnSpPr/>
      </xdr:nvCxnSpPr>
      <xdr:spPr>
        <a:xfrm>
          <a:off x="13629640" y="13601701"/>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95886</xdr:rowOff>
    </xdr:from>
    <xdr:to>
      <xdr:col>76</xdr:col>
      <xdr:colOff>165100</xdr:colOff>
      <xdr:row>81</xdr:row>
      <xdr:rowOff>26036</xdr:rowOff>
    </xdr:to>
    <xdr:sp macro="" textlink="">
      <xdr:nvSpPr>
        <xdr:cNvPr id="769" name="楕円 768">
          <a:extLst>
            <a:ext uri="{FF2B5EF4-FFF2-40B4-BE49-F238E27FC236}">
              <a16:creationId xmlns:a16="http://schemas.microsoft.com/office/drawing/2014/main" id="{679D94B1-4539-43AA-AAFB-55D0D7B6711E}"/>
            </a:ext>
          </a:extLst>
        </xdr:cNvPr>
        <xdr:cNvSpPr/>
      </xdr:nvSpPr>
      <xdr:spPr>
        <a:xfrm>
          <a:off x="12804140" y="1350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146686</xdr:rowOff>
    </xdr:from>
    <xdr:to>
      <xdr:col>81</xdr:col>
      <xdr:colOff>50800</xdr:colOff>
      <xdr:row>81</xdr:row>
      <xdr:rowOff>22861</xdr:rowOff>
    </xdr:to>
    <xdr:cxnSp macro="">
      <xdr:nvCxnSpPr>
        <xdr:cNvPr id="770" name="直線コネクタ 769">
          <a:extLst>
            <a:ext uri="{FF2B5EF4-FFF2-40B4-BE49-F238E27FC236}">
              <a16:creationId xmlns:a16="http://schemas.microsoft.com/office/drawing/2014/main" id="{74E70810-E26D-4366-BC79-7C160F3D3625}"/>
            </a:ext>
          </a:extLst>
        </xdr:cNvPr>
        <xdr:cNvCxnSpPr/>
      </xdr:nvCxnSpPr>
      <xdr:spPr>
        <a:xfrm>
          <a:off x="12854940" y="13557886"/>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46355</xdr:rowOff>
    </xdr:from>
    <xdr:to>
      <xdr:col>72</xdr:col>
      <xdr:colOff>38100</xdr:colOff>
      <xdr:row>80</xdr:row>
      <xdr:rowOff>147955</xdr:rowOff>
    </xdr:to>
    <xdr:sp macro="" textlink="">
      <xdr:nvSpPr>
        <xdr:cNvPr id="771" name="楕円 770">
          <a:extLst>
            <a:ext uri="{FF2B5EF4-FFF2-40B4-BE49-F238E27FC236}">
              <a16:creationId xmlns:a16="http://schemas.microsoft.com/office/drawing/2014/main" id="{1D25160D-6D56-43F0-B9BD-7883914BB853}"/>
            </a:ext>
          </a:extLst>
        </xdr:cNvPr>
        <xdr:cNvSpPr/>
      </xdr:nvSpPr>
      <xdr:spPr>
        <a:xfrm>
          <a:off x="12029440" y="13457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97155</xdr:rowOff>
    </xdr:from>
    <xdr:to>
      <xdr:col>76</xdr:col>
      <xdr:colOff>114300</xdr:colOff>
      <xdr:row>80</xdr:row>
      <xdr:rowOff>146686</xdr:rowOff>
    </xdr:to>
    <xdr:cxnSp macro="">
      <xdr:nvCxnSpPr>
        <xdr:cNvPr id="772" name="直線コネクタ 771">
          <a:extLst>
            <a:ext uri="{FF2B5EF4-FFF2-40B4-BE49-F238E27FC236}">
              <a16:creationId xmlns:a16="http://schemas.microsoft.com/office/drawing/2014/main" id="{249F3A0B-2568-402C-B627-D0B8EC65A30B}"/>
            </a:ext>
          </a:extLst>
        </xdr:cNvPr>
        <xdr:cNvCxnSpPr/>
      </xdr:nvCxnSpPr>
      <xdr:spPr>
        <a:xfrm>
          <a:off x="12072620" y="13508355"/>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636</xdr:rowOff>
    </xdr:from>
    <xdr:to>
      <xdr:col>67</xdr:col>
      <xdr:colOff>101600</xdr:colOff>
      <xdr:row>80</xdr:row>
      <xdr:rowOff>102236</xdr:rowOff>
    </xdr:to>
    <xdr:sp macro="" textlink="">
      <xdr:nvSpPr>
        <xdr:cNvPr id="773" name="楕円 772">
          <a:extLst>
            <a:ext uri="{FF2B5EF4-FFF2-40B4-BE49-F238E27FC236}">
              <a16:creationId xmlns:a16="http://schemas.microsoft.com/office/drawing/2014/main" id="{87D0B3E5-345F-45A6-8FF4-AFB71006A2CD}"/>
            </a:ext>
          </a:extLst>
        </xdr:cNvPr>
        <xdr:cNvSpPr/>
      </xdr:nvSpPr>
      <xdr:spPr>
        <a:xfrm>
          <a:off x="1123188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51436</xdr:rowOff>
    </xdr:from>
    <xdr:to>
      <xdr:col>71</xdr:col>
      <xdr:colOff>177800</xdr:colOff>
      <xdr:row>80</xdr:row>
      <xdr:rowOff>97155</xdr:rowOff>
    </xdr:to>
    <xdr:cxnSp macro="">
      <xdr:nvCxnSpPr>
        <xdr:cNvPr id="774" name="直線コネクタ 773">
          <a:extLst>
            <a:ext uri="{FF2B5EF4-FFF2-40B4-BE49-F238E27FC236}">
              <a16:creationId xmlns:a16="http://schemas.microsoft.com/office/drawing/2014/main" id="{56536B53-A84A-46DE-A759-AC63EFC84724}"/>
            </a:ext>
          </a:extLst>
        </xdr:cNvPr>
        <xdr:cNvCxnSpPr/>
      </xdr:nvCxnSpPr>
      <xdr:spPr>
        <a:xfrm>
          <a:off x="11282680" y="13462636"/>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a16="http://schemas.microsoft.com/office/drawing/2014/main" id="{D1F09C39-A343-4248-AA6B-15CC5AE8462B}"/>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a16="http://schemas.microsoft.com/office/drawing/2014/main" id="{E83F03C8-4ECA-4E49-AA83-79585B89AE38}"/>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a:extLst>
            <a:ext uri="{FF2B5EF4-FFF2-40B4-BE49-F238E27FC236}">
              <a16:creationId xmlns:a16="http://schemas.microsoft.com/office/drawing/2014/main" id="{8CB8110A-BB79-47A3-9E32-491FC604B6CD}"/>
            </a:ext>
          </a:extLst>
        </xdr:cNvPr>
        <xdr:cNvSpPr txBox="1"/>
      </xdr:nvSpPr>
      <xdr:spPr>
        <a:xfrm>
          <a:off x="1190054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a:extLst>
            <a:ext uri="{FF2B5EF4-FFF2-40B4-BE49-F238E27FC236}">
              <a16:creationId xmlns:a16="http://schemas.microsoft.com/office/drawing/2014/main" id="{CAFBCF44-BE8B-415A-A6BA-EF66F0356F2B}"/>
            </a:ext>
          </a:extLst>
        </xdr:cNvPr>
        <xdr:cNvSpPr txBox="1"/>
      </xdr:nvSpPr>
      <xdr:spPr>
        <a:xfrm>
          <a:off x="1110298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90188</xdr:rowOff>
    </xdr:from>
    <xdr:ext cx="405111" cy="259045"/>
    <xdr:sp macro="" textlink="">
      <xdr:nvSpPr>
        <xdr:cNvPr id="779" name="n_1mainValue【消防施設】&#10;有形固定資産減価償却率">
          <a:extLst>
            <a:ext uri="{FF2B5EF4-FFF2-40B4-BE49-F238E27FC236}">
              <a16:creationId xmlns:a16="http://schemas.microsoft.com/office/drawing/2014/main" id="{0850F959-D0F5-4F13-A5D3-D534E669258E}"/>
            </a:ext>
          </a:extLst>
        </xdr:cNvPr>
        <xdr:cNvSpPr txBox="1"/>
      </xdr:nvSpPr>
      <xdr:spPr>
        <a:xfrm>
          <a:off x="13437244"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42563</xdr:rowOff>
    </xdr:from>
    <xdr:ext cx="405111" cy="259045"/>
    <xdr:sp macro="" textlink="">
      <xdr:nvSpPr>
        <xdr:cNvPr id="780" name="n_2mainValue【消防施設】&#10;有形固定資産減価償却率">
          <a:extLst>
            <a:ext uri="{FF2B5EF4-FFF2-40B4-BE49-F238E27FC236}">
              <a16:creationId xmlns:a16="http://schemas.microsoft.com/office/drawing/2014/main" id="{2EA0BD1F-C983-4835-836B-D1E5FA90CFA6}"/>
            </a:ext>
          </a:extLst>
        </xdr:cNvPr>
        <xdr:cNvSpPr txBox="1"/>
      </xdr:nvSpPr>
      <xdr:spPr>
        <a:xfrm>
          <a:off x="12675244" y="1328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164482</xdr:rowOff>
    </xdr:from>
    <xdr:ext cx="405111" cy="259045"/>
    <xdr:sp macro="" textlink="">
      <xdr:nvSpPr>
        <xdr:cNvPr id="781" name="n_3mainValue【消防施設】&#10;有形固定資産減価償却率">
          <a:extLst>
            <a:ext uri="{FF2B5EF4-FFF2-40B4-BE49-F238E27FC236}">
              <a16:creationId xmlns:a16="http://schemas.microsoft.com/office/drawing/2014/main" id="{941218EA-0B85-4C81-9040-DABE8A8910C6}"/>
            </a:ext>
          </a:extLst>
        </xdr:cNvPr>
        <xdr:cNvSpPr txBox="1"/>
      </xdr:nvSpPr>
      <xdr:spPr>
        <a:xfrm>
          <a:off x="119005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118763</xdr:rowOff>
    </xdr:from>
    <xdr:ext cx="405111" cy="259045"/>
    <xdr:sp macro="" textlink="">
      <xdr:nvSpPr>
        <xdr:cNvPr id="782" name="n_4mainValue【消防施設】&#10;有形固定資産減価償却率">
          <a:extLst>
            <a:ext uri="{FF2B5EF4-FFF2-40B4-BE49-F238E27FC236}">
              <a16:creationId xmlns:a16="http://schemas.microsoft.com/office/drawing/2014/main" id="{77C1D498-599A-4100-B9F5-F5B1EED4C42B}"/>
            </a:ext>
          </a:extLst>
        </xdr:cNvPr>
        <xdr:cNvSpPr txBox="1"/>
      </xdr:nvSpPr>
      <xdr:spPr>
        <a:xfrm>
          <a:off x="11102984" y="1319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79355CC0-F8C6-4FC2-AFF6-F264ACEF21E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E5AE122E-431A-4A22-8DFC-5736C9F585F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F5848FA2-9DD1-4F48-9A4D-DD7BD29818D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68EBCDFD-E296-48D8-8233-BF968BCEA9F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535DE7A8-F0EC-4568-A610-1ED8C6E1AB1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22993A61-19A0-41B1-9D93-510971D7D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7BE4FDB0-6209-4609-8172-370A7E09C3F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E7A90FFE-C692-4BC2-965E-32C3ABA2F37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B5D8BA4C-423C-4F67-B865-457A0D4C9B2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446C8973-18FF-4FC6-8463-F7B2AE266C0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1CF27BE5-F99A-408C-A806-50F79E0E8B4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6BB35C12-A5ED-4197-BD1E-BCF18FE62D2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7CD7F224-854F-4E48-9CE4-3A7FABB527E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CA2A5445-1C2E-4511-87EA-E6214B659EE7}"/>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F9F822C5-FB07-4394-AFDF-3D1B3CC9655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4C2E827B-C308-481C-9232-A17186E1749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5B4E1C8-EBD8-49A0-8039-3E2B9874B27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64047AA9-82AF-469B-BD61-4002FF90955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D02A9AF8-39E9-4B4A-B160-C8225733C65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34FD7FD5-751E-41A3-A9F6-9C0FF5DCECF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1DBEA276-F993-4705-8508-7592929F6D4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599460CC-E082-4031-920A-13EE2E254D7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8D42A2F7-52EF-48E8-A246-9AA83960E8A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6D341CF1-176E-4A3D-92AF-9F32F0172C7C}"/>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FC959955-5BF7-4658-9B03-B681112EAEB3}"/>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0D826512-F961-4B92-91F1-58B192B17D29}"/>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E5624115-1241-47B8-B28B-FA3417395105}"/>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D56206A2-944F-4759-9697-8B3BD242A5E1}"/>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7F98BAE4-C8EE-4372-9F48-F27BF6CFCC8D}"/>
            </a:ext>
          </a:extLst>
        </xdr:cNvPr>
        <xdr:cNvSpPr txBox="1"/>
      </xdr:nvSpPr>
      <xdr:spPr>
        <a:xfrm>
          <a:off x="19547840" y="1419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015BCAED-8053-4AF6-8AF6-4257BAAF7CC0}"/>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E233680C-7B35-4320-8550-97197CF53600}"/>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C52D5184-7417-4BBC-8C31-D749724B6F42}"/>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F6FFB5C0-86D7-4A1C-B6E0-70E401C742D8}"/>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30FA1F34-3354-4957-B9DD-2D7EDC165914}"/>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69FE6CC-7C21-4DE6-857A-32208A10A27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3561DF1-64F6-496B-AD5E-EE71016DBCB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1143C05-72E1-4E02-9C99-B0E1C16479F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FA7AA4E-9886-4A1C-9981-120B585A7CD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E67BA4A-F6B9-487C-9BD4-15C4C9F82F2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822" name="楕円 821">
          <a:extLst>
            <a:ext uri="{FF2B5EF4-FFF2-40B4-BE49-F238E27FC236}">
              <a16:creationId xmlns:a16="http://schemas.microsoft.com/office/drawing/2014/main" id="{AFB5773C-3789-42AB-A61F-9562B9587888}"/>
            </a:ext>
          </a:extLst>
        </xdr:cNvPr>
        <xdr:cNvSpPr/>
      </xdr:nvSpPr>
      <xdr:spPr>
        <a:xfrm>
          <a:off x="19458940" y="1420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143527</xdr:rowOff>
    </xdr:from>
    <xdr:ext cx="469744" cy="259045"/>
    <xdr:sp macro="" textlink="">
      <xdr:nvSpPr>
        <xdr:cNvPr id="823" name="【消防施設】&#10;一人当たり面積該当値テキスト">
          <a:extLst>
            <a:ext uri="{FF2B5EF4-FFF2-40B4-BE49-F238E27FC236}">
              <a16:creationId xmlns:a16="http://schemas.microsoft.com/office/drawing/2014/main" id="{5C702B39-C6E6-4A51-8B34-B8A20934AF6A}"/>
            </a:ext>
          </a:extLst>
        </xdr:cNvPr>
        <xdr:cNvSpPr txBox="1"/>
      </xdr:nvSpPr>
      <xdr:spPr>
        <a:xfrm>
          <a:off x="1954784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824" name="楕円 823">
          <a:extLst>
            <a:ext uri="{FF2B5EF4-FFF2-40B4-BE49-F238E27FC236}">
              <a16:creationId xmlns:a16="http://schemas.microsoft.com/office/drawing/2014/main" id="{AEAAEE41-F654-4FE4-AFEE-E7B0006A4880}"/>
            </a:ext>
          </a:extLst>
        </xdr:cNvPr>
        <xdr:cNvSpPr/>
      </xdr:nvSpPr>
      <xdr:spPr>
        <a:xfrm>
          <a:off x="18735040" y="1420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0</xdr:rowOff>
    </xdr:from>
    <xdr:to>
      <xdr:col>116</xdr:col>
      <xdr:colOff>63500</xdr:colOff>
      <xdr:row>85</xdr:row>
      <xdr:rowOff>0</xdr:rowOff>
    </xdr:to>
    <xdr:cxnSp macro="">
      <xdr:nvCxnSpPr>
        <xdr:cNvPr id="825" name="直線コネクタ 824">
          <a:extLst>
            <a:ext uri="{FF2B5EF4-FFF2-40B4-BE49-F238E27FC236}">
              <a16:creationId xmlns:a16="http://schemas.microsoft.com/office/drawing/2014/main" id="{4AF70E27-3E29-45E2-B53D-6360E0AFB937}"/>
            </a:ext>
          </a:extLst>
        </xdr:cNvPr>
        <xdr:cNvCxnSpPr/>
      </xdr:nvCxnSpPr>
      <xdr:spPr>
        <a:xfrm>
          <a:off x="18778220" y="142494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826" name="楕円 825">
          <a:extLst>
            <a:ext uri="{FF2B5EF4-FFF2-40B4-BE49-F238E27FC236}">
              <a16:creationId xmlns:a16="http://schemas.microsoft.com/office/drawing/2014/main" id="{876A7299-4F78-407F-97CF-4D063D97A22B}"/>
            </a:ext>
          </a:extLst>
        </xdr:cNvPr>
        <xdr:cNvSpPr/>
      </xdr:nvSpPr>
      <xdr:spPr>
        <a:xfrm>
          <a:off x="17937480" y="14198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0</xdr:rowOff>
    </xdr:to>
    <xdr:cxnSp macro="">
      <xdr:nvCxnSpPr>
        <xdr:cNvPr id="827" name="直線コネクタ 826">
          <a:extLst>
            <a:ext uri="{FF2B5EF4-FFF2-40B4-BE49-F238E27FC236}">
              <a16:creationId xmlns:a16="http://schemas.microsoft.com/office/drawing/2014/main" id="{1E341B0A-B983-4FE1-95C4-4F18820D8A05}"/>
            </a:ext>
          </a:extLst>
        </xdr:cNvPr>
        <xdr:cNvCxnSpPr/>
      </xdr:nvCxnSpPr>
      <xdr:spPr>
        <a:xfrm>
          <a:off x="17988280" y="14249399"/>
          <a:ext cx="78994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120650</xdr:rowOff>
    </xdr:from>
    <xdr:to>
      <xdr:col>102</xdr:col>
      <xdr:colOff>165100</xdr:colOff>
      <xdr:row>85</xdr:row>
      <xdr:rowOff>50800</xdr:rowOff>
    </xdr:to>
    <xdr:sp macro="" textlink="">
      <xdr:nvSpPr>
        <xdr:cNvPr id="828" name="楕円 827">
          <a:extLst>
            <a:ext uri="{FF2B5EF4-FFF2-40B4-BE49-F238E27FC236}">
              <a16:creationId xmlns:a16="http://schemas.microsoft.com/office/drawing/2014/main" id="{B3D51EBF-BC6D-4979-B5EE-BBDCB0767896}"/>
            </a:ext>
          </a:extLst>
        </xdr:cNvPr>
        <xdr:cNvSpPr/>
      </xdr:nvSpPr>
      <xdr:spPr>
        <a:xfrm>
          <a:off x="17162780" y="1420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167639</xdr:rowOff>
    </xdr:from>
    <xdr:to>
      <xdr:col>107</xdr:col>
      <xdr:colOff>50800</xdr:colOff>
      <xdr:row>85</xdr:row>
      <xdr:rowOff>0</xdr:rowOff>
    </xdr:to>
    <xdr:cxnSp macro="">
      <xdr:nvCxnSpPr>
        <xdr:cNvPr id="829" name="直線コネクタ 828">
          <a:extLst>
            <a:ext uri="{FF2B5EF4-FFF2-40B4-BE49-F238E27FC236}">
              <a16:creationId xmlns:a16="http://schemas.microsoft.com/office/drawing/2014/main" id="{9EC92109-490E-4C7C-BC67-F526442F1599}"/>
            </a:ext>
          </a:extLst>
        </xdr:cNvPr>
        <xdr:cNvCxnSpPr/>
      </xdr:nvCxnSpPr>
      <xdr:spPr>
        <a:xfrm flipV="1">
          <a:off x="17213580" y="14249399"/>
          <a:ext cx="7747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30" name="楕円 829">
          <a:extLst>
            <a:ext uri="{FF2B5EF4-FFF2-40B4-BE49-F238E27FC236}">
              <a16:creationId xmlns:a16="http://schemas.microsoft.com/office/drawing/2014/main" id="{1D6007CA-1249-4ACD-90BB-60E79330772F}"/>
            </a:ext>
          </a:extLst>
        </xdr:cNvPr>
        <xdr:cNvSpPr/>
      </xdr:nvSpPr>
      <xdr:spPr>
        <a:xfrm>
          <a:off x="16388080" y="14206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0</xdr:rowOff>
    </xdr:from>
    <xdr:to>
      <xdr:col>102</xdr:col>
      <xdr:colOff>114300</xdr:colOff>
      <xdr:row>85</xdr:row>
      <xdr:rowOff>3811</xdr:rowOff>
    </xdr:to>
    <xdr:cxnSp macro="">
      <xdr:nvCxnSpPr>
        <xdr:cNvPr id="831" name="直線コネクタ 830">
          <a:extLst>
            <a:ext uri="{FF2B5EF4-FFF2-40B4-BE49-F238E27FC236}">
              <a16:creationId xmlns:a16="http://schemas.microsoft.com/office/drawing/2014/main" id="{1DD842CE-91BF-4502-AD27-35375E62FCAD}"/>
            </a:ext>
          </a:extLst>
        </xdr:cNvPr>
        <xdr:cNvCxnSpPr/>
      </xdr:nvCxnSpPr>
      <xdr:spPr>
        <a:xfrm flipV="1">
          <a:off x="16431260" y="1424940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55E9A969-7C03-4BCF-912D-76BC715446B7}"/>
            </a:ext>
          </a:extLst>
        </xdr:cNvPr>
        <xdr:cNvSpPr txBox="1"/>
      </xdr:nvSpPr>
      <xdr:spPr>
        <a:xfrm>
          <a:off x="185611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9DB85835-AEBD-4589-A15B-05B3443BF7EE}"/>
            </a:ext>
          </a:extLst>
        </xdr:cNvPr>
        <xdr:cNvSpPr txBox="1"/>
      </xdr:nvSpPr>
      <xdr:spPr>
        <a:xfrm>
          <a:off x="1777626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22ECBDEC-6E49-48F7-8CDF-A32730F14AEA}"/>
            </a:ext>
          </a:extLst>
        </xdr:cNvPr>
        <xdr:cNvSpPr txBox="1"/>
      </xdr:nvSpPr>
      <xdr:spPr>
        <a:xfrm>
          <a:off x="1700156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a16="http://schemas.microsoft.com/office/drawing/2014/main" id="{BED3D4F4-16AF-439E-9F76-45666FE5D5F4}"/>
            </a:ext>
          </a:extLst>
        </xdr:cNvPr>
        <xdr:cNvSpPr txBox="1"/>
      </xdr:nvSpPr>
      <xdr:spPr>
        <a:xfrm>
          <a:off x="162268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67327</xdr:rowOff>
    </xdr:from>
    <xdr:ext cx="469744" cy="259045"/>
    <xdr:sp macro="" textlink="">
      <xdr:nvSpPr>
        <xdr:cNvPr id="836" name="n_1mainValue【消防施設】&#10;一人当たり面積">
          <a:extLst>
            <a:ext uri="{FF2B5EF4-FFF2-40B4-BE49-F238E27FC236}">
              <a16:creationId xmlns:a16="http://schemas.microsoft.com/office/drawing/2014/main" id="{8A78D394-02C9-4FF0-A893-69432964D1DC}"/>
            </a:ext>
          </a:extLst>
        </xdr:cNvPr>
        <xdr:cNvSpPr txBox="1"/>
      </xdr:nvSpPr>
      <xdr:spPr>
        <a:xfrm>
          <a:off x="185611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63516</xdr:rowOff>
    </xdr:from>
    <xdr:ext cx="469744" cy="259045"/>
    <xdr:sp macro="" textlink="">
      <xdr:nvSpPr>
        <xdr:cNvPr id="837" name="n_2mainValue【消防施設】&#10;一人当たり面積">
          <a:extLst>
            <a:ext uri="{FF2B5EF4-FFF2-40B4-BE49-F238E27FC236}">
              <a16:creationId xmlns:a16="http://schemas.microsoft.com/office/drawing/2014/main" id="{D25FE7D8-3AE1-4A42-A4F5-B434EF8AECA6}"/>
            </a:ext>
          </a:extLst>
        </xdr:cNvPr>
        <xdr:cNvSpPr txBox="1"/>
      </xdr:nvSpPr>
      <xdr:spPr>
        <a:xfrm>
          <a:off x="17776267" y="1397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67327</xdr:rowOff>
    </xdr:from>
    <xdr:ext cx="469744" cy="259045"/>
    <xdr:sp macro="" textlink="">
      <xdr:nvSpPr>
        <xdr:cNvPr id="838" name="n_3mainValue【消防施設】&#10;一人当たり面積">
          <a:extLst>
            <a:ext uri="{FF2B5EF4-FFF2-40B4-BE49-F238E27FC236}">
              <a16:creationId xmlns:a16="http://schemas.microsoft.com/office/drawing/2014/main" id="{0B84501C-BF78-4EE4-8F6B-85842CE161A1}"/>
            </a:ext>
          </a:extLst>
        </xdr:cNvPr>
        <xdr:cNvSpPr txBox="1"/>
      </xdr:nvSpPr>
      <xdr:spPr>
        <a:xfrm>
          <a:off x="1700156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39" name="n_4mainValue【消防施設】&#10;一人当たり面積">
          <a:extLst>
            <a:ext uri="{FF2B5EF4-FFF2-40B4-BE49-F238E27FC236}">
              <a16:creationId xmlns:a16="http://schemas.microsoft.com/office/drawing/2014/main" id="{16D8A239-D0A5-4958-A92A-49AB7556A014}"/>
            </a:ext>
          </a:extLst>
        </xdr:cNvPr>
        <xdr:cNvSpPr txBox="1"/>
      </xdr:nvSpPr>
      <xdr:spPr>
        <a:xfrm>
          <a:off x="16226867" y="1398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EC02DDD4-AB5C-4093-804E-8C031603581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D6D8F04B-0E92-43F6-9EC0-15EDD2927C7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FBC6F6C3-0FF5-461B-AE09-2016882BBB5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33EE3FE3-FC3C-49ED-AA9E-685FCDF6E07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4024FA0E-F273-4312-8AEA-74DE2A62295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670ADD30-E4F2-49E6-A9BF-552E1D31E7C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9C2BFBF7-3D17-42A9-BE27-AFF0CE84C71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817AD687-D740-4682-93BF-75EA4A49654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391F45B0-391A-4E6A-BDAF-95B6D9EBB19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C4295145-7771-4D98-A9BC-74CEAC3A77C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CA024096-C00E-4145-94E4-5496F369D51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ABADA445-B82F-4355-857C-88580571497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7F07043F-B6E2-4F4A-9C70-7A613C0ECC6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B59E116D-4C06-452B-9177-EE3980885817}"/>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B2C245FC-D703-4AF6-9DEA-EEC4CDAB737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35FB2CA7-FF41-4879-8A16-FC2F560A136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CFAA1599-ACF4-49AA-A45B-767B6838B1C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5B006E35-DD47-483C-BE94-52F4C74F872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DCF8E0A5-F87F-45F4-88EA-ACE440EEA96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1E5D5F1C-0D45-4FFF-BD88-46648922711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F53886F6-F921-434E-A471-D141BB408EE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EC0D42F8-161E-4D85-BB2F-FF18E3E63AE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912A559E-7F26-4A28-B99E-9007C8F3565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6C7DDE4B-92D0-4FAA-9994-887F22E815A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1F65CA46-D2D8-4C00-9CEA-A4B2C0E91181}"/>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FFE4ABCE-14D8-4EEE-9E74-7E1A2964FBFA}"/>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E802B847-2127-46E7-BC94-1A91E6991742}"/>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30BE4068-A6B2-45C9-BE66-B3970D1B37B0}"/>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D93DD37D-D5EB-4363-8F10-78CBFACF9B97}"/>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69" name="【庁舎】&#10;有形固定資産減価償却率平均値テキスト">
          <a:extLst>
            <a:ext uri="{FF2B5EF4-FFF2-40B4-BE49-F238E27FC236}">
              <a16:creationId xmlns:a16="http://schemas.microsoft.com/office/drawing/2014/main" id="{FE0ADD7E-1FA8-4C9F-B8E5-7F07DD63AC64}"/>
            </a:ext>
          </a:extLst>
        </xdr:cNvPr>
        <xdr:cNvSpPr txBox="1"/>
      </xdr:nvSpPr>
      <xdr:spPr>
        <a:xfrm>
          <a:off x="1441450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1B95962B-C7BA-4B25-859A-16726D98CEF2}"/>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B45C2EA4-F410-4DC8-9B51-A2DA6374D6F9}"/>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589DFB94-91EA-4510-8117-8EA90307E3EC}"/>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BFC2A31C-29C4-4C5B-9E58-5C9E62EE21DD}"/>
            </a:ext>
          </a:extLst>
        </xdr:cNvPr>
        <xdr:cNvSpPr/>
      </xdr:nvSpPr>
      <xdr:spPr>
        <a:xfrm>
          <a:off x="1202944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C151C290-1D76-4758-B1B3-889FD56F8F5C}"/>
            </a:ext>
          </a:extLst>
        </xdr:cNvPr>
        <xdr:cNvSpPr/>
      </xdr:nvSpPr>
      <xdr:spPr>
        <a:xfrm>
          <a:off x="11231880"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DB797A9-128B-4E29-8968-119B522C97B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043792B-215D-40F8-8604-5CD50E2B52A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FA047CB-BCE5-44FB-BB5B-47586BE7698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658107E-48B2-4BF4-BEA4-EED2210C022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08A0EB1-D716-466B-9B67-AD205183FC9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116839</xdr:rowOff>
    </xdr:from>
    <xdr:to>
      <xdr:col>85</xdr:col>
      <xdr:colOff>177800</xdr:colOff>
      <xdr:row>102</xdr:row>
      <xdr:rowOff>46989</xdr:rowOff>
    </xdr:to>
    <xdr:sp macro="" textlink="">
      <xdr:nvSpPr>
        <xdr:cNvPr id="880" name="楕円 879">
          <a:extLst>
            <a:ext uri="{FF2B5EF4-FFF2-40B4-BE49-F238E27FC236}">
              <a16:creationId xmlns:a16="http://schemas.microsoft.com/office/drawing/2014/main" id="{5CFD36A6-0353-4F95-9291-65250161A663}"/>
            </a:ext>
          </a:extLst>
        </xdr:cNvPr>
        <xdr:cNvSpPr/>
      </xdr:nvSpPr>
      <xdr:spPr>
        <a:xfrm>
          <a:off x="14325600" y="170484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139716</xdr:rowOff>
    </xdr:from>
    <xdr:ext cx="405111" cy="259045"/>
    <xdr:sp macro="" textlink="">
      <xdr:nvSpPr>
        <xdr:cNvPr id="881" name="【庁舎】&#10;有形固定資産減価償却率該当値テキスト">
          <a:extLst>
            <a:ext uri="{FF2B5EF4-FFF2-40B4-BE49-F238E27FC236}">
              <a16:creationId xmlns:a16="http://schemas.microsoft.com/office/drawing/2014/main" id="{F0130828-98A3-41FD-8AC7-F3D3CD5EAFD8}"/>
            </a:ext>
          </a:extLst>
        </xdr:cNvPr>
        <xdr:cNvSpPr txBox="1"/>
      </xdr:nvSpPr>
      <xdr:spPr>
        <a:xfrm>
          <a:off x="14414500" y="1690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84455</xdr:rowOff>
    </xdr:from>
    <xdr:to>
      <xdr:col>81</xdr:col>
      <xdr:colOff>101600</xdr:colOff>
      <xdr:row>102</xdr:row>
      <xdr:rowOff>14605</xdr:rowOff>
    </xdr:to>
    <xdr:sp macro="" textlink="">
      <xdr:nvSpPr>
        <xdr:cNvPr id="882" name="楕円 881">
          <a:extLst>
            <a:ext uri="{FF2B5EF4-FFF2-40B4-BE49-F238E27FC236}">
              <a16:creationId xmlns:a16="http://schemas.microsoft.com/office/drawing/2014/main" id="{B11431FD-6917-444C-B8CD-EA9846F47A56}"/>
            </a:ext>
          </a:extLst>
        </xdr:cNvPr>
        <xdr:cNvSpPr/>
      </xdr:nvSpPr>
      <xdr:spPr>
        <a:xfrm>
          <a:off x="13578840" y="17016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135255</xdr:rowOff>
    </xdr:from>
    <xdr:to>
      <xdr:col>85</xdr:col>
      <xdr:colOff>127000</xdr:colOff>
      <xdr:row>101</xdr:row>
      <xdr:rowOff>167639</xdr:rowOff>
    </xdr:to>
    <xdr:cxnSp macro="">
      <xdr:nvCxnSpPr>
        <xdr:cNvPr id="883" name="直線コネクタ 882">
          <a:extLst>
            <a:ext uri="{FF2B5EF4-FFF2-40B4-BE49-F238E27FC236}">
              <a16:creationId xmlns:a16="http://schemas.microsoft.com/office/drawing/2014/main" id="{B25DF695-69AD-48B9-B525-7F50C8C9E811}"/>
            </a:ext>
          </a:extLst>
        </xdr:cNvPr>
        <xdr:cNvCxnSpPr/>
      </xdr:nvCxnSpPr>
      <xdr:spPr>
        <a:xfrm>
          <a:off x="13629640" y="17066895"/>
          <a:ext cx="7467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44450</xdr:rowOff>
    </xdr:from>
    <xdr:to>
      <xdr:col>76</xdr:col>
      <xdr:colOff>165100</xdr:colOff>
      <xdr:row>101</xdr:row>
      <xdr:rowOff>146050</xdr:rowOff>
    </xdr:to>
    <xdr:sp macro="" textlink="">
      <xdr:nvSpPr>
        <xdr:cNvPr id="884" name="楕円 883">
          <a:extLst>
            <a:ext uri="{FF2B5EF4-FFF2-40B4-BE49-F238E27FC236}">
              <a16:creationId xmlns:a16="http://schemas.microsoft.com/office/drawing/2014/main" id="{08BE3AC0-8432-473A-A635-201BDDB73A01}"/>
            </a:ext>
          </a:extLst>
        </xdr:cNvPr>
        <xdr:cNvSpPr/>
      </xdr:nvSpPr>
      <xdr:spPr>
        <a:xfrm>
          <a:off x="12804140" y="169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95250</xdr:rowOff>
    </xdr:from>
    <xdr:to>
      <xdr:col>81</xdr:col>
      <xdr:colOff>50800</xdr:colOff>
      <xdr:row>101</xdr:row>
      <xdr:rowOff>135255</xdr:rowOff>
    </xdr:to>
    <xdr:cxnSp macro="">
      <xdr:nvCxnSpPr>
        <xdr:cNvPr id="885" name="直線コネクタ 884">
          <a:extLst>
            <a:ext uri="{FF2B5EF4-FFF2-40B4-BE49-F238E27FC236}">
              <a16:creationId xmlns:a16="http://schemas.microsoft.com/office/drawing/2014/main" id="{1FB6B1E1-AAB2-4631-AE15-966C1C4591F5}"/>
            </a:ext>
          </a:extLst>
        </xdr:cNvPr>
        <xdr:cNvCxnSpPr/>
      </xdr:nvCxnSpPr>
      <xdr:spPr>
        <a:xfrm>
          <a:off x="12854940" y="1702689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6350</xdr:rowOff>
    </xdr:from>
    <xdr:to>
      <xdr:col>72</xdr:col>
      <xdr:colOff>38100</xdr:colOff>
      <xdr:row>101</xdr:row>
      <xdr:rowOff>107950</xdr:rowOff>
    </xdr:to>
    <xdr:sp macro="" textlink="">
      <xdr:nvSpPr>
        <xdr:cNvPr id="886" name="楕円 885">
          <a:extLst>
            <a:ext uri="{FF2B5EF4-FFF2-40B4-BE49-F238E27FC236}">
              <a16:creationId xmlns:a16="http://schemas.microsoft.com/office/drawing/2014/main" id="{A64B796E-427C-4C92-9026-6DB2DA4B5930}"/>
            </a:ext>
          </a:extLst>
        </xdr:cNvPr>
        <xdr:cNvSpPr/>
      </xdr:nvSpPr>
      <xdr:spPr>
        <a:xfrm>
          <a:off x="12029440" y="16937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57150</xdr:rowOff>
    </xdr:from>
    <xdr:to>
      <xdr:col>76</xdr:col>
      <xdr:colOff>114300</xdr:colOff>
      <xdr:row>101</xdr:row>
      <xdr:rowOff>95250</xdr:rowOff>
    </xdr:to>
    <xdr:cxnSp macro="">
      <xdr:nvCxnSpPr>
        <xdr:cNvPr id="887" name="直線コネクタ 886">
          <a:extLst>
            <a:ext uri="{FF2B5EF4-FFF2-40B4-BE49-F238E27FC236}">
              <a16:creationId xmlns:a16="http://schemas.microsoft.com/office/drawing/2014/main" id="{16FC5215-064D-4229-ABA7-BA3099886A85}"/>
            </a:ext>
          </a:extLst>
        </xdr:cNvPr>
        <xdr:cNvCxnSpPr/>
      </xdr:nvCxnSpPr>
      <xdr:spPr>
        <a:xfrm>
          <a:off x="12072620" y="1698879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137795</xdr:rowOff>
    </xdr:from>
    <xdr:to>
      <xdr:col>67</xdr:col>
      <xdr:colOff>101600</xdr:colOff>
      <xdr:row>101</xdr:row>
      <xdr:rowOff>67945</xdr:rowOff>
    </xdr:to>
    <xdr:sp macro="" textlink="">
      <xdr:nvSpPr>
        <xdr:cNvPr id="888" name="楕円 887">
          <a:extLst>
            <a:ext uri="{FF2B5EF4-FFF2-40B4-BE49-F238E27FC236}">
              <a16:creationId xmlns:a16="http://schemas.microsoft.com/office/drawing/2014/main" id="{FCFA0B04-27DC-4559-BE05-3339206EC501}"/>
            </a:ext>
          </a:extLst>
        </xdr:cNvPr>
        <xdr:cNvSpPr/>
      </xdr:nvSpPr>
      <xdr:spPr>
        <a:xfrm>
          <a:off x="11231880" y="16901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17145</xdr:rowOff>
    </xdr:from>
    <xdr:to>
      <xdr:col>71</xdr:col>
      <xdr:colOff>177800</xdr:colOff>
      <xdr:row>101</xdr:row>
      <xdr:rowOff>57150</xdr:rowOff>
    </xdr:to>
    <xdr:cxnSp macro="">
      <xdr:nvCxnSpPr>
        <xdr:cNvPr id="889" name="直線コネクタ 888">
          <a:extLst>
            <a:ext uri="{FF2B5EF4-FFF2-40B4-BE49-F238E27FC236}">
              <a16:creationId xmlns:a16="http://schemas.microsoft.com/office/drawing/2014/main" id="{A5A653D6-22E4-49E0-B3B7-1BF0249DF053}"/>
            </a:ext>
          </a:extLst>
        </xdr:cNvPr>
        <xdr:cNvCxnSpPr/>
      </xdr:nvCxnSpPr>
      <xdr:spPr>
        <a:xfrm>
          <a:off x="11282680" y="1694878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0" name="n_1aveValue【庁舎】&#10;有形固定資産減価償却率">
          <a:extLst>
            <a:ext uri="{FF2B5EF4-FFF2-40B4-BE49-F238E27FC236}">
              <a16:creationId xmlns:a16="http://schemas.microsoft.com/office/drawing/2014/main" id="{2F48A6AC-01BB-4302-87EC-6AE1DBD91D7E}"/>
            </a:ext>
          </a:extLst>
        </xdr:cNvPr>
        <xdr:cNvSpPr txBox="1"/>
      </xdr:nvSpPr>
      <xdr:spPr>
        <a:xfrm>
          <a:off x="13437244" y="1742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1" name="n_2aveValue【庁舎】&#10;有形固定資産減価償却率">
          <a:extLst>
            <a:ext uri="{FF2B5EF4-FFF2-40B4-BE49-F238E27FC236}">
              <a16:creationId xmlns:a16="http://schemas.microsoft.com/office/drawing/2014/main" id="{B3679B9B-1014-432B-9041-510A00B4E185}"/>
            </a:ext>
          </a:extLst>
        </xdr:cNvPr>
        <xdr:cNvSpPr txBox="1"/>
      </xdr:nvSpPr>
      <xdr:spPr>
        <a:xfrm>
          <a:off x="1267524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892" name="n_3aveValue【庁舎】&#10;有形固定資産減価償却率">
          <a:extLst>
            <a:ext uri="{FF2B5EF4-FFF2-40B4-BE49-F238E27FC236}">
              <a16:creationId xmlns:a16="http://schemas.microsoft.com/office/drawing/2014/main" id="{37AC57AF-2CE8-48FA-A9FE-E23BC5C6BAD4}"/>
            </a:ext>
          </a:extLst>
        </xdr:cNvPr>
        <xdr:cNvSpPr txBox="1"/>
      </xdr:nvSpPr>
      <xdr:spPr>
        <a:xfrm>
          <a:off x="11900544" y="173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893" name="n_4aveValue【庁舎】&#10;有形固定資産減価償却率">
          <a:extLst>
            <a:ext uri="{FF2B5EF4-FFF2-40B4-BE49-F238E27FC236}">
              <a16:creationId xmlns:a16="http://schemas.microsoft.com/office/drawing/2014/main" id="{0B39C6CD-4582-4AC9-9D83-F64CB63C9C7B}"/>
            </a:ext>
          </a:extLst>
        </xdr:cNvPr>
        <xdr:cNvSpPr txBox="1"/>
      </xdr:nvSpPr>
      <xdr:spPr>
        <a:xfrm>
          <a:off x="11102984" y="1734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31132</xdr:rowOff>
    </xdr:from>
    <xdr:ext cx="405111" cy="259045"/>
    <xdr:sp macro="" textlink="">
      <xdr:nvSpPr>
        <xdr:cNvPr id="894" name="n_1mainValue【庁舎】&#10;有形固定資産減価償却率">
          <a:extLst>
            <a:ext uri="{FF2B5EF4-FFF2-40B4-BE49-F238E27FC236}">
              <a16:creationId xmlns:a16="http://schemas.microsoft.com/office/drawing/2014/main" id="{FB4F4767-CEF8-4E13-8EA1-2C520AAA0B84}"/>
            </a:ext>
          </a:extLst>
        </xdr:cNvPr>
        <xdr:cNvSpPr txBox="1"/>
      </xdr:nvSpPr>
      <xdr:spPr>
        <a:xfrm>
          <a:off x="13437244" y="1679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162577</xdr:rowOff>
    </xdr:from>
    <xdr:ext cx="405111" cy="259045"/>
    <xdr:sp macro="" textlink="">
      <xdr:nvSpPr>
        <xdr:cNvPr id="895" name="n_2mainValue【庁舎】&#10;有形固定資産減価償却率">
          <a:extLst>
            <a:ext uri="{FF2B5EF4-FFF2-40B4-BE49-F238E27FC236}">
              <a16:creationId xmlns:a16="http://schemas.microsoft.com/office/drawing/2014/main" id="{C05BE0A3-F070-468C-9590-4570D9AE1657}"/>
            </a:ext>
          </a:extLst>
        </xdr:cNvPr>
        <xdr:cNvSpPr txBox="1"/>
      </xdr:nvSpPr>
      <xdr:spPr>
        <a:xfrm>
          <a:off x="12675244" y="1675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124477</xdr:rowOff>
    </xdr:from>
    <xdr:ext cx="405111" cy="259045"/>
    <xdr:sp macro="" textlink="">
      <xdr:nvSpPr>
        <xdr:cNvPr id="896" name="n_3mainValue【庁舎】&#10;有形固定資産減価償却率">
          <a:extLst>
            <a:ext uri="{FF2B5EF4-FFF2-40B4-BE49-F238E27FC236}">
              <a16:creationId xmlns:a16="http://schemas.microsoft.com/office/drawing/2014/main" id="{D7BBFF4D-7DBE-435C-9C55-4B7B45FD4020}"/>
            </a:ext>
          </a:extLst>
        </xdr:cNvPr>
        <xdr:cNvSpPr txBox="1"/>
      </xdr:nvSpPr>
      <xdr:spPr>
        <a:xfrm>
          <a:off x="11900544" y="1672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84472</xdr:rowOff>
    </xdr:from>
    <xdr:ext cx="405111" cy="259045"/>
    <xdr:sp macro="" textlink="">
      <xdr:nvSpPr>
        <xdr:cNvPr id="897" name="n_4mainValue【庁舎】&#10;有形固定資産減価償却率">
          <a:extLst>
            <a:ext uri="{FF2B5EF4-FFF2-40B4-BE49-F238E27FC236}">
              <a16:creationId xmlns:a16="http://schemas.microsoft.com/office/drawing/2014/main" id="{57F8B998-304C-44A3-B5F6-4FE133BF9767}"/>
            </a:ext>
          </a:extLst>
        </xdr:cNvPr>
        <xdr:cNvSpPr txBox="1"/>
      </xdr:nvSpPr>
      <xdr:spPr>
        <a:xfrm>
          <a:off x="11102984" y="1668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8B860E42-2967-4B89-A6CC-6B93228D568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2D5DFF04-CAA1-4E71-9F1E-841E8BC37CE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D029C4C-E7A2-4F6D-B04C-21ED988EE90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DE1C036F-483D-4013-864D-0A12EF54D7E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0E9B670-5CB9-40C9-9368-0A5F3C9534C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51A9F490-8458-489B-BA12-C6BE8799006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C0D1B219-61A6-4BD2-8DD2-77765798F7A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4149A850-1F23-4880-8A65-6A46EC2BF39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5AE855A0-EE5D-4500-8933-7069E22930C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2E3A9462-B53A-4C8D-BF44-60C06CA0A72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7787CD3B-ACB4-4A84-AAFD-0C3B113C6E1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83CD9534-0417-496A-A836-7B2A2651C5D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DC1B4C1F-D335-4096-AADD-A195C82C42F8}"/>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C42C73B7-C65D-4CDE-99C0-D7096763EBF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F6FB8428-5BEC-4D21-B9C2-CA624682B87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817F3E10-2056-49F7-9F0E-95F39B6B91D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51577685-BA0C-4611-A345-D64246885F9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3B4982ED-5A63-4E21-9DFB-88C5AE7F4F7E}"/>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BCDAC635-D11F-4EE8-9270-09CD2696CEF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4E067A5C-08BB-4695-86FC-51791037B46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EBFE24C0-DC8C-45D5-BA97-FB771A67563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A129C9EB-A331-4BE4-964A-F614CED196A1}"/>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F2B64C69-62D4-4152-97BC-634229904CB5}"/>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C3B18FE0-0AAF-48C9-841E-5B5B4306ACB0}"/>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BD127182-1E21-4ECC-8437-80A59AB360C9}"/>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65AF1C1F-FD56-4B7B-892D-5A239FBC2B76}"/>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a:extLst>
            <a:ext uri="{FF2B5EF4-FFF2-40B4-BE49-F238E27FC236}">
              <a16:creationId xmlns:a16="http://schemas.microsoft.com/office/drawing/2014/main" id="{3C9932AA-D97C-4664-902A-78807225E995}"/>
            </a:ext>
          </a:extLst>
        </xdr:cNvPr>
        <xdr:cNvSpPr txBox="1"/>
      </xdr:nvSpPr>
      <xdr:spPr>
        <a:xfrm>
          <a:off x="19547840" y="17387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F4BAA476-884C-4726-B1C6-683C129191EE}"/>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07EE1818-1E5C-4C99-AAE8-8BA0B3125C38}"/>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4A45CA8F-B06D-4144-AD65-2A2C2C10D567}"/>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D77E4461-7DED-4650-AB08-BC7E6673CB83}"/>
            </a:ext>
          </a:extLst>
        </xdr:cNvPr>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AFFFF93F-6463-4344-B5F1-92039EFB1459}"/>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1801C9E7-A28D-47A0-8433-4A5BAEECA2B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523209C-C55A-4BB1-8F74-A5FE24C1AEE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7EC4415-CA9E-4060-933F-858821B5ACD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B972EAE-1BC4-4B6A-83A8-C3011C15AC2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F6CED1B-346A-49BA-9C7F-6D80125C14A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34544</xdr:rowOff>
    </xdr:from>
    <xdr:to>
      <xdr:col>116</xdr:col>
      <xdr:colOff>114300</xdr:colOff>
      <xdr:row>102</xdr:row>
      <xdr:rowOff>136144</xdr:rowOff>
    </xdr:to>
    <xdr:sp macro="" textlink="">
      <xdr:nvSpPr>
        <xdr:cNvPr id="935" name="楕円 934">
          <a:extLst>
            <a:ext uri="{FF2B5EF4-FFF2-40B4-BE49-F238E27FC236}">
              <a16:creationId xmlns:a16="http://schemas.microsoft.com/office/drawing/2014/main" id="{81EFFF10-D4EA-436E-8060-CD4F565D2F95}"/>
            </a:ext>
          </a:extLst>
        </xdr:cNvPr>
        <xdr:cNvSpPr/>
      </xdr:nvSpPr>
      <xdr:spPr>
        <a:xfrm>
          <a:off x="19458940" y="171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57421</xdr:rowOff>
    </xdr:from>
    <xdr:ext cx="469744" cy="259045"/>
    <xdr:sp macro="" textlink="">
      <xdr:nvSpPr>
        <xdr:cNvPr id="936" name="【庁舎】&#10;一人当たり面積該当値テキスト">
          <a:extLst>
            <a:ext uri="{FF2B5EF4-FFF2-40B4-BE49-F238E27FC236}">
              <a16:creationId xmlns:a16="http://schemas.microsoft.com/office/drawing/2014/main" id="{CD68DDE9-7554-4EB0-95E7-0AB5AE5CC44E}"/>
            </a:ext>
          </a:extLst>
        </xdr:cNvPr>
        <xdr:cNvSpPr txBox="1"/>
      </xdr:nvSpPr>
      <xdr:spPr>
        <a:xfrm>
          <a:off x="19547840" y="1698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48261</xdr:rowOff>
    </xdr:from>
    <xdr:to>
      <xdr:col>112</xdr:col>
      <xdr:colOff>38100</xdr:colOff>
      <xdr:row>102</xdr:row>
      <xdr:rowOff>149861</xdr:rowOff>
    </xdr:to>
    <xdr:sp macro="" textlink="">
      <xdr:nvSpPr>
        <xdr:cNvPr id="937" name="楕円 936">
          <a:extLst>
            <a:ext uri="{FF2B5EF4-FFF2-40B4-BE49-F238E27FC236}">
              <a16:creationId xmlns:a16="http://schemas.microsoft.com/office/drawing/2014/main" id="{9E4E7D08-3F25-4B60-8651-97419B4E8670}"/>
            </a:ext>
          </a:extLst>
        </xdr:cNvPr>
        <xdr:cNvSpPr/>
      </xdr:nvSpPr>
      <xdr:spPr>
        <a:xfrm>
          <a:off x="18735040" y="171475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85344</xdr:rowOff>
    </xdr:from>
    <xdr:to>
      <xdr:col>116</xdr:col>
      <xdr:colOff>63500</xdr:colOff>
      <xdr:row>102</xdr:row>
      <xdr:rowOff>99061</xdr:rowOff>
    </xdr:to>
    <xdr:cxnSp macro="">
      <xdr:nvCxnSpPr>
        <xdr:cNvPr id="938" name="直線コネクタ 937">
          <a:extLst>
            <a:ext uri="{FF2B5EF4-FFF2-40B4-BE49-F238E27FC236}">
              <a16:creationId xmlns:a16="http://schemas.microsoft.com/office/drawing/2014/main" id="{EF800CF1-A7C0-4718-9469-37F7E6F8D911}"/>
            </a:ext>
          </a:extLst>
        </xdr:cNvPr>
        <xdr:cNvCxnSpPr/>
      </xdr:nvCxnSpPr>
      <xdr:spPr>
        <a:xfrm flipV="1">
          <a:off x="18778220" y="17184624"/>
          <a:ext cx="7315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61976</xdr:rowOff>
    </xdr:from>
    <xdr:to>
      <xdr:col>107</xdr:col>
      <xdr:colOff>101600</xdr:colOff>
      <xdr:row>102</xdr:row>
      <xdr:rowOff>163576</xdr:rowOff>
    </xdr:to>
    <xdr:sp macro="" textlink="">
      <xdr:nvSpPr>
        <xdr:cNvPr id="939" name="楕円 938">
          <a:extLst>
            <a:ext uri="{FF2B5EF4-FFF2-40B4-BE49-F238E27FC236}">
              <a16:creationId xmlns:a16="http://schemas.microsoft.com/office/drawing/2014/main" id="{95CA7C4C-575C-4F6E-A4F9-4506032B6F10}"/>
            </a:ext>
          </a:extLst>
        </xdr:cNvPr>
        <xdr:cNvSpPr/>
      </xdr:nvSpPr>
      <xdr:spPr>
        <a:xfrm>
          <a:off x="17937480" y="171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99061</xdr:rowOff>
    </xdr:from>
    <xdr:to>
      <xdr:col>111</xdr:col>
      <xdr:colOff>177800</xdr:colOff>
      <xdr:row>102</xdr:row>
      <xdr:rowOff>112776</xdr:rowOff>
    </xdr:to>
    <xdr:cxnSp macro="">
      <xdr:nvCxnSpPr>
        <xdr:cNvPr id="940" name="直線コネクタ 939">
          <a:extLst>
            <a:ext uri="{FF2B5EF4-FFF2-40B4-BE49-F238E27FC236}">
              <a16:creationId xmlns:a16="http://schemas.microsoft.com/office/drawing/2014/main" id="{E4F919DB-C459-4C3E-A837-41A1E78F4A73}"/>
            </a:ext>
          </a:extLst>
        </xdr:cNvPr>
        <xdr:cNvCxnSpPr/>
      </xdr:nvCxnSpPr>
      <xdr:spPr>
        <a:xfrm flipV="1">
          <a:off x="17988280" y="17198341"/>
          <a:ext cx="78994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75692</xdr:rowOff>
    </xdr:from>
    <xdr:to>
      <xdr:col>102</xdr:col>
      <xdr:colOff>165100</xdr:colOff>
      <xdr:row>103</xdr:row>
      <xdr:rowOff>5842</xdr:rowOff>
    </xdr:to>
    <xdr:sp macro="" textlink="">
      <xdr:nvSpPr>
        <xdr:cNvPr id="941" name="楕円 940">
          <a:extLst>
            <a:ext uri="{FF2B5EF4-FFF2-40B4-BE49-F238E27FC236}">
              <a16:creationId xmlns:a16="http://schemas.microsoft.com/office/drawing/2014/main" id="{3655EC60-A4A1-4F1F-B82A-4B556D982220}"/>
            </a:ext>
          </a:extLst>
        </xdr:cNvPr>
        <xdr:cNvSpPr/>
      </xdr:nvSpPr>
      <xdr:spPr>
        <a:xfrm>
          <a:off x="17162780" y="17174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112776</xdr:rowOff>
    </xdr:from>
    <xdr:to>
      <xdr:col>107</xdr:col>
      <xdr:colOff>50800</xdr:colOff>
      <xdr:row>102</xdr:row>
      <xdr:rowOff>126492</xdr:rowOff>
    </xdr:to>
    <xdr:cxnSp macro="">
      <xdr:nvCxnSpPr>
        <xdr:cNvPr id="942" name="直線コネクタ 941">
          <a:extLst>
            <a:ext uri="{FF2B5EF4-FFF2-40B4-BE49-F238E27FC236}">
              <a16:creationId xmlns:a16="http://schemas.microsoft.com/office/drawing/2014/main" id="{1D6A4CD3-C540-44E1-A384-19D8A492D829}"/>
            </a:ext>
          </a:extLst>
        </xdr:cNvPr>
        <xdr:cNvCxnSpPr/>
      </xdr:nvCxnSpPr>
      <xdr:spPr>
        <a:xfrm flipV="1">
          <a:off x="17213580" y="17212056"/>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84837</xdr:rowOff>
    </xdr:from>
    <xdr:to>
      <xdr:col>98</xdr:col>
      <xdr:colOff>38100</xdr:colOff>
      <xdr:row>103</xdr:row>
      <xdr:rowOff>14987</xdr:rowOff>
    </xdr:to>
    <xdr:sp macro="" textlink="">
      <xdr:nvSpPr>
        <xdr:cNvPr id="943" name="楕円 942">
          <a:extLst>
            <a:ext uri="{FF2B5EF4-FFF2-40B4-BE49-F238E27FC236}">
              <a16:creationId xmlns:a16="http://schemas.microsoft.com/office/drawing/2014/main" id="{FA30AF13-05F9-4379-A309-763395625549}"/>
            </a:ext>
          </a:extLst>
        </xdr:cNvPr>
        <xdr:cNvSpPr/>
      </xdr:nvSpPr>
      <xdr:spPr>
        <a:xfrm>
          <a:off x="16388080" y="171841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126492</xdr:rowOff>
    </xdr:from>
    <xdr:to>
      <xdr:col>102</xdr:col>
      <xdr:colOff>114300</xdr:colOff>
      <xdr:row>102</xdr:row>
      <xdr:rowOff>135637</xdr:rowOff>
    </xdr:to>
    <xdr:cxnSp macro="">
      <xdr:nvCxnSpPr>
        <xdr:cNvPr id="944" name="直線コネクタ 943">
          <a:extLst>
            <a:ext uri="{FF2B5EF4-FFF2-40B4-BE49-F238E27FC236}">
              <a16:creationId xmlns:a16="http://schemas.microsoft.com/office/drawing/2014/main" id="{51D1EAE0-B792-4700-8AC7-67C6223B271E}"/>
            </a:ext>
          </a:extLst>
        </xdr:cNvPr>
        <xdr:cNvCxnSpPr/>
      </xdr:nvCxnSpPr>
      <xdr:spPr>
        <a:xfrm flipV="1">
          <a:off x="16431260" y="17225772"/>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a:extLst>
            <a:ext uri="{FF2B5EF4-FFF2-40B4-BE49-F238E27FC236}">
              <a16:creationId xmlns:a16="http://schemas.microsoft.com/office/drawing/2014/main" id="{4C8BF5FB-0716-4F58-9833-36F1849B1C82}"/>
            </a:ext>
          </a:extLst>
        </xdr:cNvPr>
        <xdr:cNvSpPr txBox="1"/>
      </xdr:nvSpPr>
      <xdr:spPr>
        <a:xfrm>
          <a:off x="18561127" y="1748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a:extLst>
            <a:ext uri="{FF2B5EF4-FFF2-40B4-BE49-F238E27FC236}">
              <a16:creationId xmlns:a16="http://schemas.microsoft.com/office/drawing/2014/main" id="{9391CD33-AC1C-46C0-8587-FFEE99E5ADA1}"/>
            </a:ext>
          </a:extLst>
        </xdr:cNvPr>
        <xdr:cNvSpPr txBox="1"/>
      </xdr:nvSpPr>
      <xdr:spPr>
        <a:xfrm>
          <a:off x="17776267" y="1748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a:extLst>
            <a:ext uri="{FF2B5EF4-FFF2-40B4-BE49-F238E27FC236}">
              <a16:creationId xmlns:a16="http://schemas.microsoft.com/office/drawing/2014/main" id="{154D7827-683D-486D-BA5F-5F8C9C1F0C70}"/>
            </a:ext>
          </a:extLst>
        </xdr:cNvPr>
        <xdr:cNvSpPr txBox="1"/>
      </xdr:nvSpPr>
      <xdr:spPr>
        <a:xfrm>
          <a:off x="17001567" y="1751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a:extLst>
            <a:ext uri="{FF2B5EF4-FFF2-40B4-BE49-F238E27FC236}">
              <a16:creationId xmlns:a16="http://schemas.microsoft.com/office/drawing/2014/main" id="{70BF73D6-29C2-44F8-BD65-899010A1201E}"/>
            </a:ext>
          </a:extLst>
        </xdr:cNvPr>
        <xdr:cNvSpPr txBox="1"/>
      </xdr:nvSpPr>
      <xdr:spPr>
        <a:xfrm>
          <a:off x="16226867" y="1752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166388</xdr:rowOff>
    </xdr:from>
    <xdr:ext cx="469744" cy="259045"/>
    <xdr:sp macro="" textlink="">
      <xdr:nvSpPr>
        <xdr:cNvPr id="949" name="n_1mainValue【庁舎】&#10;一人当たり面積">
          <a:extLst>
            <a:ext uri="{FF2B5EF4-FFF2-40B4-BE49-F238E27FC236}">
              <a16:creationId xmlns:a16="http://schemas.microsoft.com/office/drawing/2014/main" id="{BA493C3B-DAA0-46E0-AE44-978DA0773DA3}"/>
            </a:ext>
          </a:extLst>
        </xdr:cNvPr>
        <xdr:cNvSpPr txBox="1"/>
      </xdr:nvSpPr>
      <xdr:spPr>
        <a:xfrm>
          <a:off x="185611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8653</xdr:rowOff>
    </xdr:from>
    <xdr:ext cx="469744" cy="259045"/>
    <xdr:sp macro="" textlink="">
      <xdr:nvSpPr>
        <xdr:cNvPr id="950" name="n_2mainValue【庁舎】&#10;一人当たり面積">
          <a:extLst>
            <a:ext uri="{FF2B5EF4-FFF2-40B4-BE49-F238E27FC236}">
              <a16:creationId xmlns:a16="http://schemas.microsoft.com/office/drawing/2014/main" id="{BA6C44DE-5960-4496-8F08-F958281D328F}"/>
            </a:ext>
          </a:extLst>
        </xdr:cNvPr>
        <xdr:cNvSpPr txBox="1"/>
      </xdr:nvSpPr>
      <xdr:spPr>
        <a:xfrm>
          <a:off x="17776267" y="1694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22369</xdr:rowOff>
    </xdr:from>
    <xdr:ext cx="469744" cy="259045"/>
    <xdr:sp macro="" textlink="">
      <xdr:nvSpPr>
        <xdr:cNvPr id="951" name="n_3mainValue【庁舎】&#10;一人当たり面積">
          <a:extLst>
            <a:ext uri="{FF2B5EF4-FFF2-40B4-BE49-F238E27FC236}">
              <a16:creationId xmlns:a16="http://schemas.microsoft.com/office/drawing/2014/main" id="{FE88FCF2-42B4-4D81-A5CE-9BBC08087491}"/>
            </a:ext>
          </a:extLst>
        </xdr:cNvPr>
        <xdr:cNvSpPr txBox="1"/>
      </xdr:nvSpPr>
      <xdr:spPr>
        <a:xfrm>
          <a:off x="17001567" y="1695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31514</xdr:rowOff>
    </xdr:from>
    <xdr:ext cx="469744" cy="259045"/>
    <xdr:sp macro="" textlink="">
      <xdr:nvSpPr>
        <xdr:cNvPr id="952" name="n_4mainValue【庁舎】&#10;一人当たり面積">
          <a:extLst>
            <a:ext uri="{FF2B5EF4-FFF2-40B4-BE49-F238E27FC236}">
              <a16:creationId xmlns:a16="http://schemas.microsoft.com/office/drawing/2014/main" id="{C95241DC-7DE8-4D18-BCE1-6659BDF293E0}"/>
            </a:ext>
          </a:extLst>
        </xdr:cNvPr>
        <xdr:cNvSpPr txBox="1"/>
      </xdr:nvSpPr>
      <xdr:spPr>
        <a:xfrm>
          <a:off x="16226867" y="1696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83EF950B-3ADB-4E59-BF78-91D9C1C81C3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95F9C2B6-7762-4938-A9A9-AAE1572CE7D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57C3F66D-1831-4C9A-B7C9-F0F8D4996C6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類似団体と比較して特に有形固定資産減価償却率が特に高くなっているのは、体育館・プールであるが、これは昭和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年に取得した北浦体育館や昭和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年に取得した北方勤労者体育センターの老朽化によるものである。</a:t>
          </a:r>
        </a:p>
        <a:p>
          <a:r>
            <a:rPr kumimoji="1" lang="ja-JP" altLang="en-US" sz="1300">
              <a:latin typeface="ＭＳ Ｐゴシック" panose="020B0600070205080204" pitchFamily="50" charset="-128"/>
              <a:ea typeface="ＭＳ Ｐゴシック" panose="020B0600070205080204" pitchFamily="50" charset="-128"/>
            </a:rPr>
            <a:t>特に低くなっているのは、保健センター・保健所であるが、これは平成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年度に新たに取得したためである。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福祉施設については令和２年度に大きく改善しているが、これは新たに子育て支援総合拠点施設えんキッズを取得したためである。市民会館については令和４年度に大きく改善しているが、これは新たに野口遵記念館を取得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115,847
115,254
868.02
72,565,693
69,891,005
1,815,659
32,545,525
54,021,888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全国平均を上回る高齢化率（令和５年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月１日現在：</a:t>
          </a:r>
          <a:r>
            <a:rPr kumimoji="1" lang="en-US" altLang="ja-JP" sz="1300">
              <a:latin typeface="ＭＳ Ｐゴシック" panose="020B0600070205080204" pitchFamily="50" charset="-128"/>
              <a:ea typeface="ＭＳ Ｐゴシック" panose="020B0600070205080204" pitchFamily="50" charset="-128"/>
            </a:rPr>
            <a:t>35.10</a:t>
          </a:r>
          <a:r>
            <a:rPr kumimoji="1" lang="ja-JP" altLang="en-US" sz="1300">
              <a:latin typeface="ＭＳ Ｐゴシック" panose="020B0600070205080204" pitchFamily="50" charset="-128"/>
              <a:ea typeface="ＭＳ Ｐゴシック" panose="020B0600070205080204" pitchFamily="50" charset="-128"/>
            </a:rPr>
            <a:t>％）により、社会保障関係経費が高い状況であるため、類似団体平均を下回っている。歳出の徹底的な見直し、定員管理・給与の適正化などの取組を進めるとともに歳入確保対策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130628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399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147865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147865</xdr:rowOff>
    </xdr:from>
    <xdr:to>
      <xdr:col>11</xdr:col>
      <xdr:colOff>31750</xdr:colOff>
      <xdr:row>44</xdr:row>
      <xdr:rowOff>147865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97065</xdr:rowOff>
    </xdr:from>
    <xdr:to>
      <xdr:col>11</xdr:col>
      <xdr:colOff>82550</xdr:colOff>
      <xdr:row>45</xdr:row>
      <xdr:rowOff>27215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11992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97065</xdr:rowOff>
    </xdr:from>
    <xdr:to>
      <xdr:col>7</xdr:col>
      <xdr:colOff>31750</xdr:colOff>
      <xdr:row>45</xdr:row>
      <xdr:rowOff>27215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11992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医療扶助費の増による生活保護事業や自己負担額引き下げの制度改正による子ども医療費助成事業等の扶助費が増えている。また、経常一般財源等においても普通交付税や臨時財政対策債等の減により減少しているため比率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昇した。公共施設に係る維持管理経費や社会保障関係経費等の増加が今後も見込まれるため、市税の課税客体の把握に努めながら、使用料等も含めた収納率の向上を図り、自主財源を確保するとともに、市債残高の抑制や定員管理の適正化等により、安定的な財政基盤の確立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63</xdr:row>
      <xdr:rowOff>85344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30916"/>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62</xdr:row>
      <xdr:rowOff>1016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509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56642</xdr:rowOff>
    </xdr:from>
    <xdr:to>
      <xdr:col>15</xdr:col>
      <xdr:colOff>82550</xdr:colOff>
      <xdr:row>62</xdr:row>
      <xdr:rowOff>58928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150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131318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8882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6621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121666</xdr:rowOff>
    </xdr:from>
    <xdr:to>
      <xdr:col>19</xdr:col>
      <xdr:colOff>184150</xdr:colOff>
      <xdr:row>62</xdr:row>
      <xdr:rowOff>51816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61993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117619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119905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類似団体平均を上回っている主な要因は人件費であり、類似団体と比較し職員数が多いことや、職員構成の違いなどから平均給料が高いためである。</a:t>
          </a:r>
        </a:p>
        <a:p>
          <a:r>
            <a:rPr kumimoji="1" lang="ja-JP" altLang="en-US" sz="1300">
              <a:latin typeface="ＭＳ Ｐゴシック" panose="020B0600070205080204" pitchFamily="50" charset="-128"/>
              <a:ea typeface="ＭＳ Ｐゴシック" panose="020B0600070205080204" pitchFamily="50" charset="-128"/>
            </a:rPr>
            <a:t>これまでの定員適正化の取組により、総人件費は逓減傾向で推移しており、給与水準の適正化を図るため、給料の減額措置や定期昇給の抑制措置などを実施してきた。今後も民間活力の導入や事務事業の見直し等を図るとともに、国、県や他団体の状況等を踏まえた給与制度・水準の実現などの取組を進め、定員管理や給与の適正化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128881</xdr:rowOff>
    </xdr:from>
    <xdr:to>
      <xdr:col>23</xdr:col>
      <xdr:colOff>133350</xdr:colOff>
      <xdr:row>86</xdr:row>
      <xdr:rowOff>140905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73581"/>
          <a:ext cx="8382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22285</xdr:rowOff>
    </xdr:from>
    <xdr:to>
      <xdr:col>19</xdr:col>
      <xdr:colOff>133350</xdr:colOff>
      <xdr:row>86</xdr:row>
      <xdr:rowOff>128881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95535"/>
          <a:ext cx="889000" cy="27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74092</xdr:rowOff>
    </xdr:from>
    <xdr:to>
      <xdr:col>15</xdr:col>
      <xdr:colOff>82550</xdr:colOff>
      <xdr:row>85</xdr:row>
      <xdr:rowOff>22285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75892"/>
          <a:ext cx="889000" cy="11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93053</xdr:rowOff>
    </xdr:from>
    <xdr:to>
      <xdr:col>11</xdr:col>
      <xdr:colOff>31750</xdr:colOff>
      <xdr:row>84</xdr:row>
      <xdr:rowOff>74092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23403"/>
          <a:ext cx="889000" cy="15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90105</xdr:rowOff>
    </xdr:from>
    <xdr:to>
      <xdr:col>23</xdr:col>
      <xdr:colOff>184150</xdr:colOff>
      <xdr:row>87</xdr:row>
      <xdr:rowOff>20255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62182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0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78081</xdr:rowOff>
    </xdr:from>
    <xdr:to>
      <xdr:col>19</xdr:col>
      <xdr:colOff>184150</xdr:colOff>
      <xdr:row>87</xdr:row>
      <xdr:rowOff>8231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2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164458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09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142935</xdr:rowOff>
    </xdr:from>
    <xdr:to>
      <xdr:col>15</xdr:col>
      <xdr:colOff>133350</xdr:colOff>
      <xdr:row>85</xdr:row>
      <xdr:rowOff>73085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57862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3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23292</xdr:rowOff>
    </xdr:from>
    <xdr:to>
      <xdr:col>11</xdr:col>
      <xdr:colOff>82550</xdr:colOff>
      <xdr:row>84</xdr:row>
      <xdr:rowOff>124892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109669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1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42253</xdr:rowOff>
    </xdr:from>
    <xdr:to>
      <xdr:col>7</xdr:col>
      <xdr:colOff>31750</xdr:colOff>
      <xdr:row>83</xdr:row>
      <xdr:rowOff>143853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7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128630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5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本市の給与水準は、数次にわたる是正の結果、逓減傾向で推移してきたが、更なる適正化を図るため、平成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年４月から３か月間、一律</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％の給料減額措置を実施するとともに、同年７月以降は定期昇給の抑制措置を行った。また、平成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年度には国に準じて給料表の引下げ改定（平均▲２％）を実施したうえで、同年度から平成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年度までの各年度において、４月から３か月間は引下げに伴う経過措置（現給保障）を行わないとともに、７月以降は定期昇給の抑制措置を実施した。平成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年度からは、給料表の等級と職務の関係の整理や新たな職の設置などによる給料表の運用基準の見直しを実施しており、給与の適正化に引き続き取り組んでいる。　今後も給与制度全般について、国・県や他団体の状況等を踏まえ適切に対応していきたい。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83457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050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昭和</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年以降、７次にわたる行財政改革に取り組み、</a:t>
          </a:r>
          <a:r>
            <a:rPr kumimoji="1" lang="en-US" altLang="ja-JP" sz="1000">
              <a:latin typeface="ＭＳ Ｐゴシック" panose="020B0600070205080204" pitchFamily="50" charset="-128"/>
              <a:ea typeface="ＭＳ Ｐゴシック" panose="020B0600070205080204" pitchFamily="50" charset="-128"/>
            </a:rPr>
            <a:t>512</a:t>
          </a:r>
          <a:r>
            <a:rPr kumimoji="1" lang="ja-JP" altLang="en-US" sz="1000">
              <a:latin typeface="ＭＳ Ｐゴシック" panose="020B0600070205080204" pitchFamily="50" charset="-128"/>
              <a:ea typeface="ＭＳ Ｐゴシック" panose="020B0600070205080204" pitchFamily="50" charset="-128"/>
            </a:rPr>
            <a:t>名の職員数を削減し適正化を図っている。平成</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年２月の旧北方・北浦町、ならびに平成</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年３月の旧北川町との市町村合併に伴い職員数は増加し、類似団体の平均を上回る職員数で推移しているが、平成</a:t>
          </a:r>
          <a:r>
            <a:rPr kumimoji="1" lang="en-US" altLang="ja-JP" sz="1000">
              <a:latin typeface="ＭＳ Ｐゴシック" panose="020B0600070205080204" pitchFamily="50" charset="-128"/>
              <a:ea typeface="ＭＳ Ｐゴシック" panose="020B0600070205080204" pitchFamily="50" charset="-128"/>
            </a:rPr>
            <a:t>21</a:t>
          </a:r>
          <a:r>
            <a:rPr kumimoji="1" lang="ja-JP" altLang="en-US" sz="1000">
              <a:latin typeface="ＭＳ Ｐゴシック" panose="020B0600070205080204" pitchFamily="50" charset="-128"/>
              <a:ea typeface="ＭＳ Ｐゴシック" panose="020B0600070205080204" pitchFamily="50" charset="-128"/>
            </a:rPr>
            <a:t>年度までの第５次行革期間には、一般ごみの収集、道路の維持補修、学校給食調理業務などを民間委託し、</a:t>
          </a:r>
          <a:r>
            <a:rPr kumimoji="1" lang="en-US" altLang="ja-JP" sz="1000">
              <a:latin typeface="ＭＳ Ｐゴシック" panose="020B0600070205080204" pitchFamily="50" charset="-128"/>
              <a:ea typeface="ＭＳ Ｐゴシック" panose="020B0600070205080204" pitchFamily="50" charset="-128"/>
            </a:rPr>
            <a:t>149</a:t>
          </a:r>
          <a:r>
            <a:rPr kumimoji="1" lang="ja-JP" altLang="en-US" sz="1000">
              <a:latin typeface="ＭＳ Ｐゴシック" panose="020B0600070205080204" pitchFamily="50" charset="-128"/>
              <a:ea typeface="ＭＳ Ｐゴシック" panose="020B0600070205080204" pitchFamily="50" charset="-128"/>
            </a:rPr>
            <a:t>名の職員数を削減した。また、平成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年度までの第６次行革期間でも、市立保育所での指定管理者制度の活用をはじめ、その他の事務事業の見直し等に取り組み</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名の職員数を削減した。更に、令和元年度までの第７次行革期間においても、市民課窓口業務、水道料金収納業務、資源物の収集の民間委託などにより、職員数削減目標の</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名削減を達成した。引き続き、第８次行革に取り組む中で、定員管理の適正化に努めるとともに、デジタル技術を活用した行政効率化や行政手続等のオンライン化を進め、効果的・効率的な行政運営を推進す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145415</xdr:rowOff>
    </xdr:from>
    <xdr:to>
      <xdr:col>81</xdr:col>
      <xdr:colOff>44450</xdr:colOff>
      <xdr:row>66</xdr:row>
      <xdr:rowOff>2117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89665"/>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121285</xdr:rowOff>
    </xdr:from>
    <xdr:to>
      <xdr:col>77</xdr:col>
      <xdr:colOff>44450</xdr:colOff>
      <xdr:row>65</xdr:row>
      <xdr:rowOff>145415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6553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99166</xdr:rowOff>
    </xdr:from>
    <xdr:to>
      <xdr:col>72</xdr:col>
      <xdr:colOff>203200</xdr:colOff>
      <xdr:row>65</xdr:row>
      <xdr:rowOff>121285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4341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81069</xdr:rowOff>
    </xdr:from>
    <xdr:to>
      <xdr:col>68</xdr:col>
      <xdr:colOff>152400</xdr:colOff>
      <xdr:row>65</xdr:row>
      <xdr:rowOff>99166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2531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122767</xdr:rowOff>
    </xdr:from>
    <xdr:to>
      <xdr:col>81</xdr:col>
      <xdr:colOff>95250</xdr:colOff>
      <xdr:row>66</xdr:row>
      <xdr:rowOff>52917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94844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94615</xdr:rowOff>
    </xdr:from>
    <xdr:to>
      <xdr:col>77</xdr:col>
      <xdr:colOff>95250</xdr:colOff>
      <xdr:row>66</xdr:row>
      <xdr:rowOff>24765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9542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70485</xdr:rowOff>
    </xdr:from>
    <xdr:to>
      <xdr:col>73</xdr:col>
      <xdr:colOff>44450</xdr:colOff>
      <xdr:row>66</xdr:row>
      <xdr:rowOff>635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156862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48366</xdr:rowOff>
    </xdr:from>
    <xdr:to>
      <xdr:col>68</xdr:col>
      <xdr:colOff>203200</xdr:colOff>
      <xdr:row>65</xdr:row>
      <xdr:rowOff>149966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134743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30269</xdr:rowOff>
    </xdr:from>
    <xdr:to>
      <xdr:col>64</xdr:col>
      <xdr:colOff>152400</xdr:colOff>
      <xdr:row>65</xdr:row>
      <xdr:rowOff>131869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116646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行った大型事業や令和５年度から償還開始となった野口遵記念館建設事業等に係る地方債償還の影響により、比率は類似団体平均を上回っている。今後も西階公園野球場施設整備事業等の大型事業に係る元金償還に伴う公債費の増加要因があるものの、市債発行額を元金償還額以内に抑制することや交付税措置のある有利な起債を活用することにより、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26307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151795</xdr:rowOff>
    </xdr:from>
    <xdr:to>
      <xdr:col>77</xdr:col>
      <xdr:colOff>44450</xdr:colOff>
      <xdr:row>42</xdr:row>
      <xdr:rowOff>163285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151795</xdr:rowOff>
    </xdr:from>
    <xdr:to>
      <xdr:col>72</xdr:col>
      <xdr:colOff>203200</xdr:colOff>
      <xdr:row>43</xdr:row>
      <xdr:rowOff>26307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526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43</xdr:row>
      <xdr:rowOff>118231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986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112485</xdr:rowOff>
    </xdr:from>
    <xdr:to>
      <xdr:col>77</xdr:col>
      <xdr:colOff>95250</xdr:colOff>
      <xdr:row>43</xdr:row>
      <xdr:rowOff>42635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27412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100995</xdr:rowOff>
    </xdr:from>
    <xdr:to>
      <xdr:col>73</xdr:col>
      <xdr:colOff>44450</xdr:colOff>
      <xdr:row>43</xdr:row>
      <xdr:rowOff>31145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67431</xdr:rowOff>
    </xdr:from>
    <xdr:to>
      <xdr:col>64</xdr:col>
      <xdr:colOff>152400</xdr:colOff>
      <xdr:row>43</xdr:row>
      <xdr:rowOff>169031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153808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標準税収入額等の増により分母である標準財政規模が増加し、分子である地方債の現在高が大幅に減少したため、比率は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ポイント改善している。今後も充当可能財源等の減少が見込まれるため、人件費の削減や経費節減を中心とした行財政改革を進め、財政の健全化に努める。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120559</xdr:rowOff>
    </xdr:from>
    <xdr:to>
      <xdr:col>81</xdr:col>
      <xdr:colOff>44450</xdr:colOff>
      <xdr:row>13</xdr:row>
      <xdr:rowOff>130901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49409"/>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130901</xdr:rowOff>
    </xdr:from>
    <xdr:to>
      <xdr:col>77</xdr:col>
      <xdr:colOff>44450</xdr:colOff>
      <xdr:row>13</xdr:row>
      <xdr:rowOff>153307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5975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69759</xdr:rowOff>
    </xdr:from>
    <xdr:to>
      <xdr:col>81</xdr:col>
      <xdr:colOff>95250</xdr:colOff>
      <xdr:row>13</xdr:row>
      <xdr:rowOff>171359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2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41836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80101</xdr:rowOff>
    </xdr:from>
    <xdr:to>
      <xdr:col>77</xdr:col>
      <xdr:colOff>95250</xdr:colOff>
      <xdr:row>14</xdr:row>
      <xdr:rowOff>10251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3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166478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395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102507</xdr:rowOff>
    </xdr:from>
    <xdr:to>
      <xdr:col>73</xdr:col>
      <xdr:colOff>44450</xdr:colOff>
      <xdr:row>14</xdr:row>
      <xdr:rowOff>32657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17434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41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115,847
115,254
868.02
72,565,693
69,891,005
1,815,659
32,545,525
54,021,888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類似団体と比較し職員数が多いことや、職員構成の違いなどから平均給料が高いことが人件費を押し上げる主な要因となっているが、これまでの定員適正化の取組により、総人件費の抑制に努めてきた。また、給与水準の適正化を図るため、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年度までの間、給料の減額措置や定期昇給の抑制措置などを実施してきた。平成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からは、給料表の等級と職務の関係の整理や新たな職の設置などによる給料表の運用基準の見直しを実施しており、給与の適正化に引き続き取り組んでいる。今後も事務事業の見直しと併せ、ＲＰＡやＡＩなどの活用による業務の効率化を推進するとともに、国、県や他団体の状況等を踏まえた給与制度・水準の実現などの取組を進め、定員管理や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110998</xdr:rowOff>
    </xdr:from>
    <xdr:to>
      <xdr:col>24</xdr:col>
      <xdr:colOff>25400</xdr:colOff>
      <xdr:row>39</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975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19558</xdr:rowOff>
    </xdr:from>
    <xdr:to>
      <xdr:col>19</xdr:col>
      <xdr:colOff>187325</xdr:colOff>
      <xdr:row>39</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061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19558</xdr:rowOff>
    </xdr:from>
    <xdr:to>
      <xdr:col>15</xdr:col>
      <xdr:colOff>98425</xdr:colOff>
      <xdr:row>39</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061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120142</xdr:rowOff>
    </xdr:from>
    <xdr:to>
      <xdr:col>11</xdr:col>
      <xdr:colOff>9525</xdr:colOff>
      <xdr:row>39</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066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105918</xdr:rowOff>
    </xdr:from>
    <xdr:to>
      <xdr:col>24</xdr:col>
      <xdr:colOff>76200</xdr:colOff>
      <xdr:row>40</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60198</xdr:rowOff>
    </xdr:from>
    <xdr:to>
      <xdr:col>20</xdr:col>
      <xdr:colOff>38100</xdr:colOff>
      <xdr:row>39</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140208</xdr:rowOff>
    </xdr:from>
    <xdr:to>
      <xdr:col>15</xdr:col>
      <xdr:colOff>149225</xdr:colOff>
      <xdr:row>39</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55135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69342</xdr:rowOff>
    </xdr:from>
    <xdr:to>
      <xdr:col>11</xdr:col>
      <xdr:colOff>60325</xdr:colOff>
      <xdr:row>39</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69342</xdr:rowOff>
    </xdr:from>
    <xdr:to>
      <xdr:col>6</xdr:col>
      <xdr:colOff>171450</xdr:colOff>
      <xdr:row>39</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類似団体平均と比較すると、比率は低い状態である。その要因として、これまで経常経費の節減に努めてきた効果によるものと考えている。</a:t>
          </a:r>
        </a:p>
        <a:p>
          <a:r>
            <a:rPr kumimoji="1" lang="ja-JP" altLang="en-US" sz="1300">
              <a:latin typeface="ＭＳ Ｐゴシック" panose="020B0600070205080204" pitchFamily="50" charset="-128"/>
              <a:ea typeface="ＭＳ Ｐゴシック" panose="020B0600070205080204" pitchFamily="50" charset="-128"/>
            </a:rPr>
            <a:t>しかし、施設の維持管理費や業務の民間委託化の推進などによる物件費の増加が見込まれるため、必要な経費の精査によりコストの縮減を図っていく。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2121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16</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70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75293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7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118836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7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136270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136270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下回ってはいるが、今後も、制度拡大に伴う子ども医療費の増等により社会保障関係経費の増加が見込まれるため、事業の精査等により、扶助費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57</xdr:row>
      <xdr:rowOff>16510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43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43180</xdr:rowOff>
    </xdr:from>
    <xdr:to>
      <xdr:col>19</xdr:col>
      <xdr:colOff>187325</xdr:colOff>
      <xdr:row>56</xdr:row>
      <xdr:rowOff>81280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4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142240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142240</xdr:rowOff>
    </xdr:from>
    <xdr:to>
      <xdr:col>11</xdr:col>
      <xdr:colOff>9525</xdr:colOff>
      <xdr:row>57</xdr:row>
      <xdr:rowOff>39370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43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153687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163830</xdr:rowOff>
    </xdr:from>
    <xdr:to>
      <xdr:col>20</xdr:col>
      <xdr:colOff>38100</xdr:colOff>
      <xdr:row>56</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91440</xdr:rowOff>
    </xdr:from>
    <xdr:to>
      <xdr:col>11</xdr:col>
      <xdr:colOff>60325</xdr:colOff>
      <xdr:row>57</xdr:row>
      <xdr:rowOff>21590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160020</xdr:rowOff>
    </xdr:from>
    <xdr:to>
      <xdr:col>6</xdr:col>
      <xdr:colOff>171450</xdr:colOff>
      <xdr:row>57</xdr:row>
      <xdr:rowOff>90170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74947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ポイント上昇し、類似団体平均より高くなっている。</a:t>
          </a:r>
        </a:p>
        <a:p>
          <a:r>
            <a:rPr kumimoji="1" lang="ja-JP" altLang="en-US" sz="1300">
              <a:latin typeface="ＭＳ Ｐゴシック" panose="020B0600070205080204" pitchFamily="50" charset="-128"/>
              <a:ea typeface="ＭＳ Ｐゴシック" panose="020B0600070205080204" pitchFamily="50" charset="-128"/>
            </a:rPr>
            <a:t>今後も、社会保障関係経費の増加に伴う介護保険特別会計や後期高齢者医療特別会計への繰出金の増加が見込まれるため、健康増進や健康長寿推進の施策を充実することにより、今後の伸びの抑制に努める。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39915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40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57</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39915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29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39915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1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と比較して低い水準となっているのは、ごみ処理や広域消防といった一部事務組合への加入状況の違いが主な要因となっている。各種団体への補助金については、補助金見直し基準に基づき見直しを行っており、社会情勢の変化を踏まえながらを今後も整理合理化に取り組んで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78994</xdr:rowOff>
    </xdr:from>
    <xdr:to>
      <xdr:col>82</xdr:col>
      <xdr:colOff>107950</xdr:colOff>
      <xdr:row>33</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368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60706</xdr:rowOff>
    </xdr:from>
    <xdr:to>
      <xdr:col>78</xdr:col>
      <xdr:colOff>69850</xdr:colOff>
      <xdr:row>33</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18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60706</xdr:rowOff>
    </xdr:from>
    <xdr:to>
      <xdr:col>73</xdr:col>
      <xdr:colOff>180975</xdr:colOff>
      <xdr:row>33</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18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60706</xdr:rowOff>
    </xdr:from>
    <xdr:to>
      <xdr:col>69</xdr:col>
      <xdr:colOff>92075</xdr:colOff>
      <xdr:row>33</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18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73914</xdr:rowOff>
    </xdr:from>
    <xdr:to>
      <xdr:col>82</xdr:col>
      <xdr:colOff>158750</xdr:colOff>
      <xdr:row>34</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90441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7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28194</xdr:rowOff>
    </xdr:from>
    <xdr:to>
      <xdr:col>78</xdr:col>
      <xdr:colOff>120650</xdr:colOff>
      <xdr:row>33</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139971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5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9906</xdr:rowOff>
    </xdr:from>
    <xdr:to>
      <xdr:col>74</xdr:col>
      <xdr:colOff>31750</xdr:colOff>
      <xdr:row>33</xdr:row>
      <xdr:rowOff>111506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121683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9906</xdr:rowOff>
    </xdr:from>
    <xdr:to>
      <xdr:col>69</xdr:col>
      <xdr:colOff>142875</xdr:colOff>
      <xdr:row>33</xdr:row>
      <xdr:rowOff>111506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121683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19050</xdr:rowOff>
    </xdr:from>
    <xdr:to>
      <xdr:col>65</xdr:col>
      <xdr:colOff>53975</xdr:colOff>
      <xdr:row>33</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130827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過去に行った大型事業や令和５年度から償還開始となった野口遵記念館建設事業等に係る地方債償還の影響により、類似団体平均と比較して高い水準にあるが、償還終了となる市債の元金償還額が大きいことや市債発行額を元金償還額以内に抑制するよう努めることにより、比率は徐々に低下する見込み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50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0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00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77470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591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26670</xdr:rowOff>
    </xdr:from>
    <xdr:to>
      <xdr:col>6</xdr:col>
      <xdr:colOff>171450</xdr:colOff>
      <xdr:row>79</xdr:row>
      <xdr:rowOff>128270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113047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公債費以外に係る経常収支比率については、扶助費や物件費の影響により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ポイント上昇しているが、類似団体平均より低い水準となっている。今後も、施設の維持管理費など経費の増加が見込まれるため、歳入確保対策等により財政基盤の強化に努める。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96520</xdr:rowOff>
    </xdr:from>
    <xdr:to>
      <xdr:col>82</xdr:col>
      <xdr:colOff>107950</xdr:colOff>
      <xdr:row>76</xdr:row>
      <xdr:rowOff>119380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8382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96520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00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74</xdr:row>
      <xdr:rowOff>96520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00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96520</xdr:rowOff>
    </xdr:from>
    <xdr:to>
      <xdr:col>69</xdr:col>
      <xdr:colOff>92075</xdr:colOff>
      <xdr:row>75</xdr:row>
      <xdr:rowOff>8890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83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45720</xdr:rowOff>
    </xdr:from>
    <xdr:to>
      <xdr:col>78</xdr:col>
      <xdr:colOff>120650</xdr:colOff>
      <xdr:row>74</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45720</xdr:rowOff>
    </xdr:from>
    <xdr:to>
      <xdr:col>69</xdr:col>
      <xdr:colOff>142875</xdr:colOff>
      <xdr:row>74</xdr:row>
      <xdr:rowOff>147320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161229</xdr:rowOff>
    </xdr:from>
    <xdr:to>
      <xdr:col>29</xdr:col>
      <xdr:colOff>127000</xdr:colOff>
      <xdr:row>14</xdr:row>
      <xdr:rowOff>26926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37704"/>
          <a:ext cx="647700" cy="37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26926</xdr:rowOff>
    </xdr:from>
    <xdr:to>
      <xdr:col>26</xdr:col>
      <xdr:colOff>50800</xdr:colOff>
      <xdr:row>14</xdr:row>
      <xdr:rowOff>55730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74851"/>
          <a:ext cx="6985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55730</xdr:rowOff>
    </xdr:from>
    <xdr:to>
      <xdr:col>22</xdr:col>
      <xdr:colOff>114300</xdr:colOff>
      <xdr:row>14</xdr:row>
      <xdr:rowOff>122161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03655"/>
          <a:ext cx="698500" cy="6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122161</xdr:rowOff>
    </xdr:from>
    <xdr:to>
      <xdr:col>18</xdr:col>
      <xdr:colOff>177800</xdr:colOff>
      <xdr:row>15</xdr:row>
      <xdr:rowOff>249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70086"/>
          <a:ext cx="698500" cy="49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110429</xdr:rowOff>
    </xdr:from>
    <xdr:to>
      <xdr:col>29</xdr:col>
      <xdr:colOff>177800</xdr:colOff>
      <xdr:row>14</xdr:row>
      <xdr:rowOff>40579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86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126956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3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147576</xdr:rowOff>
    </xdr:from>
    <xdr:to>
      <xdr:col>26</xdr:col>
      <xdr:colOff>101600</xdr:colOff>
      <xdr:row>14</xdr:row>
      <xdr:rowOff>77726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24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87903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9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4930</xdr:rowOff>
    </xdr:from>
    <xdr:to>
      <xdr:col>22</xdr:col>
      <xdr:colOff>165100</xdr:colOff>
      <xdr:row>14</xdr:row>
      <xdr:rowOff>106530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5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116707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2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71361</xdr:rowOff>
    </xdr:from>
    <xdr:to>
      <xdr:col>19</xdr:col>
      <xdr:colOff>38100</xdr:colOff>
      <xdr:row>15</xdr:row>
      <xdr:rowOff>1511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1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11688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120899</xdr:rowOff>
    </xdr:from>
    <xdr:to>
      <xdr:col>15</xdr:col>
      <xdr:colOff>101600</xdr:colOff>
      <xdr:row>15</xdr:row>
      <xdr:rowOff>51049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6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61226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114998</xdr:rowOff>
    </xdr:from>
    <xdr:to>
      <xdr:col>29</xdr:col>
      <xdr:colOff>127000</xdr:colOff>
      <xdr:row>34</xdr:row>
      <xdr:rowOff>168453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82448"/>
          <a:ext cx="647700" cy="53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168453</xdr:rowOff>
    </xdr:from>
    <xdr:to>
      <xdr:col>26</xdr:col>
      <xdr:colOff>50800</xdr:colOff>
      <xdr:row>34</xdr:row>
      <xdr:rowOff>236118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35903"/>
          <a:ext cx="698500" cy="67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236118</xdr:rowOff>
    </xdr:from>
    <xdr:to>
      <xdr:col>22</xdr:col>
      <xdr:colOff>114300</xdr:colOff>
      <xdr:row>34</xdr:row>
      <xdr:rowOff>260731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03568"/>
          <a:ext cx="698500" cy="24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245796</xdr:rowOff>
    </xdr:from>
    <xdr:to>
      <xdr:col>18</xdr:col>
      <xdr:colOff>177800</xdr:colOff>
      <xdr:row>34</xdr:row>
      <xdr:rowOff>260731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13246"/>
          <a:ext cx="698500" cy="14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64198</xdr:rowOff>
    </xdr:from>
    <xdr:to>
      <xdr:col>29</xdr:col>
      <xdr:colOff>177800</xdr:colOff>
      <xdr:row>34</xdr:row>
      <xdr:rowOff>165798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3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252175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7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117653</xdr:rowOff>
    </xdr:from>
    <xdr:to>
      <xdr:col>26</xdr:col>
      <xdr:colOff>101600</xdr:colOff>
      <xdr:row>34</xdr:row>
      <xdr:rowOff>219253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8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229430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5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185319</xdr:rowOff>
    </xdr:from>
    <xdr:to>
      <xdr:col>22</xdr:col>
      <xdr:colOff>165100</xdr:colOff>
      <xdr:row>34</xdr:row>
      <xdr:rowOff>286919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297096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2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209931</xdr:rowOff>
    </xdr:from>
    <xdr:to>
      <xdr:col>19</xdr:col>
      <xdr:colOff>38100</xdr:colOff>
      <xdr:row>34</xdr:row>
      <xdr:rowOff>311531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77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321708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4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194996</xdr:rowOff>
    </xdr:from>
    <xdr:to>
      <xdr:col>15</xdr:col>
      <xdr:colOff>101600</xdr:colOff>
      <xdr:row>34</xdr:row>
      <xdr:rowOff>296596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62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306773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3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115,847
115,254
868.02
72,565,693
69,891,005
1,815,659
32,545,525
54,021,888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122806</xdr:rowOff>
    </xdr:from>
    <xdr:to>
      <xdr:col>24</xdr:col>
      <xdr:colOff>63500</xdr:colOff>
      <xdr:row>32</xdr:row>
      <xdr:rowOff>162011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609206"/>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122806</xdr:rowOff>
    </xdr:from>
    <xdr:to>
      <xdr:col>19</xdr:col>
      <xdr:colOff>177800</xdr:colOff>
      <xdr:row>33</xdr:row>
      <xdr:rowOff>62228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609206"/>
          <a:ext cx="889000" cy="1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62228</xdr:rowOff>
    </xdr:from>
    <xdr:to>
      <xdr:col>15</xdr:col>
      <xdr:colOff>50800</xdr:colOff>
      <xdr:row>33</xdr:row>
      <xdr:rowOff>105501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20078"/>
          <a:ext cx="889000" cy="4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105501</xdr:rowOff>
    </xdr:from>
    <xdr:to>
      <xdr:col>10</xdr:col>
      <xdr:colOff>114300</xdr:colOff>
      <xdr:row>34</xdr:row>
      <xdr:rowOff>2403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63351"/>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111211</xdr:rowOff>
    </xdr:from>
    <xdr:to>
      <xdr:col>24</xdr:col>
      <xdr:colOff>114300</xdr:colOff>
      <xdr:row>33</xdr:row>
      <xdr:rowOff>41361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134088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72006</xdr:rowOff>
    </xdr:from>
    <xdr:to>
      <xdr:col>20</xdr:col>
      <xdr:colOff>38100</xdr:colOff>
      <xdr:row>33</xdr:row>
      <xdr:rowOff>2156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18683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3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11428</xdr:rowOff>
    </xdr:from>
    <xdr:to>
      <xdr:col>15</xdr:col>
      <xdr:colOff>101600</xdr:colOff>
      <xdr:row>33</xdr:row>
      <xdr:rowOff>113028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129555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54701</xdr:rowOff>
    </xdr:from>
    <xdr:to>
      <xdr:col>10</xdr:col>
      <xdr:colOff>165100</xdr:colOff>
      <xdr:row>33</xdr:row>
      <xdr:rowOff>156301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1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8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123053</xdr:rowOff>
    </xdr:from>
    <xdr:to>
      <xdr:col>6</xdr:col>
      <xdr:colOff>38100</xdr:colOff>
      <xdr:row>34</xdr:row>
      <xdr:rowOff>53203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69730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55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55069</xdr:rowOff>
    </xdr:from>
    <xdr:to>
      <xdr:col>24</xdr:col>
      <xdr:colOff>63500</xdr:colOff>
      <xdr:row>55</xdr:row>
      <xdr:rowOff>64850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84819"/>
          <a:ext cx="8382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55069</xdr:rowOff>
    </xdr:from>
    <xdr:to>
      <xdr:col>19</xdr:col>
      <xdr:colOff>177800</xdr:colOff>
      <xdr:row>57</xdr:row>
      <xdr:rowOff>12239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84819"/>
          <a:ext cx="889000" cy="3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12239</xdr:rowOff>
    </xdr:from>
    <xdr:to>
      <xdr:col>15</xdr:col>
      <xdr:colOff>50800</xdr:colOff>
      <xdr:row>57</xdr:row>
      <xdr:rowOff>112709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4889"/>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112709</xdr:rowOff>
    </xdr:from>
    <xdr:to>
      <xdr:col>10</xdr:col>
      <xdr:colOff>114300</xdr:colOff>
      <xdr:row>58</xdr:row>
      <xdr:rowOff>30462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5359"/>
          <a:ext cx="889000" cy="8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14050</xdr:rowOff>
    </xdr:from>
    <xdr:to>
      <xdr:col>24</xdr:col>
      <xdr:colOff>114300</xdr:colOff>
      <xdr:row>55</xdr:row>
      <xdr:rowOff>115650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36927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4269</xdr:rowOff>
    </xdr:from>
    <xdr:to>
      <xdr:col>20</xdr:col>
      <xdr:colOff>38100</xdr:colOff>
      <xdr:row>55</xdr:row>
      <xdr:rowOff>105869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122396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132889</xdr:rowOff>
    </xdr:from>
    <xdr:to>
      <xdr:col>15</xdr:col>
      <xdr:colOff>101600</xdr:colOff>
      <xdr:row>57</xdr:row>
      <xdr:rowOff>63039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79566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61909</xdr:rowOff>
    </xdr:from>
    <xdr:to>
      <xdr:col>10</xdr:col>
      <xdr:colOff>165100</xdr:colOff>
      <xdr:row>57</xdr:row>
      <xdr:rowOff>163509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151112</xdr:rowOff>
    </xdr:from>
    <xdr:to>
      <xdr:col>6</xdr:col>
      <xdr:colOff>38100</xdr:colOff>
      <xdr:row>58</xdr:row>
      <xdr:rowOff>81262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72389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19971</xdr:rowOff>
    </xdr:from>
    <xdr:to>
      <xdr:col>24</xdr:col>
      <xdr:colOff>63500</xdr:colOff>
      <xdr:row>76</xdr:row>
      <xdr:rowOff>20313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50171"/>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20313</xdr:rowOff>
    </xdr:from>
    <xdr:to>
      <xdr:col>19</xdr:col>
      <xdr:colOff>177800</xdr:colOff>
      <xdr:row>76</xdr:row>
      <xdr:rowOff>76036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50513"/>
          <a:ext cx="889000" cy="5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76036</xdr:rowOff>
    </xdr:from>
    <xdr:to>
      <xdr:col>15</xdr:col>
      <xdr:colOff>50800</xdr:colOff>
      <xdr:row>76</xdr:row>
      <xdr:rowOff>80035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06236"/>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80035</xdr:rowOff>
    </xdr:from>
    <xdr:to>
      <xdr:col>10</xdr:col>
      <xdr:colOff>114300</xdr:colOff>
      <xdr:row>76</xdr:row>
      <xdr:rowOff>96095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10235"/>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140621</xdr:rowOff>
    </xdr:from>
    <xdr:to>
      <xdr:col>24</xdr:col>
      <xdr:colOff>114300</xdr:colOff>
      <xdr:row>76</xdr:row>
      <xdr:rowOff>70771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163498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5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140963</xdr:rowOff>
    </xdr:from>
    <xdr:to>
      <xdr:col>20</xdr:col>
      <xdr:colOff>38100</xdr:colOff>
      <xdr:row>76</xdr:row>
      <xdr:rowOff>71113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87640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7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25236</xdr:rowOff>
    </xdr:from>
    <xdr:to>
      <xdr:col>15</xdr:col>
      <xdr:colOff>101600</xdr:colOff>
      <xdr:row>76</xdr:row>
      <xdr:rowOff>126836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143362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3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29235</xdr:rowOff>
    </xdr:from>
    <xdr:to>
      <xdr:col>10</xdr:col>
      <xdr:colOff>165100</xdr:colOff>
      <xdr:row>76</xdr:row>
      <xdr:rowOff>130835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147362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3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45295</xdr:rowOff>
    </xdr:from>
    <xdr:to>
      <xdr:col>6</xdr:col>
      <xdr:colOff>38100</xdr:colOff>
      <xdr:row>76</xdr:row>
      <xdr:rowOff>146895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163422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5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8750</xdr:rowOff>
    </xdr:from>
    <xdr:to>
      <xdr:col>24</xdr:col>
      <xdr:colOff>63500</xdr:colOff>
      <xdr:row>94</xdr:row>
      <xdr:rowOff>108618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125050"/>
          <a:ext cx="838200" cy="9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161043</xdr:rowOff>
    </xdr:from>
    <xdr:to>
      <xdr:col>19</xdr:col>
      <xdr:colOff>177800</xdr:colOff>
      <xdr:row>94</xdr:row>
      <xdr:rowOff>108618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105893"/>
          <a:ext cx="889000" cy="11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161043</xdr:rowOff>
    </xdr:from>
    <xdr:to>
      <xdr:col>15</xdr:col>
      <xdr:colOff>50800</xdr:colOff>
      <xdr:row>95</xdr:row>
      <xdr:rowOff>41677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105893"/>
          <a:ext cx="889000" cy="2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41677</xdr:rowOff>
    </xdr:from>
    <xdr:to>
      <xdr:col>10</xdr:col>
      <xdr:colOff>114300</xdr:colOff>
      <xdr:row>95</xdr:row>
      <xdr:rowOff>76271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29427"/>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129400</xdr:rowOff>
    </xdr:from>
    <xdr:to>
      <xdr:col>24</xdr:col>
      <xdr:colOff>114300</xdr:colOff>
      <xdr:row>94</xdr:row>
      <xdr:rowOff>59550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152277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92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57818</xdr:rowOff>
    </xdr:from>
    <xdr:to>
      <xdr:col>20</xdr:col>
      <xdr:colOff>38100</xdr:colOff>
      <xdr:row>94</xdr:row>
      <xdr:rowOff>159418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4495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4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110243</xdr:rowOff>
    </xdr:from>
    <xdr:to>
      <xdr:col>15</xdr:col>
      <xdr:colOff>101600</xdr:colOff>
      <xdr:row>94</xdr:row>
      <xdr:rowOff>40393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56920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83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162327</xdr:rowOff>
    </xdr:from>
    <xdr:to>
      <xdr:col>10</xdr:col>
      <xdr:colOff>165100</xdr:colOff>
      <xdr:row>95</xdr:row>
      <xdr:rowOff>92477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109004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05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25471</xdr:rowOff>
    </xdr:from>
    <xdr:to>
      <xdr:col>6</xdr:col>
      <xdr:colOff>38100</xdr:colOff>
      <xdr:row>95</xdr:row>
      <xdr:rowOff>127071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143598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08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127671</xdr:rowOff>
    </xdr:from>
    <xdr:to>
      <xdr:col>55</xdr:col>
      <xdr:colOff>0</xdr:colOff>
      <xdr:row>36</xdr:row>
      <xdr:rowOff>134050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99871"/>
          <a:ext cx="8382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8658</xdr:rowOff>
    </xdr:from>
    <xdr:to>
      <xdr:col>50</xdr:col>
      <xdr:colOff>114300</xdr:colOff>
      <xdr:row>36</xdr:row>
      <xdr:rowOff>127671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180858"/>
          <a:ext cx="889000" cy="1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78882</xdr:rowOff>
    </xdr:from>
    <xdr:to>
      <xdr:col>45</xdr:col>
      <xdr:colOff>177800</xdr:colOff>
      <xdr:row>36</xdr:row>
      <xdr:rowOff>8658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22382"/>
          <a:ext cx="889000" cy="9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78882</xdr:rowOff>
    </xdr:from>
    <xdr:to>
      <xdr:col>41</xdr:col>
      <xdr:colOff>50800</xdr:colOff>
      <xdr:row>37</xdr:row>
      <xdr:rowOff>124177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22382"/>
          <a:ext cx="889000" cy="12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83250</xdr:rowOff>
    </xdr:from>
    <xdr:to>
      <xdr:col>55</xdr:col>
      <xdr:colOff>50800</xdr:colOff>
      <xdr:row>37</xdr:row>
      <xdr:rowOff>13400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61677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3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76871</xdr:rowOff>
    </xdr:from>
    <xdr:to>
      <xdr:col>50</xdr:col>
      <xdr:colOff>165100</xdr:colOff>
      <xdr:row>37</xdr:row>
      <xdr:rowOff>7021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169598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4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129308</xdr:rowOff>
    </xdr:from>
    <xdr:to>
      <xdr:col>46</xdr:col>
      <xdr:colOff>38100</xdr:colOff>
      <xdr:row>36</xdr:row>
      <xdr:rowOff>59458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75985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28082</xdr:rowOff>
    </xdr:from>
    <xdr:to>
      <xdr:col>41</xdr:col>
      <xdr:colOff>101600</xdr:colOff>
      <xdr:row>30</xdr:row>
      <xdr:rowOff>129682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120809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6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73377</xdr:rowOff>
    </xdr:from>
    <xdr:to>
      <xdr:col>36</xdr:col>
      <xdr:colOff>165100</xdr:colOff>
      <xdr:row>38</xdr:row>
      <xdr:rowOff>3527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1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166104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0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137909</xdr:rowOff>
    </xdr:from>
    <xdr:to>
      <xdr:col>55</xdr:col>
      <xdr:colOff>0</xdr:colOff>
      <xdr:row>53</xdr:row>
      <xdr:rowOff>165367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224759"/>
          <a:ext cx="838200" cy="2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128727</xdr:rowOff>
    </xdr:from>
    <xdr:to>
      <xdr:col>50</xdr:col>
      <xdr:colOff>114300</xdr:colOff>
      <xdr:row>53</xdr:row>
      <xdr:rowOff>137909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044127"/>
          <a:ext cx="889000" cy="18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128727</xdr:rowOff>
    </xdr:from>
    <xdr:to>
      <xdr:col>45</xdr:col>
      <xdr:colOff>177800</xdr:colOff>
      <xdr:row>54</xdr:row>
      <xdr:rowOff>124549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044127"/>
          <a:ext cx="889000" cy="3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124549</xdr:rowOff>
    </xdr:from>
    <xdr:to>
      <xdr:col>41</xdr:col>
      <xdr:colOff>50800</xdr:colOff>
      <xdr:row>54</xdr:row>
      <xdr:rowOff>137261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382849"/>
          <a:ext cx="889000" cy="1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114567</xdr:rowOff>
    </xdr:from>
    <xdr:to>
      <xdr:col>55</xdr:col>
      <xdr:colOff>50800</xdr:colOff>
      <xdr:row>54</xdr:row>
      <xdr:rowOff>44717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2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137444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05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87109</xdr:rowOff>
    </xdr:from>
    <xdr:to>
      <xdr:col>50</xdr:col>
      <xdr:colOff>165100</xdr:colOff>
      <xdr:row>54</xdr:row>
      <xdr:rowOff>17259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17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33786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894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77927</xdr:rowOff>
    </xdr:from>
    <xdr:to>
      <xdr:col>46</xdr:col>
      <xdr:colOff>38100</xdr:colOff>
      <xdr:row>53</xdr:row>
      <xdr:rowOff>8077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899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24604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87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73749</xdr:rowOff>
    </xdr:from>
    <xdr:to>
      <xdr:col>41</xdr:col>
      <xdr:colOff>101600</xdr:colOff>
      <xdr:row>55</xdr:row>
      <xdr:rowOff>3899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3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20426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1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86461</xdr:rowOff>
    </xdr:from>
    <xdr:to>
      <xdr:col>36</xdr:col>
      <xdr:colOff>165100</xdr:colOff>
      <xdr:row>55</xdr:row>
      <xdr:rowOff>16611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33138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104175</xdr:rowOff>
    </xdr:from>
    <xdr:to>
      <xdr:col>55</xdr:col>
      <xdr:colOff>0</xdr:colOff>
      <xdr:row>78</xdr:row>
      <xdr:rowOff>25651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05825"/>
          <a:ext cx="8382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9283</xdr:rowOff>
    </xdr:from>
    <xdr:to>
      <xdr:col>50</xdr:col>
      <xdr:colOff>114300</xdr:colOff>
      <xdr:row>78</xdr:row>
      <xdr:rowOff>25651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82383"/>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158857</xdr:rowOff>
    </xdr:from>
    <xdr:to>
      <xdr:col>45</xdr:col>
      <xdr:colOff>177800</xdr:colOff>
      <xdr:row>78</xdr:row>
      <xdr:rowOff>9283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60507"/>
          <a:ext cx="889000" cy="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158857</xdr:rowOff>
    </xdr:from>
    <xdr:to>
      <xdr:col>41</xdr:col>
      <xdr:colOff>50800</xdr:colOff>
      <xdr:row>78</xdr:row>
      <xdr:rowOff>16142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60507"/>
          <a:ext cx="889000" cy="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53375</xdr:rowOff>
    </xdr:from>
    <xdr:to>
      <xdr:col>55</xdr:col>
      <xdr:colOff>50800</xdr:colOff>
      <xdr:row>77</xdr:row>
      <xdr:rowOff>154975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31802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3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146301</xdr:rowOff>
    </xdr:from>
    <xdr:to>
      <xdr:col>50</xdr:col>
      <xdr:colOff>165100</xdr:colOff>
      <xdr:row>78</xdr:row>
      <xdr:rowOff>76451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67578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4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129933</xdr:rowOff>
    </xdr:from>
    <xdr:to>
      <xdr:col>46</xdr:col>
      <xdr:colOff>38100</xdr:colOff>
      <xdr:row>78</xdr:row>
      <xdr:rowOff>60083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51210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2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108057</xdr:rowOff>
    </xdr:from>
    <xdr:to>
      <xdr:col>41</xdr:col>
      <xdr:colOff>101600</xdr:colOff>
      <xdr:row>78</xdr:row>
      <xdr:rowOff>38207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29334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136792</xdr:rowOff>
    </xdr:from>
    <xdr:to>
      <xdr:col>36</xdr:col>
      <xdr:colOff>165100</xdr:colOff>
      <xdr:row>78</xdr:row>
      <xdr:rowOff>66942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58069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3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82989</xdr:rowOff>
    </xdr:from>
    <xdr:to>
      <xdr:col>55</xdr:col>
      <xdr:colOff>0</xdr:colOff>
      <xdr:row>93</xdr:row>
      <xdr:rowOff>138004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856389"/>
          <a:ext cx="838200" cy="22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78817</xdr:rowOff>
    </xdr:from>
    <xdr:to>
      <xdr:col>50</xdr:col>
      <xdr:colOff>114300</xdr:colOff>
      <xdr:row>92</xdr:row>
      <xdr:rowOff>82989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5852217"/>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78817</xdr:rowOff>
    </xdr:from>
    <xdr:to>
      <xdr:col>45</xdr:col>
      <xdr:colOff>177800</xdr:colOff>
      <xdr:row>94</xdr:row>
      <xdr:rowOff>55080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5852217"/>
          <a:ext cx="889000" cy="31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55080</xdr:rowOff>
    </xdr:from>
    <xdr:to>
      <xdr:col>41</xdr:col>
      <xdr:colOff>50800</xdr:colOff>
      <xdr:row>94</xdr:row>
      <xdr:rowOff>82226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171380"/>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87204</xdr:rowOff>
    </xdr:from>
    <xdr:to>
      <xdr:col>55</xdr:col>
      <xdr:colOff>50800</xdr:colOff>
      <xdr:row>94</xdr:row>
      <xdr:rowOff>17354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0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110081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8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32189</xdr:rowOff>
    </xdr:from>
    <xdr:to>
      <xdr:col>50</xdr:col>
      <xdr:colOff>165100</xdr:colOff>
      <xdr:row>92</xdr:row>
      <xdr:rowOff>133789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8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150316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58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28017</xdr:rowOff>
    </xdr:from>
    <xdr:to>
      <xdr:col>46</xdr:col>
      <xdr:colOff>38100</xdr:colOff>
      <xdr:row>92</xdr:row>
      <xdr:rowOff>129617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8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146144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57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4280</xdr:rowOff>
    </xdr:from>
    <xdr:to>
      <xdr:col>41</xdr:col>
      <xdr:colOff>101600</xdr:colOff>
      <xdr:row>94</xdr:row>
      <xdr:rowOff>105880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1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122407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89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31426</xdr:rowOff>
    </xdr:from>
    <xdr:to>
      <xdr:col>36</xdr:col>
      <xdr:colOff>165100</xdr:colOff>
      <xdr:row>94</xdr:row>
      <xdr:rowOff>133026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1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149553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9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146231</xdr:rowOff>
    </xdr:from>
    <xdr:to>
      <xdr:col>85</xdr:col>
      <xdr:colOff>127000</xdr:colOff>
      <xdr:row>35</xdr:row>
      <xdr:rowOff>153089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5975531"/>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153089</xdr:rowOff>
    </xdr:from>
    <xdr:to>
      <xdr:col>81</xdr:col>
      <xdr:colOff>50800</xdr:colOff>
      <xdr:row>38</xdr:row>
      <xdr:rowOff>101709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153839"/>
          <a:ext cx="889000" cy="46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64388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85054</xdr:rowOff>
    </xdr:from>
    <xdr:to>
      <xdr:col>76</xdr:col>
      <xdr:colOff>114300</xdr:colOff>
      <xdr:row>38</xdr:row>
      <xdr:rowOff>101709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428704"/>
          <a:ext cx="889000" cy="18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64170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12555</xdr:rowOff>
    </xdr:from>
    <xdr:to>
      <xdr:col>71</xdr:col>
      <xdr:colOff>177800</xdr:colOff>
      <xdr:row>37</xdr:row>
      <xdr:rowOff>85054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356205"/>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95431</xdr:rowOff>
    </xdr:from>
    <xdr:to>
      <xdr:col>85</xdr:col>
      <xdr:colOff>177800</xdr:colOff>
      <xdr:row>35</xdr:row>
      <xdr:rowOff>25581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59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118308</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57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102289</xdr:rowOff>
    </xdr:from>
    <xdr:to>
      <xdr:col>81</xdr:col>
      <xdr:colOff>101600</xdr:colOff>
      <xdr:row>36</xdr:row>
      <xdr:rowOff>32439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10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48966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58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50909</xdr:rowOff>
    </xdr:from>
    <xdr:to>
      <xdr:col>76</xdr:col>
      <xdr:colOff>165100</xdr:colOff>
      <xdr:row>38</xdr:row>
      <xdr:rowOff>152509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169036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34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34254</xdr:rowOff>
    </xdr:from>
    <xdr:to>
      <xdr:col>72</xdr:col>
      <xdr:colOff>38100</xdr:colOff>
      <xdr:row>37</xdr:row>
      <xdr:rowOff>135854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3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152381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1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133205</xdr:rowOff>
    </xdr:from>
    <xdr:to>
      <xdr:col>67</xdr:col>
      <xdr:colOff>101600</xdr:colOff>
      <xdr:row>37</xdr:row>
      <xdr:rowOff>63355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3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79882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08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28925</xdr:rowOff>
    </xdr:from>
    <xdr:to>
      <xdr:col>85</xdr:col>
      <xdr:colOff>127000</xdr:colOff>
      <xdr:row>73</xdr:row>
      <xdr:rowOff>31286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544775"/>
          <a:ext cx="8382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29343</xdr:rowOff>
    </xdr:from>
    <xdr:to>
      <xdr:col>81</xdr:col>
      <xdr:colOff>50800</xdr:colOff>
      <xdr:row>73</xdr:row>
      <xdr:rowOff>31286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54519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29343</xdr:rowOff>
    </xdr:from>
    <xdr:to>
      <xdr:col>76</xdr:col>
      <xdr:colOff>114300</xdr:colOff>
      <xdr:row>73</xdr:row>
      <xdr:rowOff>33687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54519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27248</xdr:rowOff>
    </xdr:from>
    <xdr:to>
      <xdr:col>71</xdr:col>
      <xdr:colOff>177800</xdr:colOff>
      <xdr:row>73</xdr:row>
      <xdr:rowOff>33687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543098"/>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149575</xdr:rowOff>
    </xdr:from>
    <xdr:to>
      <xdr:col>85</xdr:col>
      <xdr:colOff>177800</xdr:colOff>
      <xdr:row>73</xdr:row>
      <xdr:rowOff>79725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4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1002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3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151936</xdr:rowOff>
    </xdr:from>
    <xdr:to>
      <xdr:col>81</xdr:col>
      <xdr:colOff>101600</xdr:colOff>
      <xdr:row>73</xdr:row>
      <xdr:rowOff>82086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4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98613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2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149993</xdr:rowOff>
    </xdr:from>
    <xdr:to>
      <xdr:col>76</xdr:col>
      <xdr:colOff>165100</xdr:colOff>
      <xdr:row>73</xdr:row>
      <xdr:rowOff>80143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4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96670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2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154337</xdr:rowOff>
    </xdr:from>
    <xdr:to>
      <xdr:col>72</xdr:col>
      <xdr:colOff>38100</xdr:colOff>
      <xdr:row>73</xdr:row>
      <xdr:rowOff>84487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4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101014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27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147898</xdr:rowOff>
    </xdr:from>
    <xdr:to>
      <xdr:col>67</xdr:col>
      <xdr:colOff>101600</xdr:colOff>
      <xdr:row>73</xdr:row>
      <xdr:rowOff>78048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49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94575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2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65664</xdr:rowOff>
    </xdr:from>
    <xdr:to>
      <xdr:col>85</xdr:col>
      <xdr:colOff>127000</xdr:colOff>
      <xdr:row>98</xdr:row>
      <xdr:rowOff>76188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67764"/>
          <a:ext cx="838200" cy="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66487</xdr:rowOff>
    </xdr:from>
    <xdr:to>
      <xdr:col>81</xdr:col>
      <xdr:colOff>50800</xdr:colOff>
      <xdr:row>98</xdr:row>
      <xdr:rowOff>76188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68587"/>
          <a:ext cx="889000" cy="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66487</xdr:rowOff>
    </xdr:from>
    <xdr:to>
      <xdr:col>76</xdr:col>
      <xdr:colOff>114300</xdr:colOff>
      <xdr:row>98</xdr:row>
      <xdr:rowOff>119210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68587"/>
          <a:ext cx="889000" cy="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119210</xdr:rowOff>
    </xdr:from>
    <xdr:to>
      <xdr:col>71</xdr:col>
      <xdr:colOff>177800</xdr:colOff>
      <xdr:row>98</xdr:row>
      <xdr:rowOff>145469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21310"/>
          <a:ext cx="889000" cy="2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14864</xdr:rowOff>
    </xdr:from>
    <xdr:to>
      <xdr:col>85</xdr:col>
      <xdr:colOff>177800</xdr:colOff>
      <xdr:row>98</xdr:row>
      <xdr:rowOff>116464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1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164741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25388</xdr:rowOff>
    </xdr:from>
    <xdr:to>
      <xdr:col>81</xdr:col>
      <xdr:colOff>101600</xdr:colOff>
      <xdr:row>98</xdr:row>
      <xdr:rowOff>126988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2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118115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15687</xdr:rowOff>
    </xdr:from>
    <xdr:to>
      <xdr:col>76</xdr:col>
      <xdr:colOff>165100</xdr:colOff>
      <xdr:row>98</xdr:row>
      <xdr:rowOff>117287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108414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1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68410</xdr:rowOff>
    </xdr:from>
    <xdr:to>
      <xdr:col>72</xdr:col>
      <xdr:colOff>38100</xdr:colOff>
      <xdr:row>98</xdr:row>
      <xdr:rowOff>170010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161137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6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94669</xdr:rowOff>
    </xdr:from>
    <xdr:to>
      <xdr:col>67</xdr:col>
      <xdr:colOff>101600</xdr:colOff>
      <xdr:row>99</xdr:row>
      <xdr:rowOff>24819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15946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8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160111</xdr:rowOff>
    </xdr:from>
    <xdr:to>
      <xdr:col>116</xdr:col>
      <xdr:colOff>63500</xdr:colOff>
      <xdr:row>35</xdr:row>
      <xdr:rowOff>4499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989411"/>
          <a:ext cx="8382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160111</xdr:rowOff>
    </xdr:from>
    <xdr:to>
      <xdr:col>111</xdr:col>
      <xdr:colOff>177800</xdr:colOff>
      <xdr:row>35</xdr:row>
      <xdr:rowOff>151620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989411"/>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141823</xdr:rowOff>
    </xdr:from>
    <xdr:to>
      <xdr:col>107</xdr:col>
      <xdr:colOff>50800</xdr:colOff>
      <xdr:row>35</xdr:row>
      <xdr:rowOff>151620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1425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102471</xdr:rowOff>
    </xdr:from>
    <xdr:to>
      <xdr:col>102</xdr:col>
      <xdr:colOff>114300</xdr:colOff>
      <xdr:row>35</xdr:row>
      <xdr:rowOff>141823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103221"/>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125149</xdr:rowOff>
    </xdr:from>
    <xdr:to>
      <xdr:col>116</xdr:col>
      <xdr:colOff>114300</xdr:colOff>
      <xdr:row>35</xdr:row>
      <xdr:rowOff>55299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9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148026</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80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109311</xdr:rowOff>
    </xdr:from>
    <xdr:to>
      <xdr:col>112</xdr:col>
      <xdr:colOff>38100</xdr:colOff>
      <xdr:row>35</xdr:row>
      <xdr:rowOff>39461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9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55988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71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100820</xdr:rowOff>
    </xdr:from>
    <xdr:to>
      <xdr:col>107</xdr:col>
      <xdr:colOff>101600</xdr:colOff>
      <xdr:row>36</xdr:row>
      <xdr:rowOff>30970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1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47497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87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91023</xdr:rowOff>
    </xdr:from>
    <xdr:to>
      <xdr:col>102</xdr:col>
      <xdr:colOff>165100</xdr:colOff>
      <xdr:row>36</xdr:row>
      <xdr:rowOff>21173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09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37700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86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51671</xdr:rowOff>
    </xdr:from>
    <xdr:to>
      <xdr:col>98</xdr:col>
      <xdr:colOff>38100</xdr:colOff>
      <xdr:row>35</xdr:row>
      <xdr:rowOff>153271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0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169798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82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11170</xdr:rowOff>
    </xdr:from>
    <xdr:to>
      <xdr:col>116</xdr:col>
      <xdr:colOff>63500</xdr:colOff>
      <xdr:row>58</xdr:row>
      <xdr:rowOff>19552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55270"/>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19552</xdr:rowOff>
    </xdr:from>
    <xdr:to>
      <xdr:col>111</xdr:col>
      <xdr:colOff>177800</xdr:colOff>
      <xdr:row>58</xdr:row>
      <xdr:rowOff>28029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63652"/>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28029</xdr:rowOff>
    </xdr:from>
    <xdr:to>
      <xdr:col>107</xdr:col>
      <xdr:colOff>50800</xdr:colOff>
      <xdr:row>58</xdr:row>
      <xdr:rowOff>34372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72129"/>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23647</xdr:rowOff>
    </xdr:from>
    <xdr:to>
      <xdr:col>102</xdr:col>
      <xdr:colOff>114300</xdr:colOff>
      <xdr:row>58</xdr:row>
      <xdr:rowOff>34372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67747"/>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131820</xdr:rowOff>
    </xdr:from>
    <xdr:to>
      <xdr:col>116</xdr:col>
      <xdr:colOff>114300</xdr:colOff>
      <xdr:row>58</xdr:row>
      <xdr:rowOff>61970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154697</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140202</xdr:rowOff>
    </xdr:from>
    <xdr:to>
      <xdr:col>112</xdr:col>
      <xdr:colOff>38100</xdr:colOff>
      <xdr:row>58</xdr:row>
      <xdr:rowOff>70352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86879</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68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148679</xdr:rowOff>
    </xdr:from>
    <xdr:to>
      <xdr:col>107</xdr:col>
      <xdr:colOff>101600</xdr:colOff>
      <xdr:row>58</xdr:row>
      <xdr:rowOff>78829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95356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9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155022</xdr:rowOff>
    </xdr:from>
    <xdr:to>
      <xdr:col>102</xdr:col>
      <xdr:colOff>165100</xdr:colOff>
      <xdr:row>58</xdr:row>
      <xdr:rowOff>85172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101699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70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144297</xdr:rowOff>
    </xdr:from>
    <xdr:to>
      <xdr:col>98</xdr:col>
      <xdr:colOff>38100</xdr:colOff>
      <xdr:row>58</xdr:row>
      <xdr:rowOff>74447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90974</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6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142634</xdr:rowOff>
    </xdr:from>
    <xdr:to>
      <xdr:col>116</xdr:col>
      <xdr:colOff>63500</xdr:colOff>
      <xdr:row>73</xdr:row>
      <xdr:rowOff>3111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487034"/>
          <a:ext cx="8382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3111</xdr:rowOff>
    </xdr:from>
    <xdr:to>
      <xdr:col>111</xdr:col>
      <xdr:colOff>177800</xdr:colOff>
      <xdr:row>73</xdr:row>
      <xdr:rowOff>12789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18961"/>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12789</xdr:rowOff>
    </xdr:from>
    <xdr:to>
      <xdr:col>107</xdr:col>
      <xdr:colOff>50800</xdr:colOff>
      <xdr:row>73</xdr:row>
      <xdr:rowOff>47536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528639"/>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47536</xdr:rowOff>
    </xdr:from>
    <xdr:to>
      <xdr:col>102</xdr:col>
      <xdr:colOff>114300</xdr:colOff>
      <xdr:row>73</xdr:row>
      <xdr:rowOff>96342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63386"/>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91834</xdr:rowOff>
    </xdr:from>
    <xdr:to>
      <xdr:col>116</xdr:col>
      <xdr:colOff>114300</xdr:colOff>
      <xdr:row>73</xdr:row>
      <xdr:rowOff>21984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114711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28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123761</xdr:rowOff>
    </xdr:from>
    <xdr:to>
      <xdr:col>112</xdr:col>
      <xdr:colOff>38100</xdr:colOff>
      <xdr:row>73</xdr:row>
      <xdr:rowOff>53911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4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70438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2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133439</xdr:rowOff>
    </xdr:from>
    <xdr:to>
      <xdr:col>107</xdr:col>
      <xdr:colOff>101600</xdr:colOff>
      <xdr:row>73</xdr:row>
      <xdr:rowOff>63589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4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80116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25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168186</xdr:rowOff>
    </xdr:from>
    <xdr:to>
      <xdr:col>102</xdr:col>
      <xdr:colOff>165100</xdr:colOff>
      <xdr:row>73</xdr:row>
      <xdr:rowOff>98336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114863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45542</xdr:rowOff>
    </xdr:from>
    <xdr:to>
      <xdr:col>98</xdr:col>
      <xdr:colOff>38100</xdr:colOff>
      <xdr:row>73</xdr:row>
      <xdr:rowOff>147142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163669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3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603,304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84,024</a:t>
          </a:r>
          <a:r>
            <a:rPr kumimoji="1" lang="ja-JP" altLang="en-US" sz="1300">
              <a:latin typeface="ＭＳ Ｐゴシック" panose="020B0600070205080204" pitchFamily="50" charset="-128"/>
              <a:ea typeface="ＭＳ Ｐゴシック" panose="020B0600070205080204" pitchFamily="50" charset="-128"/>
            </a:rPr>
            <a:t>円となっており、類似団体中でも高い水準となっている。これは、類似団体と比較し職員数が多いことや、職員構成の違いなどから平均給料が高いことが人件費を押し上げる主な要因となっている。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167,185</a:t>
          </a:r>
          <a:r>
            <a:rPr kumimoji="1" lang="ja-JP" altLang="en-US" sz="1300">
              <a:latin typeface="ＭＳ Ｐゴシック" panose="020B0600070205080204" pitchFamily="50" charset="-128"/>
              <a:ea typeface="ＭＳ Ｐゴシック" panose="020B0600070205080204" pitchFamily="50" charset="-128"/>
            </a:rPr>
            <a:t>円となっており、類似団体中でも高い水準となっている。これは、各種福祉サービス給付の増や制度拡大に伴う子ども医療費の増加などが主な要因である。今後も社会保障関係経費の増加が見込まれるため、</a:t>
          </a:r>
        </a:p>
        <a:p>
          <a:r>
            <a:rPr kumimoji="1" lang="ja-JP" altLang="en-US" sz="1300">
              <a:latin typeface="ＭＳ Ｐゴシック" panose="020B0600070205080204" pitchFamily="50" charset="-128"/>
              <a:ea typeface="ＭＳ Ｐゴシック" panose="020B0600070205080204" pitchFamily="50" charset="-128"/>
            </a:rPr>
            <a:t> 事業の精査等により扶助費の適正化に努める。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71,479</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高い水準となっている。これは、西階公園防災等施設整備事業や県体育館整備事業等の大型事業が主な要因である。今後も、施設の更新等が控えており増加傾向で推移すると見込んで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54,815</a:t>
          </a:r>
          <a:r>
            <a:rPr kumimoji="1" lang="ja-JP" altLang="en-US" sz="1300">
              <a:latin typeface="ＭＳ Ｐゴシック" panose="020B0600070205080204" pitchFamily="50" charset="-128"/>
              <a:ea typeface="ＭＳ Ｐゴシック" panose="020B0600070205080204" pitchFamily="50" charset="-128"/>
            </a:rPr>
            <a:t>円と、類似団体中でも高い水準となっているが、今後も市債発行額を元金償還額以内に抑制することにより公債費の抑制に努める。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115,847
115,254
868.02
72,565,693
69,891,005
1,815,659
32,545,525
54,021,888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63500</xdr:rowOff>
    </xdr:from>
    <xdr:to>
      <xdr:col>24</xdr:col>
      <xdr:colOff>63500</xdr:colOff>
      <xdr:row>32</xdr:row>
      <xdr:rowOff>129794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49900"/>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129794</xdr:rowOff>
    </xdr:from>
    <xdr:to>
      <xdr:col>19</xdr:col>
      <xdr:colOff>177800</xdr:colOff>
      <xdr:row>33</xdr:row>
      <xdr:rowOff>14732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16194"/>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14732</xdr:rowOff>
    </xdr:from>
    <xdr:to>
      <xdr:col>15</xdr:col>
      <xdr:colOff>50800</xdr:colOff>
      <xdr:row>33</xdr:row>
      <xdr:rowOff>14732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725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105410</xdr:rowOff>
    </xdr:from>
    <xdr:to>
      <xdr:col>10</xdr:col>
      <xdr:colOff>114300</xdr:colOff>
      <xdr:row>33</xdr:row>
      <xdr:rowOff>14732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9181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12700</xdr:rowOff>
    </xdr:from>
    <xdr:to>
      <xdr:col>24</xdr:col>
      <xdr:colOff>114300</xdr:colOff>
      <xdr:row>32</xdr:row>
      <xdr:rowOff>114300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35577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78994</xdr:rowOff>
    </xdr:from>
    <xdr:to>
      <xdr:col>20</xdr:col>
      <xdr:colOff>38100</xdr:colOff>
      <xdr:row>33</xdr:row>
      <xdr:rowOff>9144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25671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135382</xdr:rowOff>
    </xdr:from>
    <xdr:to>
      <xdr:col>15</xdr:col>
      <xdr:colOff>101600</xdr:colOff>
      <xdr:row>33</xdr:row>
      <xdr:rowOff>65532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82059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135382</xdr:rowOff>
    </xdr:from>
    <xdr:to>
      <xdr:col>10</xdr:col>
      <xdr:colOff>165100</xdr:colOff>
      <xdr:row>33</xdr:row>
      <xdr:rowOff>65532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82059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54610</xdr:rowOff>
    </xdr:from>
    <xdr:to>
      <xdr:col>6</xdr:col>
      <xdr:colOff>38100</xdr:colOff>
      <xdr:row>32</xdr:row>
      <xdr:rowOff>156210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1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103695</xdr:rowOff>
    </xdr:from>
    <xdr:to>
      <xdr:col>24</xdr:col>
      <xdr:colOff>63500</xdr:colOff>
      <xdr:row>57</xdr:row>
      <xdr:rowOff>32560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04895"/>
          <a:ext cx="838200" cy="10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103695</xdr:rowOff>
    </xdr:from>
    <xdr:to>
      <xdr:col>19</xdr:col>
      <xdr:colOff>177800</xdr:colOff>
      <xdr:row>56</xdr:row>
      <xdr:rowOff>129504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04895"/>
          <a:ext cx="8890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146586</xdr:rowOff>
    </xdr:from>
    <xdr:to>
      <xdr:col>15</xdr:col>
      <xdr:colOff>50800</xdr:colOff>
      <xdr:row>56</xdr:row>
      <xdr:rowOff>129504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04886"/>
          <a:ext cx="889000" cy="32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146586</xdr:rowOff>
    </xdr:from>
    <xdr:to>
      <xdr:col>10</xdr:col>
      <xdr:colOff>114300</xdr:colOff>
      <xdr:row>57</xdr:row>
      <xdr:rowOff>75664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04886"/>
          <a:ext cx="889000" cy="44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153210</xdr:rowOff>
    </xdr:from>
    <xdr:to>
      <xdr:col>24</xdr:col>
      <xdr:colOff>114300</xdr:colOff>
      <xdr:row>57</xdr:row>
      <xdr:rowOff>83360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131637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52895</xdr:rowOff>
    </xdr:from>
    <xdr:to>
      <xdr:col>20</xdr:col>
      <xdr:colOff>38100</xdr:colOff>
      <xdr:row>56</xdr:row>
      <xdr:rowOff>154495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171022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78704</xdr:rowOff>
    </xdr:from>
    <xdr:to>
      <xdr:col>15</xdr:col>
      <xdr:colOff>101600</xdr:colOff>
      <xdr:row>57</xdr:row>
      <xdr:rowOff>8854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25381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95786</xdr:rowOff>
    </xdr:from>
    <xdr:to>
      <xdr:col>10</xdr:col>
      <xdr:colOff>165100</xdr:colOff>
      <xdr:row>55</xdr:row>
      <xdr:rowOff>25936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4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24864</xdr:rowOff>
    </xdr:from>
    <xdr:to>
      <xdr:col>6</xdr:col>
      <xdr:colOff>38100</xdr:colOff>
      <xdr:row>57</xdr:row>
      <xdr:rowOff>126464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117591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97592</xdr:rowOff>
    </xdr:from>
    <xdr:to>
      <xdr:col>24</xdr:col>
      <xdr:colOff>63500</xdr:colOff>
      <xdr:row>76</xdr:row>
      <xdr:rowOff>39954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6342"/>
          <a:ext cx="838200" cy="1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127553</xdr:rowOff>
    </xdr:from>
    <xdr:to>
      <xdr:col>19</xdr:col>
      <xdr:colOff>177800</xdr:colOff>
      <xdr:row>76</xdr:row>
      <xdr:rowOff>39954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86303"/>
          <a:ext cx="889000" cy="8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127553</xdr:rowOff>
    </xdr:from>
    <xdr:to>
      <xdr:col>15</xdr:col>
      <xdr:colOff>50800</xdr:colOff>
      <xdr:row>76</xdr:row>
      <xdr:rowOff>165181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86303"/>
          <a:ext cx="889000" cy="20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165181</xdr:rowOff>
    </xdr:from>
    <xdr:to>
      <xdr:col>10</xdr:col>
      <xdr:colOff>114300</xdr:colOff>
      <xdr:row>77</xdr:row>
      <xdr:rowOff>35482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95381"/>
          <a:ext cx="889000" cy="4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46792</xdr:rowOff>
    </xdr:from>
    <xdr:to>
      <xdr:col>24</xdr:col>
      <xdr:colOff>114300</xdr:colOff>
      <xdr:row>75</xdr:row>
      <xdr:rowOff>148391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5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69669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5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160604</xdr:rowOff>
    </xdr:from>
    <xdr:to>
      <xdr:col>20</xdr:col>
      <xdr:colOff>38100</xdr:colOff>
      <xdr:row>76</xdr:row>
      <xdr:rowOff>90754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107281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9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76753</xdr:rowOff>
    </xdr:from>
    <xdr:to>
      <xdr:col>15</xdr:col>
      <xdr:colOff>101600</xdr:colOff>
      <xdr:row>76</xdr:row>
      <xdr:rowOff>6903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23430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1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114381</xdr:rowOff>
    </xdr:from>
    <xdr:to>
      <xdr:col>10</xdr:col>
      <xdr:colOff>165100</xdr:colOff>
      <xdr:row>77</xdr:row>
      <xdr:rowOff>44531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156132</xdr:rowOff>
    </xdr:from>
    <xdr:to>
      <xdr:col>6</xdr:col>
      <xdr:colOff>38100</xdr:colOff>
      <xdr:row>77</xdr:row>
      <xdr:rowOff>86282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102809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6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69912</xdr:rowOff>
    </xdr:from>
    <xdr:to>
      <xdr:col>24</xdr:col>
      <xdr:colOff>63500</xdr:colOff>
      <xdr:row>95</xdr:row>
      <xdr:rowOff>141398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57662"/>
          <a:ext cx="838200" cy="7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69912</xdr:rowOff>
    </xdr:from>
    <xdr:to>
      <xdr:col>19</xdr:col>
      <xdr:colOff>177800</xdr:colOff>
      <xdr:row>96</xdr:row>
      <xdr:rowOff>809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57662"/>
          <a:ext cx="889000" cy="10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809</xdr:rowOff>
    </xdr:from>
    <xdr:to>
      <xdr:col>15</xdr:col>
      <xdr:colOff>50800</xdr:colOff>
      <xdr:row>97</xdr:row>
      <xdr:rowOff>62726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60009"/>
          <a:ext cx="889000" cy="23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62564</xdr:rowOff>
    </xdr:from>
    <xdr:to>
      <xdr:col>10</xdr:col>
      <xdr:colOff>114300</xdr:colOff>
      <xdr:row>97</xdr:row>
      <xdr:rowOff>62726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93214"/>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90598</xdr:rowOff>
    </xdr:from>
    <xdr:to>
      <xdr:col>24</xdr:col>
      <xdr:colOff>114300</xdr:colOff>
      <xdr:row>96</xdr:row>
      <xdr:rowOff>20748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113475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2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19112</xdr:rowOff>
    </xdr:from>
    <xdr:to>
      <xdr:col>20</xdr:col>
      <xdr:colOff>38100</xdr:colOff>
      <xdr:row>95</xdr:row>
      <xdr:rowOff>120712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0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111839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9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121459</xdr:rowOff>
    </xdr:from>
    <xdr:to>
      <xdr:col>15</xdr:col>
      <xdr:colOff>101600</xdr:colOff>
      <xdr:row>96</xdr:row>
      <xdr:rowOff>51609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0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11926</xdr:rowOff>
    </xdr:from>
    <xdr:to>
      <xdr:col>10</xdr:col>
      <xdr:colOff>165100</xdr:colOff>
      <xdr:row>97</xdr:row>
      <xdr:rowOff>113526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104653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11764</xdr:rowOff>
    </xdr:from>
    <xdr:to>
      <xdr:col>6</xdr:col>
      <xdr:colOff>38100</xdr:colOff>
      <xdr:row>97</xdr:row>
      <xdr:rowOff>113364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104491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3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150749</xdr:rowOff>
    </xdr:from>
    <xdr:to>
      <xdr:col>55</xdr:col>
      <xdr:colOff>0</xdr:colOff>
      <xdr:row>37</xdr:row>
      <xdr:rowOff>127508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151499"/>
          <a:ext cx="838200" cy="3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98552</xdr:rowOff>
    </xdr:from>
    <xdr:to>
      <xdr:col>50</xdr:col>
      <xdr:colOff>114300</xdr:colOff>
      <xdr:row>35</xdr:row>
      <xdr:rowOff>150749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099302"/>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98552</xdr:rowOff>
    </xdr:from>
    <xdr:to>
      <xdr:col>45</xdr:col>
      <xdr:colOff>177800</xdr:colOff>
      <xdr:row>36</xdr:row>
      <xdr:rowOff>121412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099302"/>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121412</xdr:rowOff>
    </xdr:from>
    <xdr:to>
      <xdr:col>41</xdr:col>
      <xdr:colOff>50800</xdr:colOff>
      <xdr:row>39</xdr:row>
      <xdr:rowOff>14732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93612"/>
          <a:ext cx="8890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76708</xdr:rowOff>
    </xdr:from>
    <xdr:to>
      <xdr:col>55</xdr:col>
      <xdr:colOff>50800</xdr:colOff>
      <xdr:row>38</xdr:row>
      <xdr:rowOff>6858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55135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98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99949</xdr:rowOff>
    </xdr:from>
    <xdr:to>
      <xdr:col>50</xdr:col>
      <xdr:colOff>165100</xdr:colOff>
      <xdr:row>36</xdr:row>
      <xdr:rowOff>30099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1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46626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47752</xdr:rowOff>
    </xdr:from>
    <xdr:to>
      <xdr:col>46</xdr:col>
      <xdr:colOff>38100</xdr:colOff>
      <xdr:row>35</xdr:row>
      <xdr:rowOff>149352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165879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70612</xdr:rowOff>
    </xdr:from>
    <xdr:to>
      <xdr:col>41</xdr:col>
      <xdr:colOff>101600</xdr:colOff>
      <xdr:row>37</xdr:row>
      <xdr:rowOff>762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17289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135382</xdr:rowOff>
    </xdr:from>
    <xdr:to>
      <xdr:col>36</xdr:col>
      <xdr:colOff>165100</xdr:colOff>
      <xdr:row>39</xdr:row>
      <xdr:rowOff>65532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56659</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43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106873</xdr:rowOff>
    </xdr:from>
    <xdr:to>
      <xdr:col>55</xdr:col>
      <xdr:colOff>0</xdr:colOff>
      <xdr:row>54</xdr:row>
      <xdr:rowOff>67417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193723"/>
          <a:ext cx="838200" cy="13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67417</xdr:rowOff>
    </xdr:from>
    <xdr:to>
      <xdr:col>50</xdr:col>
      <xdr:colOff>114300</xdr:colOff>
      <xdr:row>54</xdr:row>
      <xdr:rowOff>128956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325717"/>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128956</xdr:rowOff>
    </xdr:from>
    <xdr:to>
      <xdr:col>45</xdr:col>
      <xdr:colOff>177800</xdr:colOff>
      <xdr:row>54</xdr:row>
      <xdr:rowOff>142260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387256"/>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142260</xdr:rowOff>
    </xdr:from>
    <xdr:to>
      <xdr:col>41</xdr:col>
      <xdr:colOff>50800</xdr:colOff>
      <xdr:row>55</xdr:row>
      <xdr:rowOff>22474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00560"/>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56073</xdr:rowOff>
    </xdr:from>
    <xdr:to>
      <xdr:col>55</xdr:col>
      <xdr:colOff>50800</xdr:colOff>
      <xdr:row>53</xdr:row>
      <xdr:rowOff>157673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78950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99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16617</xdr:rowOff>
    </xdr:from>
    <xdr:to>
      <xdr:col>50</xdr:col>
      <xdr:colOff>165100</xdr:colOff>
      <xdr:row>54</xdr:row>
      <xdr:rowOff>118217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2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134744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05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78156</xdr:rowOff>
    </xdr:from>
    <xdr:to>
      <xdr:col>46</xdr:col>
      <xdr:colOff>38100</xdr:colOff>
      <xdr:row>55</xdr:row>
      <xdr:rowOff>8306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24833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1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91460</xdr:rowOff>
    </xdr:from>
    <xdr:to>
      <xdr:col>41</xdr:col>
      <xdr:colOff>101600</xdr:colOff>
      <xdr:row>55</xdr:row>
      <xdr:rowOff>21610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38137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1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143124</xdr:rowOff>
    </xdr:from>
    <xdr:to>
      <xdr:col>36</xdr:col>
      <xdr:colOff>165100</xdr:colOff>
      <xdr:row>55</xdr:row>
      <xdr:rowOff>73274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89801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1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72092</xdr:rowOff>
    </xdr:from>
    <xdr:to>
      <xdr:col>55</xdr:col>
      <xdr:colOff>0</xdr:colOff>
      <xdr:row>74</xdr:row>
      <xdr:rowOff>85293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759392"/>
          <a:ext cx="8382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14598</xdr:rowOff>
    </xdr:from>
    <xdr:to>
      <xdr:col>50</xdr:col>
      <xdr:colOff>114300</xdr:colOff>
      <xdr:row>74</xdr:row>
      <xdr:rowOff>72092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530448"/>
          <a:ext cx="889000" cy="2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14598</xdr:rowOff>
    </xdr:from>
    <xdr:to>
      <xdr:col>45</xdr:col>
      <xdr:colOff>177800</xdr:colOff>
      <xdr:row>74</xdr:row>
      <xdr:rowOff>78474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530448"/>
          <a:ext cx="889000" cy="23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78474</xdr:rowOff>
    </xdr:from>
    <xdr:to>
      <xdr:col>41</xdr:col>
      <xdr:colOff>50800</xdr:colOff>
      <xdr:row>76</xdr:row>
      <xdr:rowOff>103905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765774"/>
          <a:ext cx="889000" cy="36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34493</xdr:rowOff>
    </xdr:from>
    <xdr:to>
      <xdr:col>55</xdr:col>
      <xdr:colOff>50800</xdr:colOff>
      <xdr:row>74</xdr:row>
      <xdr:rowOff>136093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7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57370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5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21292</xdr:rowOff>
    </xdr:from>
    <xdr:to>
      <xdr:col>50</xdr:col>
      <xdr:colOff>165100</xdr:colOff>
      <xdr:row>74</xdr:row>
      <xdr:rowOff>122892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7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139419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4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135248</xdr:rowOff>
    </xdr:from>
    <xdr:to>
      <xdr:col>46</xdr:col>
      <xdr:colOff>38100</xdr:colOff>
      <xdr:row>73</xdr:row>
      <xdr:rowOff>65398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4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81925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2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27674</xdr:rowOff>
    </xdr:from>
    <xdr:to>
      <xdr:col>41</xdr:col>
      <xdr:colOff>101600</xdr:colOff>
      <xdr:row>74</xdr:row>
      <xdr:rowOff>129274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7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145801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49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53105</xdr:rowOff>
    </xdr:from>
    <xdr:to>
      <xdr:col>36</xdr:col>
      <xdr:colOff>165100</xdr:colOff>
      <xdr:row>76</xdr:row>
      <xdr:rowOff>154705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171232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5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42965</xdr:rowOff>
    </xdr:from>
    <xdr:to>
      <xdr:col>55</xdr:col>
      <xdr:colOff>0</xdr:colOff>
      <xdr:row>95</xdr:row>
      <xdr:rowOff>101231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30715"/>
          <a:ext cx="838200" cy="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92177</xdr:rowOff>
    </xdr:from>
    <xdr:to>
      <xdr:col>50</xdr:col>
      <xdr:colOff>114300</xdr:colOff>
      <xdr:row>95</xdr:row>
      <xdr:rowOff>101231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79927"/>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92177</xdr:rowOff>
    </xdr:from>
    <xdr:to>
      <xdr:col>45</xdr:col>
      <xdr:colOff>177800</xdr:colOff>
      <xdr:row>96</xdr:row>
      <xdr:rowOff>50216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79927"/>
          <a:ext cx="889000" cy="1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9043</xdr:rowOff>
    </xdr:from>
    <xdr:to>
      <xdr:col>41</xdr:col>
      <xdr:colOff>50800</xdr:colOff>
      <xdr:row>96</xdr:row>
      <xdr:rowOff>50216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68243"/>
          <a:ext cx="889000" cy="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163615</xdr:rowOff>
    </xdr:from>
    <xdr:to>
      <xdr:col>55</xdr:col>
      <xdr:colOff>50800</xdr:colOff>
      <xdr:row>95</xdr:row>
      <xdr:rowOff>93765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15042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3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50431</xdr:rowOff>
    </xdr:from>
    <xdr:to>
      <xdr:col>50</xdr:col>
      <xdr:colOff>165100</xdr:colOff>
      <xdr:row>95</xdr:row>
      <xdr:rowOff>152031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168558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1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41377</xdr:rowOff>
    </xdr:from>
    <xdr:to>
      <xdr:col>46</xdr:col>
      <xdr:colOff>38100</xdr:colOff>
      <xdr:row>95</xdr:row>
      <xdr:rowOff>142977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2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159504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0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170866</xdr:rowOff>
    </xdr:from>
    <xdr:to>
      <xdr:col>41</xdr:col>
      <xdr:colOff>101600</xdr:colOff>
      <xdr:row>96</xdr:row>
      <xdr:rowOff>101016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117543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3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129693</xdr:rowOff>
    </xdr:from>
    <xdr:to>
      <xdr:col>36</xdr:col>
      <xdr:colOff>165100</xdr:colOff>
      <xdr:row>96</xdr:row>
      <xdr:rowOff>59843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76370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9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68580</xdr:rowOff>
    </xdr:from>
    <xdr:to>
      <xdr:col>85</xdr:col>
      <xdr:colOff>127000</xdr:colOff>
      <xdr:row>30</xdr:row>
      <xdr:rowOff>75438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21208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75438</xdr:rowOff>
    </xdr:from>
    <xdr:to>
      <xdr:col>81</xdr:col>
      <xdr:colOff>50800</xdr:colOff>
      <xdr:row>31</xdr:row>
      <xdr:rowOff>61214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218938"/>
          <a:ext cx="889000" cy="1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61214</xdr:rowOff>
    </xdr:from>
    <xdr:to>
      <xdr:col>76</xdr:col>
      <xdr:colOff>114300</xdr:colOff>
      <xdr:row>32</xdr:row>
      <xdr:rowOff>56134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376164"/>
          <a:ext cx="889000" cy="1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56134</xdr:rowOff>
    </xdr:from>
    <xdr:to>
      <xdr:col>71</xdr:col>
      <xdr:colOff>177800</xdr:colOff>
      <xdr:row>32</xdr:row>
      <xdr:rowOff>142875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542534"/>
          <a:ext cx="889000" cy="8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17780</xdr:rowOff>
    </xdr:from>
    <xdr:to>
      <xdr:col>85</xdr:col>
      <xdr:colOff>177800</xdr:colOff>
      <xdr:row>30</xdr:row>
      <xdr:rowOff>119380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1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134510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10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24638</xdr:rowOff>
    </xdr:from>
    <xdr:to>
      <xdr:col>81</xdr:col>
      <xdr:colOff>101600</xdr:colOff>
      <xdr:row>30</xdr:row>
      <xdr:rowOff>126238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16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142765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49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10414</xdr:rowOff>
    </xdr:from>
    <xdr:to>
      <xdr:col>76</xdr:col>
      <xdr:colOff>165100</xdr:colOff>
      <xdr:row>31</xdr:row>
      <xdr:rowOff>112014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32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128541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10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5334</xdr:rowOff>
    </xdr:from>
    <xdr:to>
      <xdr:col>72</xdr:col>
      <xdr:colOff>38100</xdr:colOff>
      <xdr:row>32</xdr:row>
      <xdr:rowOff>106934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49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123461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2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92075</xdr:rowOff>
    </xdr:from>
    <xdr:to>
      <xdr:col>67</xdr:col>
      <xdr:colOff>101600</xdr:colOff>
      <xdr:row>33</xdr:row>
      <xdr:rowOff>22225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5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38752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3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20485</xdr:rowOff>
    </xdr:from>
    <xdr:to>
      <xdr:col>85</xdr:col>
      <xdr:colOff>127000</xdr:colOff>
      <xdr:row>55</xdr:row>
      <xdr:rowOff>110401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278785"/>
          <a:ext cx="838200" cy="2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39650</xdr:rowOff>
    </xdr:from>
    <xdr:to>
      <xdr:col>81</xdr:col>
      <xdr:colOff>50800</xdr:colOff>
      <xdr:row>55</xdr:row>
      <xdr:rowOff>110401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469400"/>
          <a:ext cx="889000" cy="7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138671</xdr:rowOff>
    </xdr:from>
    <xdr:to>
      <xdr:col>76</xdr:col>
      <xdr:colOff>114300</xdr:colOff>
      <xdr:row>55</xdr:row>
      <xdr:rowOff>39650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396971"/>
          <a:ext cx="889000" cy="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138671</xdr:rowOff>
    </xdr:from>
    <xdr:to>
      <xdr:col>71</xdr:col>
      <xdr:colOff>177800</xdr:colOff>
      <xdr:row>56</xdr:row>
      <xdr:rowOff>10560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396971"/>
          <a:ext cx="889000" cy="2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141135</xdr:rowOff>
    </xdr:from>
    <xdr:to>
      <xdr:col>85</xdr:col>
      <xdr:colOff>177800</xdr:colOff>
      <xdr:row>54</xdr:row>
      <xdr:rowOff>71285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2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164012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07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59601</xdr:rowOff>
    </xdr:from>
    <xdr:to>
      <xdr:col>81</xdr:col>
      <xdr:colOff>101600</xdr:colOff>
      <xdr:row>55</xdr:row>
      <xdr:rowOff>161201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48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6278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26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160300</xdr:rowOff>
    </xdr:from>
    <xdr:to>
      <xdr:col>76</xdr:col>
      <xdr:colOff>165100</xdr:colOff>
      <xdr:row>55</xdr:row>
      <xdr:rowOff>90450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106977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87871</xdr:rowOff>
    </xdr:from>
    <xdr:to>
      <xdr:col>72</xdr:col>
      <xdr:colOff>38100</xdr:colOff>
      <xdr:row>55</xdr:row>
      <xdr:rowOff>18021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4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34548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2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131210</xdr:rowOff>
    </xdr:from>
    <xdr:to>
      <xdr:col>67</xdr:col>
      <xdr:colOff>101600</xdr:colOff>
      <xdr:row>56</xdr:row>
      <xdr:rowOff>61360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77887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146231</xdr:rowOff>
    </xdr:from>
    <xdr:to>
      <xdr:col>85</xdr:col>
      <xdr:colOff>127000</xdr:colOff>
      <xdr:row>75</xdr:row>
      <xdr:rowOff>153090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833531"/>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153090</xdr:rowOff>
    </xdr:from>
    <xdr:to>
      <xdr:col>81</xdr:col>
      <xdr:colOff>50800</xdr:colOff>
      <xdr:row>78</xdr:row>
      <xdr:rowOff>101709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011840"/>
          <a:ext cx="889000" cy="46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64388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608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85054</xdr:rowOff>
    </xdr:from>
    <xdr:to>
      <xdr:col>76</xdr:col>
      <xdr:colOff>114300</xdr:colOff>
      <xdr:row>78</xdr:row>
      <xdr:rowOff>101709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286704"/>
          <a:ext cx="889000" cy="18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64171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60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12554</xdr:rowOff>
    </xdr:from>
    <xdr:to>
      <xdr:col>71</xdr:col>
      <xdr:colOff>177800</xdr:colOff>
      <xdr:row>77</xdr:row>
      <xdr:rowOff>85054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214204"/>
          <a:ext cx="889000" cy="7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95431</xdr:rowOff>
    </xdr:from>
    <xdr:to>
      <xdr:col>85</xdr:col>
      <xdr:colOff>177800</xdr:colOff>
      <xdr:row>75</xdr:row>
      <xdr:rowOff>25581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78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118308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6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102289</xdr:rowOff>
    </xdr:from>
    <xdr:to>
      <xdr:col>81</xdr:col>
      <xdr:colOff>101600</xdr:colOff>
      <xdr:row>76</xdr:row>
      <xdr:rowOff>32438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9610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48966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73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50909</xdr:rowOff>
    </xdr:from>
    <xdr:to>
      <xdr:col>76</xdr:col>
      <xdr:colOff>165100</xdr:colOff>
      <xdr:row>78</xdr:row>
      <xdr:rowOff>152509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169036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9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34254</xdr:rowOff>
    </xdr:from>
    <xdr:to>
      <xdr:col>72</xdr:col>
      <xdr:colOff>38100</xdr:colOff>
      <xdr:row>77</xdr:row>
      <xdr:rowOff>135854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152381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0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133204</xdr:rowOff>
    </xdr:from>
    <xdr:to>
      <xdr:col>67</xdr:col>
      <xdr:colOff>101600</xdr:colOff>
      <xdr:row>77</xdr:row>
      <xdr:rowOff>63354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79882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293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28924</xdr:rowOff>
    </xdr:from>
    <xdr:to>
      <xdr:col>85</xdr:col>
      <xdr:colOff>127000</xdr:colOff>
      <xdr:row>93</xdr:row>
      <xdr:rowOff>31286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973774"/>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29344</xdr:rowOff>
    </xdr:from>
    <xdr:to>
      <xdr:col>81</xdr:col>
      <xdr:colOff>50800</xdr:colOff>
      <xdr:row>93</xdr:row>
      <xdr:rowOff>31286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974194"/>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29344</xdr:rowOff>
    </xdr:from>
    <xdr:to>
      <xdr:col>76</xdr:col>
      <xdr:colOff>114300</xdr:colOff>
      <xdr:row>93</xdr:row>
      <xdr:rowOff>33686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974194"/>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27248</xdr:rowOff>
    </xdr:from>
    <xdr:to>
      <xdr:col>71</xdr:col>
      <xdr:colOff>177800</xdr:colOff>
      <xdr:row>93</xdr:row>
      <xdr:rowOff>33686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972098"/>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149574</xdr:rowOff>
    </xdr:from>
    <xdr:to>
      <xdr:col>85</xdr:col>
      <xdr:colOff>177800</xdr:colOff>
      <xdr:row>93</xdr:row>
      <xdr:rowOff>79724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1001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77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151936</xdr:rowOff>
    </xdr:from>
    <xdr:to>
      <xdr:col>81</xdr:col>
      <xdr:colOff>101600</xdr:colOff>
      <xdr:row>93</xdr:row>
      <xdr:rowOff>82086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9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98613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7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149994</xdr:rowOff>
    </xdr:from>
    <xdr:to>
      <xdr:col>76</xdr:col>
      <xdr:colOff>165100</xdr:colOff>
      <xdr:row>93</xdr:row>
      <xdr:rowOff>80144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9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96671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69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154336</xdr:rowOff>
    </xdr:from>
    <xdr:to>
      <xdr:col>72</xdr:col>
      <xdr:colOff>38100</xdr:colOff>
      <xdr:row>93</xdr:row>
      <xdr:rowOff>84486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9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101013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147898</xdr:rowOff>
    </xdr:from>
    <xdr:to>
      <xdr:col>67</xdr:col>
      <xdr:colOff>101600</xdr:colOff>
      <xdr:row>93</xdr:row>
      <xdr:rowOff>78048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9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94575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6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60,934</a:t>
          </a:r>
          <a:r>
            <a:rPr kumimoji="1" lang="ja-JP" altLang="en-US" sz="1300">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latin typeface="ＭＳ Ｐゴシック" panose="020B0600070205080204" pitchFamily="50" charset="-128"/>
              <a:ea typeface="ＭＳ Ｐゴシック" panose="020B0600070205080204" pitchFamily="50" charset="-128"/>
            </a:rPr>
            <a:t>26.5</a:t>
          </a:r>
          <a:r>
            <a:rPr kumimoji="1" lang="ja-JP" altLang="en-US" sz="1300">
              <a:latin typeface="ＭＳ Ｐゴシック" panose="020B0600070205080204" pitchFamily="50" charset="-128"/>
              <a:ea typeface="ＭＳ Ｐゴシック" panose="020B0600070205080204" pitchFamily="50" charset="-128"/>
            </a:rPr>
            <a:t>％減少している。これは、野口遵記念館建設事業の減少が主な要因である。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233,026</a:t>
          </a:r>
          <a:r>
            <a:rPr kumimoji="1" lang="ja-JP" altLang="en-US" sz="1300">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％増加している。これは、新型コロナウイルス感染症対策や物価高対策として住民税非課税世帯等臨時特別給付金支給事業や低所得者等支援臨時特別給付金支給事業の増加が主な要因である。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39,698</a:t>
          </a:r>
          <a:r>
            <a:rPr kumimoji="1" lang="ja-JP" altLang="en-US" sz="1300">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％減少している。これは、物価高騰等対策である水道事業補助金の減少が主な要因である。</a:t>
          </a:r>
        </a:p>
        <a:p>
          <a:r>
            <a:rPr kumimoji="1" lang="ja-JP" altLang="en-US" sz="1300">
              <a:latin typeface="ＭＳ Ｐゴシック" panose="020B0600070205080204" pitchFamily="50" charset="-128"/>
              <a:ea typeface="ＭＳ Ｐゴシック" panose="020B0600070205080204" pitchFamily="50" charset="-128"/>
            </a:rPr>
            <a:t>・労働費は、住民一人当たり</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latin typeface="ＭＳ Ｐゴシック" panose="020B0600070205080204" pitchFamily="50" charset="-128"/>
              <a:ea typeface="ＭＳ Ｐゴシック" panose="020B0600070205080204" pitchFamily="50" charset="-128"/>
            </a:rPr>
            <a:t>55.2</a:t>
          </a:r>
          <a:r>
            <a:rPr kumimoji="1" lang="ja-JP" altLang="en-US" sz="1300">
              <a:latin typeface="ＭＳ Ｐゴシック" panose="020B0600070205080204" pitchFamily="50" charset="-128"/>
              <a:ea typeface="ＭＳ Ｐゴシック" panose="020B0600070205080204" pitchFamily="50" charset="-128"/>
            </a:rPr>
            <a:t>％減少している。これは、新型コロナウイルス感染拡大に伴う緊急雇用対策である緊急雇用創出事業の減少が主な要因である。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66,258</a:t>
          </a:r>
          <a:r>
            <a:rPr kumimoji="1" lang="ja-JP" altLang="en-US" sz="1300">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％増加している。これは西階公園防災等施設整備事業や県体育館整備事業の増加が主な要因である。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54,815</a:t>
          </a:r>
          <a:r>
            <a:rPr kumimoji="1" lang="ja-JP" altLang="en-US" sz="1300">
              <a:latin typeface="ＭＳ Ｐゴシック" panose="020B0600070205080204" pitchFamily="50" charset="-128"/>
              <a:ea typeface="ＭＳ Ｐゴシック" panose="020B0600070205080204" pitchFamily="50" charset="-128"/>
            </a:rPr>
            <a:t>円と、類似団体中でも高い水準となっているが、今後も市債発行額を元金償還額以内に抑制することにより公債費の抑制に努める。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合併後の長期的な見通しをもとに、財政健全化の取組を着実に実行したことによる決算剰余金を中心に積み立ててきており、令和５年度は積立額と取崩額が同額であったため基金残高は令和４年度と同額となった。今後は地域経済の活性化や物価高騰対策等の施策を行っていく中で、収支の安定性を保つため、歳入歳出での行財政改革を進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令和５年度決算において、全ての会計で赤字は生じていない。国民健康保険特別会計においては、被保険者の減少により実質黒字額が減少している。</a:t>
          </a:r>
        </a:p>
        <a:p>
          <a:r>
            <a:rPr kumimoji="1" lang="ja-JP" altLang="en-US" sz="1400">
              <a:latin typeface="ＭＳ ゴシック" pitchFamily="49" charset="-128"/>
              <a:ea typeface="ＭＳ ゴシック" pitchFamily="49" charset="-128"/>
            </a:rPr>
            <a:t>連結実質黒字額は減少しており、今後、経済対策・物価高騰対策等の経費や超高齢社会の加速による社会保障関係経費の増加も見込まれるため、企業誘致の推進や市税の課税客体の把握に努めながら収納率向上を図ることで自主財源を確保するとともに、歳出の見直しなど各会計で適正な財政運営、企業経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72565693</v>
      </c>
      <c r="BO4" s="358"/>
      <c r="BP4" s="358"/>
      <c r="BQ4" s="358"/>
      <c r="BR4" s="358"/>
      <c r="BS4" s="358"/>
      <c r="BT4" s="358"/>
      <c r="BU4" s="359"/>
      <c r="BV4" s="357">
        <v>73095850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6.6</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69891005</v>
      </c>
      <c r="BO5" s="395"/>
      <c r="BP5" s="395"/>
      <c r="BQ5" s="395"/>
      <c r="BR5" s="395"/>
      <c r="BS5" s="395"/>
      <c r="BT5" s="395"/>
      <c r="BU5" s="396"/>
      <c r="BV5" s="394">
        <v>69471701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96.9</v>
      </c>
      <c r="CU5" s="392"/>
      <c r="CV5" s="392"/>
      <c r="CW5" s="392"/>
      <c r="CX5" s="392"/>
      <c r="CY5" s="392"/>
      <c r="CZ5" s="392"/>
      <c r="DA5" s="393"/>
      <c r="DB5" s="391">
        <v>91.6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2674688</v>
      </c>
      <c r="BO6" s="395"/>
      <c r="BP6" s="395"/>
      <c r="BQ6" s="395"/>
      <c r="BR6" s="395"/>
      <c r="BS6" s="395"/>
      <c r="BT6" s="395"/>
      <c r="BU6" s="396"/>
      <c r="BV6" s="394">
        <v>3624149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97.5</v>
      </c>
      <c r="CU6" s="432"/>
      <c r="CV6" s="432"/>
      <c r="CW6" s="432"/>
      <c r="CX6" s="432"/>
      <c r="CY6" s="432"/>
      <c r="CZ6" s="432"/>
      <c r="DA6" s="433"/>
      <c r="DB6" s="431">
        <v>92.8</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859029</v>
      </c>
      <c r="BO7" s="395"/>
      <c r="BP7" s="395"/>
      <c r="BQ7" s="395"/>
      <c r="BR7" s="395"/>
      <c r="BS7" s="395"/>
      <c r="BT7" s="395"/>
      <c r="BU7" s="396"/>
      <c r="BV7" s="394">
        <v>1519999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32545525</v>
      </c>
      <c r="CU7" s="395"/>
      <c r="CV7" s="395"/>
      <c r="CW7" s="395"/>
      <c r="CX7" s="395"/>
      <c r="CY7" s="395"/>
      <c r="CZ7" s="395"/>
      <c r="DA7" s="396"/>
      <c r="DB7" s="394">
        <v>32067253</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1815659</v>
      </c>
      <c r="BO8" s="395"/>
      <c r="BP8" s="395"/>
      <c r="BQ8" s="395"/>
      <c r="BR8" s="395"/>
      <c r="BS8" s="395"/>
      <c r="BT8" s="395"/>
      <c r="BU8" s="396"/>
      <c r="BV8" s="394">
        <v>2104150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0.52</v>
      </c>
      <c r="CU8" s="435"/>
      <c r="CV8" s="435"/>
      <c r="CW8" s="435"/>
      <c r="CX8" s="435"/>
      <c r="CY8" s="435"/>
      <c r="CZ8" s="435"/>
      <c r="DA8" s="436"/>
      <c r="DB8" s="434">
        <v>0.5</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118394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-288491</v>
      </c>
      <c r="BO9" s="395"/>
      <c r="BP9" s="395"/>
      <c r="BQ9" s="395"/>
      <c r="BR9" s="395"/>
      <c r="BS9" s="395"/>
      <c r="BT9" s="395"/>
      <c r="BU9" s="396"/>
      <c r="BV9" s="394">
        <v>-439835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14.4</v>
      </c>
      <c r="CU9" s="392"/>
      <c r="CV9" s="392"/>
      <c r="CW9" s="392"/>
      <c r="CX9" s="392"/>
      <c r="CY9" s="392"/>
      <c r="CZ9" s="392"/>
      <c r="DA9" s="393"/>
      <c r="DB9" s="391">
        <v>14.7</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125159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1067673</v>
      </c>
      <c r="BO10" s="395"/>
      <c r="BP10" s="395"/>
      <c r="BQ10" s="395"/>
      <c r="BR10" s="395"/>
      <c r="BS10" s="395"/>
      <c r="BT10" s="395"/>
      <c r="BU10" s="396"/>
      <c r="BV10" s="394">
        <v>1062188</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115847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1067673</v>
      </c>
      <c r="BO12" s="395"/>
      <c r="BP12" s="395"/>
      <c r="BQ12" s="395"/>
      <c r="BR12" s="395"/>
      <c r="BS12" s="395"/>
      <c r="BT12" s="395"/>
      <c r="BU12" s="396"/>
      <c r="BV12" s="394">
        <v>1062188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115254</v>
      </c>
      <c r="S13" s="479"/>
      <c r="T13" s="479"/>
      <c r="U13" s="479"/>
      <c r="V13" s="480"/>
      <c r="W13" s="410" t="s">
        <v>131</v>
      </c>
      <c r="X13" s="411"/>
      <c r="Y13" s="411"/>
      <c r="Z13" s="411"/>
      <c r="AA13" s="411"/>
      <c r="AB13" s="401"/>
      <c r="AC13" s="445">
        <v>2725</v>
      </c>
      <c r="AD13" s="446"/>
      <c r="AE13" s="446"/>
      <c r="AF13" s="446"/>
      <c r="AG13" s="488"/>
      <c r="AH13" s="445">
        <v>3017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-288491</v>
      </c>
      <c r="BO13" s="395"/>
      <c r="BP13" s="395"/>
      <c r="BQ13" s="395"/>
      <c r="BR13" s="395"/>
      <c r="BS13" s="395"/>
      <c r="BT13" s="395"/>
      <c r="BU13" s="396"/>
      <c r="BV13" s="394">
        <v>-439835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7.8</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117563</v>
      </c>
      <c r="S14" s="479"/>
      <c r="T14" s="479"/>
      <c r="U14" s="479"/>
      <c r="V14" s="480"/>
      <c r="W14" s="384"/>
      <c r="X14" s="385"/>
      <c r="Y14" s="385"/>
      <c r="Z14" s="385"/>
      <c r="AA14" s="385"/>
      <c r="AB14" s="374"/>
      <c r="AC14" s="481">
        <v>5.0999999999999996</v>
      </c>
      <c r="AD14" s="482"/>
      <c r="AE14" s="482"/>
      <c r="AF14" s="482"/>
      <c r="AG14" s="483"/>
      <c r="AH14" s="481">
        <v>5.5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2.1</v>
      </c>
      <c r="CU14" s="493"/>
      <c r="CV14" s="493"/>
      <c r="CW14" s="493"/>
      <c r="CX14" s="493"/>
      <c r="CY14" s="493"/>
      <c r="CZ14" s="493"/>
      <c r="DA14" s="494"/>
      <c r="DB14" s="492">
        <v>2.7</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117062</v>
      </c>
      <c r="S15" s="479"/>
      <c r="T15" s="479"/>
      <c r="U15" s="479"/>
      <c r="V15" s="480"/>
      <c r="W15" s="410" t="s">
        <v>137</v>
      </c>
      <c r="X15" s="411"/>
      <c r="Y15" s="411"/>
      <c r="Z15" s="411"/>
      <c r="AA15" s="411"/>
      <c r="AB15" s="401"/>
      <c r="AC15" s="445">
        <v>15115</v>
      </c>
      <c r="AD15" s="446"/>
      <c r="AE15" s="446"/>
      <c r="AF15" s="446"/>
      <c r="AG15" s="488"/>
      <c r="AH15" s="445">
        <v>15279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15454597</v>
      </c>
      <c r="BO15" s="358"/>
      <c r="BP15" s="358"/>
      <c r="BQ15" s="358"/>
      <c r="BR15" s="358"/>
      <c r="BS15" s="358"/>
      <c r="BT15" s="358"/>
      <c r="BU15" s="359"/>
      <c r="BV15" s="357">
        <v>14183322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28.3</v>
      </c>
      <c r="AD16" s="482"/>
      <c r="AE16" s="482"/>
      <c r="AF16" s="482"/>
      <c r="AG16" s="483"/>
      <c r="AH16" s="481">
        <v>27.8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28320108</v>
      </c>
      <c r="BO16" s="395"/>
      <c r="BP16" s="395"/>
      <c r="BQ16" s="395"/>
      <c r="BR16" s="395"/>
      <c r="BS16" s="395"/>
      <c r="BT16" s="395"/>
      <c r="BU16" s="396"/>
      <c r="BV16" s="394">
        <v>27905675</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141</v>
      </c>
      <c r="S17" s="501"/>
      <c r="T17" s="501"/>
      <c r="U17" s="501"/>
      <c r="V17" s="502"/>
      <c r="W17" s="410" t="s">
        <v>144</v>
      </c>
      <c r="X17" s="411"/>
      <c r="Y17" s="411"/>
      <c r="Z17" s="411"/>
      <c r="AA17" s="411"/>
      <c r="AB17" s="401"/>
      <c r="AC17" s="445">
        <v>35518</v>
      </c>
      <c r="AD17" s="446"/>
      <c r="AE17" s="446"/>
      <c r="AF17" s="446"/>
      <c r="AG17" s="488"/>
      <c r="AH17" s="445">
        <v>36739</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19487936</v>
      </c>
      <c r="BO17" s="395"/>
      <c r="BP17" s="395"/>
      <c r="BQ17" s="395"/>
      <c r="BR17" s="395"/>
      <c r="BS17" s="395"/>
      <c r="BT17" s="395"/>
      <c r="BU17" s="396"/>
      <c r="BV17" s="394">
        <v>17882209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146</v>
      </c>
      <c r="C18" s="437"/>
      <c r="D18" s="437"/>
      <c r="E18" s="517"/>
      <c r="F18" s="517"/>
      <c r="G18" s="517"/>
      <c r="H18" s="517"/>
      <c r="I18" s="517"/>
      <c r="J18" s="517"/>
      <c r="K18" s="517"/>
      <c r="L18" s="518">
        <v>868.02</v>
      </c>
      <c r="M18" s="518"/>
      <c r="N18" s="518"/>
      <c r="O18" s="518"/>
      <c r="P18" s="518"/>
      <c r="Q18" s="518"/>
      <c r="R18" s="519"/>
      <c r="S18" s="519"/>
      <c r="T18" s="519"/>
      <c r="U18" s="519"/>
      <c r="V18" s="520"/>
      <c r="W18" s="412"/>
      <c r="X18" s="413"/>
      <c r="Y18" s="413"/>
      <c r="Z18" s="413"/>
      <c r="AA18" s="413"/>
      <c r="AB18" s="404"/>
      <c r="AC18" s="521">
        <v>66.599999999999994</v>
      </c>
      <c r="AD18" s="522"/>
      <c r="AE18" s="522"/>
      <c r="AF18" s="522"/>
      <c r="AG18" s="523"/>
      <c r="AH18" s="521">
        <v>66.8</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32230328</v>
      </c>
      <c r="BO18" s="395"/>
      <c r="BP18" s="395"/>
      <c r="BQ18" s="395"/>
      <c r="BR18" s="395"/>
      <c r="BS18" s="395"/>
      <c r="BT18" s="395"/>
      <c r="BU18" s="396"/>
      <c r="BV18" s="394">
        <v>31554951</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148</v>
      </c>
      <c r="C19" s="437"/>
      <c r="D19" s="437"/>
      <c r="E19" s="517"/>
      <c r="F19" s="517"/>
      <c r="G19" s="517"/>
      <c r="H19" s="517"/>
      <c r="I19" s="517"/>
      <c r="J19" s="517"/>
      <c r="K19" s="517"/>
      <c r="L19" s="525">
        <v>136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42663467</v>
      </c>
      <c r="BO19" s="395"/>
      <c r="BP19" s="395"/>
      <c r="BQ19" s="395"/>
      <c r="BR19" s="395"/>
      <c r="BS19" s="395"/>
      <c r="BT19" s="395"/>
      <c r="BU19" s="396"/>
      <c r="BV19" s="394">
        <v>42085987</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150</v>
      </c>
      <c r="C20" s="437"/>
      <c r="D20" s="437"/>
      <c r="E20" s="517"/>
      <c r="F20" s="517"/>
      <c r="G20" s="517"/>
      <c r="H20" s="517"/>
      <c r="I20" s="517"/>
      <c r="J20" s="517"/>
      <c r="K20" s="517"/>
      <c r="L20" s="525">
        <v>51566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54021888</v>
      </c>
      <c r="BO22" s="358"/>
      <c r="BP22" s="358"/>
      <c r="BQ22" s="358"/>
      <c r="BR22" s="358"/>
      <c r="BS22" s="358"/>
      <c r="BT22" s="358"/>
      <c r="BU22" s="359"/>
      <c r="BV22" s="357">
        <v>54689691</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46541157</v>
      </c>
      <c r="BO23" s="395"/>
      <c r="BP23" s="395"/>
      <c r="BQ23" s="395"/>
      <c r="BR23" s="395"/>
      <c r="BS23" s="395"/>
      <c r="BT23" s="395"/>
      <c r="BU23" s="396"/>
      <c r="BV23" s="394">
        <v>47411940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160</v>
      </c>
      <c r="F24" s="424"/>
      <c r="G24" s="424"/>
      <c r="H24" s="424"/>
      <c r="I24" s="424"/>
      <c r="J24" s="424"/>
      <c r="K24" s="425"/>
      <c r="L24" s="445">
        <v>1</v>
      </c>
      <c r="M24" s="446"/>
      <c r="N24" s="446"/>
      <c r="O24" s="446"/>
      <c r="P24" s="488"/>
      <c r="Q24" s="445">
        <v>9550</v>
      </c>
      <c r="R24" s="446"/>
      <c r="S24" s="446"/>
      <c r="T24" s="446"/>
      <c r="U24" s="446"/>
      <c r="V24" s="488"/>
      <c r="W24" s="540"/>
      <c r="X24" s="541"/>
      <c r="Y24" s="542"/>
      <c r="Z24" s="444" t="s">
        <v>161</v>
      </c>
      <c r="AA24" s="424"/>
      <c r="AB24" s="424"/>
      <c r="AC24" s="424"/>
      <c r="AD24" s="424"/>
      <c r="AE24" s="424"/>
      <c r="AF24" s="424"/>
      <c r="AG24" s="425"/>
      <c r="AH24" s="445">
        <v>980</v>
      </c>
      <c r="AI24" s="446"/>
      <c r="AJ24" s="446"/>
      <c r="AK24" s="446"/>
      <c r="AL24" s="488"/>
      <c r="AM24" s="445">
        <v>3132080</v>
      </c>
      <c r="AN24" s="446"/>
      <c r="AO24" s="446"/>
      <c r="AP24" s="446"/>
      <c r="AQ24" s="446"/>
      <c r="AR24" s="488"/>
      <c r="AS24" s="445">
        <v>3196</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36660768</v>
      </c>
      <c r="BO24" s="395"/>
      <c r="BP24" s="395"/>
      <c r="BQ24" s="395"/>
      <c r="BR24" s="395"/>
      <c r="BS24" s="395"/>
      <c r="BT24" s="395"/>
      <c r="BU24" s="396"/>
      <c r="BV24" s="394">
        <v>35429028</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163</v>
      </c>
      <c r="F25" s="424"/>
      <c r="G25" s="424"/>
      <c r="H25" s="424"/>
      <c r="I25" s="424"/>
      <c r="J25" s="424"/>
      <c r="K25" s="425"/>
      <c r="L25" s="445">
        <v>2</v>
      </c>
      <c r="M25" s="446"/>
      <c r="N25" s="446"/>
      <c r="O25" s="446"/>
      <c r="P25" s="488"/>
      <c r="Q25" s="445">
        <v>7700</v>
      </c>
      <c r="R25" s="446"/>
      <c r="S25" s="446"/>
      <c r="T25" s="446"/>
      <c r="U25" s="446"/>
      <c r="V25" s="488"/>
      <c r="W25" s="540"/>
      <c r="X25" s="541"/>
      <c r="Y25" s="542"/>
      <c r="Z25" s="444" t="s">
        <v>164</v>
      </c>
      <c r="AA25" s="424"/>
      <c r="AB25" s="424"/>
      <c r="AC25" s="424"/>
      <c r="AD25" s="424"/>
      <c r="AE25" s="424"/>
      <c r="AF25" s="424"/>
      <c r="AG25" s="425"/>
      <c r="AH25" s="445">
        <v>164</v>
      </c>
      <c r="AI25" s="446"/>
      <c r="AJ25" s="446"/>
      <c r="AK25" s="446"/>
      <c r="AL25" s="488"/>
      <c r="AM25" s="445">
        <v>527588</v>
      </c>
      <c r="AN25" s="446"/>
      <c r="AO25" s="446"/>
      <c r="AP25" s="446"/>
      <c r="AQ25" s="446"/>
      <c r="AR25" s="488"/>
      <c r="AS25" s="445">
        <v>3217</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10740896</v>
      </c>
      <c r="BO25" s="358"/>
      <c r="BP25" s="358"/>
      <c r="BQ25" s="358"/>
      <c r="BR25" s="358"/>
      <c r="BS25" s="358"/>
      <c r="BT25" s="358"/>
      <c r="BU25" s="359"/>
      <c r="BV25" s="357">
        <v>5510568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166</v>
      </c>
      <c r="F26" s="424"/>
      <c r="G26" s="424"/>
      <c r="H26" s="424"/>
      <c r="I26" s="424"/>
      <c r="J26" s="424"/>
      <c r="K26" s="425"/>
      <c r="L26" s="445">
        <v>1</v>
      </c>
      <c r="M26" s="446"/>
      <c r="N26" s="446"/>
      <c r="O26" s="446"/>
      <c r="P26" s="488"/>
      <c r="Q26" s="445">
        <v>6800</v>
      </c>
      <c r="R26" s="446"/>
      <c r="S26" s="446"/>
      <c r="T26" s="446"/>
      <c r="U26" s="446"/>
      <c r="V26" s="488"/>
      <c r="W26" s="540"/>
      <c r="X26" s="541"/>
      <c r="Y26" s="542"/>
      <c r="Z26" s="444" t="s">
        <v>167</v>
      </c>
      <c r="AA26" s="546"/>
      <c r="AB26" s="546"/>
      <c r="AC26" s="546"/>
      <c r="AD26" s="546"/>
      <c r="AE26" s="546"/>
      <c r="AF26" s="546"/>
      <c r="AG26" s="547"/>
      <c r="AH26" s="445">
        <v>21</v>
      </c>
      <c r="AI26" s="446"/>
      <c r="AJ26" s="446"/>
      <c r="AK26" s="446"/>
      <c r="AL26" s="488"/>
      <c r="AM26" s="445">
        <v>79401</v>
      </c>
      <c r="AN26" s="446"/>
      <c r="AO26" s="446"/>
      <c r="AP26" s="446"/>
      <c r="AQ26" s="446"/>
      <c r="AR26" s="488"/>
      <c r="AS26" s="445">
        <v>3781</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169</v>
      </c>
      <c r="F27" s="424"/>
      <c r="G27" s="424"/>
      <c r="H27" s="424"/>
      <c r="I27" s="424"/>
      <c r="J27" s="424"/>
      <c r="K27" s="425"/>
      <c r="L27" s="445">
        <v>1</v>
      </c>
      <c r="M27" s="446"/>
      <c r="N27" s="446"/>
      <c r="O27" s="446"/>
      <c r="P27" s="488"/>
      <c r="Q27" s="445">
        <v>5160</v>
      </c>
      <c r="R27" s="446"/>
      <c r="S27" s="446"/>
      <c r="T27" s="446"/>
      <c r="U27" s="446"/>
      <c r="V27" s="488"/>
      <c r="W27" s="540"/>
      <c r="X27" s="541"/>
      <c r="Y27" s="542"/>
      <c r="Z27" s="444" t="s">
        <v>170</v>
      </c>
      <c r="AA27" s="424"/>
      <c r="AB27" s="424"/>
      <c r="AC27" s="424"/>
      <c r="AD27" s="424"/>
      <c r="AE27" s="424"/>
      <c r="AF27" s="424"/>
      <c r="AG27" s="425"/>
      <c r="AH27" s="445">
        <v>16</v>
      </c>
      <c r="AI27" s="446"/>
      <c r="AJ27" s="446"/>
      <c r="AK27" s="446"/>
      <c r="AL27" s="488"/>
      <c r="AM27" s="445">
        <v>53624</v>
      </c>
      <c r="AN27" s="446"/>
      <c r="AO27" s="446"/>
      <c r="AP27" s="446"/>
      <c r="AQ27" s="446"/>
      <c r="AR27" s="488"/>
      <c r="AS27" s="445">
        <v>3352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2235013</v>
      </c>
      <c r="BO27" s="514"/>
      <c r="BP27" s="514"/>
      <c r="BQ27" s="514"/>
      <c r="BR27" s="514"/>
      <c r="BS27" s="514"/>
      <c r="BT27" s="514"/>
      <c r="BU27" s="515"/>
      <c r="BV27" s="513">
        <v>2235013</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172</v>
      </c>
      <c r="F28" s="424"/>
      <c r="G28" s="424"/>
      <c r="H28" s="424"/>
      <c r="I28" s="424"/>
      <c r="J28" s="424"/>
      <c r="K28" s="425"/>
      <c r="L28" s="445">
        <v>1</v>
      </c>
      <c r="M28" s="446"/>
      <c r="N28" s="446"/>
      <c r="O28" s="446"/>
      <c r="P28" s="488"/>
      <c r="Q28" s="445">
        <v>4710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5032997</v>
      </c>
      <c r="BO28" s="358"/>
      <c r="BP28" s="358"/>
      <c r="BQ28" s="358"/>
      <c r="BR28" s="358"/>
      <c r="BS28" s="358"/>
      <c r="BT28" s="358"/>
      <c r="BU28" s="359"/>
      <c r="BV28" s="357">
        <v>5032997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175</v>
      </c>
      <c r="F29" s="424"/>
      <c r="G29" s="424"/>
      <c r="H29" s="424"/>
      <c r="I29" s="424"/>
      <c r="J29" s="424"/>
      <c r="K29" s="425"/>
      <c r="L29" s="445">
        <v>25</v>
      </c>
      <c r="M29" s="446"/>
      <c r="N29" s="446"/>
      <c r="O29" s="446"/>
      <c r="P29" s="488"/>
      <c r="Q29" s="445">
        <v>4350</v>
      </c>
      <c r="R29" s="446"/>
      <c r="S29" s="446"/>
      <c r="T29" s="446"/>
      <c r="U29" s="446"/>
      <c r="V29" s="488"/>
      <c r="W29" s="543"/>
      <c r="X29" s="544"/>
      <c r="Y29" s="545"/>
      <c r="Z29" s="444" t="s">
        <v>176</v>
      </c>
      <c r="AA29" s="424"/>
      <c r="AB29" s="424"/>
      <c r="AC29" s="424"/>
      <c r="AD29" s="424"/>
      <c r="AE29" s="424"/>
      <c r="AF29" s="424"/>
      <c r="AG29" s="425"/>
      <c r="AH29" s="445">
        <v>996</v>
      </c>
      <c r="AI29" s="446"/>
      <c r="AJ29" s="446"/>
      <c r="AK29" s="446"/>
      <c r="AL29" s="488"/>
      <c r="AM29" s="445">
        <v>3185704</v>
      </c>
      <c r="AN29" s="446"/>
      <c r="AO29" s="446"/>
      <c r="AP29" s="446"/>
      <c r="AQ29" s="446"/>
      <c r="AR29" s="488"/>
      <c r="AS29" s="445">
        <v>3198</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2606827</v>
      </c>
      <c r="BO29" s="395"/>
      <c r="BP29" s="395"/>
      <c r="BQ29" s="395"/>
      <c r="BR29" s="395"/>
      <c r="BS29" s="395"/>
      <c r="BT29" s="395"/>
      <c r="BU29" s="396"/>
      <c r="BV29" s="394">
        <v>2752946</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8118706</v>
      </c>
      <c r="BO30" s="514"/>
      <c r="BP30" s="514"/>
      <c r="BQ30" s="514"/>
      <c r="BR30" s="514"/>
      <c r="BS30" s="514"/>
      <c r="BT30" s="514"/>
      <c r="BU30" s="515"/>
      <c r="BV30" s="513">
        <v>9284472</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185</v>
      </c>
      <c r="D33" s="418"/>
      <c r="E33" s="383" t="s">
        <v>186</v>
      </c>
      <c r="F33" s="383"/>
      <c r="G33" s="383"/>
      <c r="H33" s="383"/>
      <c r="I33" s="383"/>
      <c r="J33" s="383"/>
      <c r="K33" s="383"/>
      <c r="L33" s="383"/>
      <c r="M33" s="383"/>
      <c r="N33" s="383"/>
      <c r="O33" s="383"/>
      <c r="P33" s="383"/>
      <c r="Q33" s="383"/>
      <c r="R33" s="383"/>
      <c r="S33" s="383"/>
      <c r="T33" s="200"/>
      <c r="U33" s="418" t="s">
        <v>185</v>
      </c>
      <c r="V33" s="418"/>
      <c r="W33" s="383" t="s">
        <v>186</v>
      </c>
      <c r="X33" s="383"/>
      <c r="Y33" s="383"/>
      <c r="Z33" s="383"/>
      <c r="AA33" s="383"/>
      <c r="AB33" s="383"/>
      <c r="AC33" s="383"/>
      <c r="AD33" s="383"/>
      <c r="AE33" s="383"/>
      <c r="AF33" s="383"/>
      <c r="AG33" s="383"/>
      <c r="AH33" s="383"/>
      <c r="AI33" s="383"/>
      <c r="AJ33" s="383"/>
      <c r="AK33" s="383"/>
      <c r="AL33" s="200"/>
      <c r="AM33" s="418" t="s">
        <v>185</v>
      </c>
      <c r="AN33" s="418"/>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418" t="s">
        <v>187</v>
      </c>
      <c r="BX33" s="418"/>
      <c r="BY33" s="383" t="s">
        <v>189</v>
      </c>
      <c r="BZ33" s="383"/>
      <c r="CA33" s="383"/>
      <c r="CB33" s="383"/>
      <c r="CC33" s="383"/>
      <c r="CD33" s="383"/>
      <c r="CE33" s="383"/>
      <c r="CF33" s="383"/>
      <c r="CG33" s="383"/>
      <c r="CH33" s="383"/>
      <c r="CI33" s="383"/>
      <c r="CJ33" s="383"/>
      <c r="CK33" s="383"/>
      <c r="CL33" s="383"/>
      <c r="CM33" s="383"/>
      <c r="CN33" s="200"/>
      <c r="CO33" s="418" t="s">
        <v>185</v>
      </c>
      <c r="CP33" s="418"/>
      <c r="CQ33" s="383" t="s">
        <v>190</v>
      </c>
      <c r="CR33" s="383"/>
      <c r="CS33" s="383"/>
      <c r="CT33" s="383"/>
      <c r="CU33" s="383"/>
      <c r="CV33" s="383"/>
      <c r="CW33" s="383"/>
      <c r="CX33" s="383"/>
      <c r="CY33" s="383"/>
      <c r="CZ33" s="383"/>
      <c r="DA33" s="383"/>
      <c r="DB33" s="383"/>
      <c r="DC33" s="383"/>
      <c r="DD33" s="383"/>
      <c r="DE33" s="383"/>
      <c r="DF33" s="200"/>
      <c r="DG33" s="583" t="s">
        <v>191</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IF('各会計、関係団体の財政状況及び健全化判断比率'!B33="","",'各会計、関係団体の財政状況及び健全化判断比率'!B33)</f>
        <v>食肉センター特別会計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（一財）延岡市高齢者福祉協会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75"/>
      <c r="CO35" s="584">
        <f t="shared" ref="CO35:CO43" si="3">IF(CQ35="","",CO34+1)</f>
        <v>16</v>
      </c>
      <c r="CP35" s="584"/>
      <c r="CQ35" s="585" t="str">
        <f>IF('各会計、関係団体の財政状況及び健全化判断比率'!BS8="","",'各会計、関係団体の財政状況及び健全化判断比率'!BS8)</f>
        <v>(公財)のべおか文化事業団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75"/>
      <c r="CO36" s="584">
        <f t="shared" si="3"/>
        <v>17</v>
      </c>
      <c r="CP36" s="584"/>
      <c r="CQ36" s="585" t="str">
        <f>IF('各会計、関係団体の財政状況及び健全化判断比率'!BS9="","",'各会計、関係団体の財政状況及び健全化判断比率'!BS9)</f>
        <v>（株）ヘルストピア延岡</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75"/>
      <c r="CO37" s="584">
        <f t="shared" si="3"/>
        <v>18</v>
      </c>
      <c r="CP37" s="584"/>
      <c r="CQ37" s="585" t="str">
        <f>IF('各会計、関係団体の財政状況及び健全化判断比率'!BS10="","",'各会計、関係団体の財政状況及び健全化判断比率'!BS10)</f>
        <v>（有）延岡市リサイクルプラザゲン丸館</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75"/>
      <c r="CO38" s="584">
        <f t="shared" si="3"/>
        <v>19</v>
      </c>
      <c r="CP38" s="584"/>
      <c r="CQ38" s="585" t="str">
        <f>IF('各会計、関係団体の財政状況及び健全化判断比率'!BS11="","",'各会計、関係団体の財政状況及び健全化判断比率'!BS11)</f>
        <v>（株）延岡地区有機肥料センター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宮崎県北部広域行政事務組合（一般会計）</v>
      </c>
      <c r="BZ39" s="585"/>
      <c r="CA39" s="585"/>
      <c r="CB39" s="585"/>
      <c r="CC39" s="585"/>
      <c r="CD39" s="585"/>
      <c r="CE39" s="585"/>
      <c r="CF39" s="585"/>
      <c r="CG39" s="585"/>
      <c r="CH39" s="585"/>
      <c r="CI39" s="585"/>
      <c r="CJ39" s="585"/>
      <c r="CK39" s="585"/>
      <c r="CL39" s="585"/>
      <c r="CM39" s="585"/>
      <c r="CN39" s="175"/>
      <c r="CO39" s="584">
        <f t="shared" si="3"/>
        <v>20</v>
      </c>
      <c r="CP39" s="584"/>
      <c r="CQ39" s="585" t="str">
        <f>IF('各会計、関係団体の財政状況及び健全化判断比率'!BS12="","",'各会計、関係団体の財政状況及び健全化判断比率'!BS12)</f>
        <v>延岡市土地開発公社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〇</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宮崎県北部広域行政事務組合（特別会計）</v>
      </c>
      <c r="BZ40" s="585"/>
      <c r="CA40" s="585"/>
      <c r="CB40" s="585"/>
      <c r="CC40" s="585"/>
      <c r="CD40" s="585"/>
      <c r="CE40" s="585"/>
      <c r="CF40" s="585"/>
      <c r="CG40" s="585"/>
      <c r="CH40" s="585"/>
      <c r="CI40" s="585"/>
      <c r="CJ40" s="585"/>
      <c r="CK40" s="585"/>
      <c r="CL40" s="585"/>
      <c r="CM40" s="585"/>
      <c r="CN40" s="175"/>
      <c r="CO40" s="584">
        <f t="shared" si="3"/>
        <v>21</v>
      </c>
      <c r="CP40" s="584"/>
      <c r="CQ40" s="585" t="str">
        <f>IF('各会計、関係団体の財政状況及び健全化判断比率'!BS13="","",'各会計、関係団体の財政状況及び健全化判断比率'!BS13)</f>
        <v>（一財）速日の峰振興事業団</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22</v>
      </c>
      <c r="CP41" s="584"/>
      <c r="CQ41" s="585" t="str">
        <f>IF('各会計、関係団体の財政状況及び健全化判断比率'!BS14="","",'各会計、関係団体の財政状況及び健全化判断比率'!BS14)</f>
        <v>（一財）北浦町農業公社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23</v>
      </c>
      <c r="CP42" s="584"/>
      <c r="CQ42" s="585" t="str">
        <f>IF('各会計、関係団体の財政状況及び健全化判断比率'!BS15="","",'各会計、関係団体の財政状況及び健全化判断比率'!BS15)</f>
        <v>のべおか道の駅（株）</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f t="shared" si="3"/>
        <v>24</v>
      </c>
      <c r="CP43" s="584"/>
      <c r="CQ43" s="585" t="str">
        <f>IF('各会計、関係団体の財政状況及び健全化判断比率'!BS16="","",'各会計、関係団体の財政状況及び健全化判断比率'!BS16)</f>
        <v>（有）祝子川温泉美人の湯</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N9cPqsj0IPnqLnzwqjl3uyz9rrVcBEJE4iLO0pwv1Tp6H8dMbJgPNEOjVtX2JsuS0qaEGp7a40ootenQ4Cl6w==" saltValue="NUL6xXHJu1ciW15M6Qeb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9" t="s">
        <v>533</v>
      </c>
      <c r="D34" s="1139"/>
      <c r="E34" s="1140"/>
      <c r="F34" s="32">
        <v>5.35</v>
      </c>
      <c r="G34" s="33">
        <v>5.08</v>
      </c>
      <c r="H34" s="33">
        <v>5.63</v>
      </c>
      <c r="I34" s="33">
        <v>6.18</v>
      </c>
      <c r="J34" s="34">
        <v>6.92</v>
      </c>
      <c r="K34" s="22"/>
      <c r="L34" s="22"/>
      <c r="M34" s="22"/>
      <c r="N34" s="22"/>
      <c r="O34" s="22"/>
      <c r="P34" s="22"/>
    </row>
    <row r="35" spans="1:16" ht="39" customHeight="1" x14ac:dyDescent="0.2">
      <c r="A35" s="22"/>
      <c r="B35" s="35"/>
      <c r="C35" s="1135" t="s">
        <v>534</v>
      </c>
      <c r="D35" s="1135"/>
      <c r="E35" s="1136"/>
      <c r="F35" s="36">
        <v>4.51</v>
      </c>
      <c r="G35" s="37">
        <v>6.55</v>
      </c>
      <c r="H35" s="37">
        <v>7.66</v>
      </c>
      <c r="I35" s="37">
        <v>6.56</v>
      </c>
      <c r="J35" s="38">
        <v>5.57</v>
      </c>
      <c r="K35" s="22"/>
      <c r="L35" s="22"/>
      <c r="M35" s="22"/>
      <c r="N35" s="22"/>
      <c r="O35" s="22"/>
      <c r="P35" s="22"/>
    </row>
    <row r="36" spans="1:16" ht="39" customHeight="1" x14ac:dyDescent="0.2">
      <c r="A36" s="22"/>
      <c r="B36" s="35"/>
      <c r="C36" s="1135" t="s">
        <v>535</v>
      </c>
      <c r="D36" s="1135"/>
      <c r="E36" s="1136"/>
      <c r="F36" s="36">
        <v>1.08</v>
      </c>
      <c r="G36" s="37">
        <v>1.32</v>
      </c>
      <c r="H36" s="37">
        <v>1.3</v>
      </c>
      <c r="I36" s="37">
        <v>1.52</v>
      </c>
      <c r="J36" s="38">
        <v>1.66</v>
      </c>
      <c r="K36" s="22"/>
      <c r="L36" s="22"/>
      <c r="M36" s="22"/>
      <c r="N36" s="22"/>
      <c r="O36" s="22"/>
      <c r="P36" s="22"/>
    </row>
    <row r="37" spans="1:16" ht="39" customHeight="1" x14ac:dyDescent="0.2">
      <c r="A37" s="22"/>
      <c r="B37" s="35"/>
      <c r="C37" s="1135" t="s">
        <v>536</v>
      </c>
      <c r="D37" s="1135"/>
      <c r="E37" s="1136"/>
      <c r="F37" s="36">
        <v>0.27</v>
      </c>
      <c r="G37" s="37">
        <v>1.05</v>
      </c>
      <c r="H37" s="37">
        <v>0.56999999999999995</v>
      </c>
      <c r="I37" s="37">
        <v>0.97</v>
      </c>
      <c r="J37" s="38">
        <v>0.82</v>
      </c>
      <c r="K37" s="22"/>
      <c r="L37" s="22"/>
      <c r="M37" s="22"/>
      <c r="N37" s="22"/>
      <c r="O37" s="22"/>
      <c r="P37" s="22"/>
    </row>
    <row r="38" spans="1:16" ht="39" customHeight="1" x14ac:dyDescent="0.2">
      <c r="A38" s="22"/>
      <c r="B38" s="35"/>
      <c r="C38" s="1135" t="s">
        <v>537</v>
      </c>
      <c r="D38" s="1135"/>
      <c r="E38" s="1136"/>
      <c r="F38" s="36">
        <v>0.6</v>
      </c>
      <c r="G38" s="37">
        <v>0.3</v>
      </c>
      <c r="H38" s="37">
        <v>1.26</v>
      </c>
      <c r="I38" s="37">
        <v>1.3</v>
      </c>
      <c r="J38" s="38">
        <v>0.22</v>
      </c>
      <c r="K38" s="22"/>
      <c r="L38" s="22"/>
      <c r="M38" s="22"/>
      <c r="N38" s="22"/>
      <c r="O38" s="22"/>
      <c r="P38" s="22"/>
    </row>
    <row r="39" spans="1:16" ht="39" customHeight="1" x14ac:dyDescent="0.2">
      <c r="A39" s="22"/>
      <c r="B39" s="35"/>
      <c r="C39" s="1135" t="s">
        <v>538</v>
      </c>
      <c r="D39" s="1135"/>
      <c r="E39" s="1136"/>
      <c r="F39" s="36">
        <v>0.03</v>
      </c>
      <c r="G39" s="37">
        <v>0</v>
      </c>
      <c r="H39" s="37">
        <v>0</v>
      </c>
      <c r="I39" s="37">
        <v>7.0000000000000007E-2</v>
      </c>
      <c r="J39" s="38">
        <v>0.01</v>
      </c>
      <c r="K39" s="22"/>
      <c r="L39" s="22"/>
      <c r="M39" s="22"/>
      <c r="N39" s="22"/>
      <c r="O39" s="22"/>
      <c r="P39" s="22"/>
    </row>
    <row r="40" spans="1:16" ht="39" customHeight="1" x14ac:dyDescent="0.2">
      <c r="A40" s="22"/>
      <c r="B40" s="35"/>
      <c r="C40" s="1135" t="s">
        <v>539</v>
      </c>
      <c r="D40" s="1135"/>
      <c r="E40" s="1136"/>
      <c r="F40" s="36">
        <v>0</v>
      </c>
      <c r="G40" s="37">
        <v>0</v>
      </c>
      <c r="H40" s="37">
        <v>0</v>
      </c>
      <c r="I40" s="37">
        <v>0</v>
      </c>
      <c r="J40" s="38">
        <v>0</v>
      </c>
      <c r="K40" s="22"/>
      <c r="L40" s="22"/>
      <c r="M40" s="22"/>
      <c r="N40" s="22"/>
      <c r="O40" s="22"/>
      <c r="P40" s="22"/>
    </row>
    <row r="41" spans="1:16" ht="39" customHeight="1" x14ac:dyDescent="0.2">
      <c r="A41" s="22"/>
      <c r="B41" s="35"/>
      <c r="C41" s="1135"/>
      <c r="D41" s="1135"/>
      <c r="E41" s="1136"/>
      <c r="F41" s="36"/>
      <c r="G41" s="37"/>
      <c r="H41" s="37"/>
      <c r="I41" s="37"/>
      <c r="J41" s="38"/>
      <c r="K41" s="22"/>
      <c r="L41" s="22"/>
      <c r="M41" s="22"/>
      <c r="N41" s="22"/>
      <c r="O41" s="22"/>
      <c r="P41" s="22"/>
    </row>
    <row r="42" spans="1:16" ht="39" customHeight="1" x14ac:dyDescent="0.2">
      <c r="A42" s="22"/>
      <c r="B42" s="39"/>
      <c r="C42" s="1135" t="s">
        <v>540</v>
      </c>
      <c r="D42" s="1135"/>
      <c r="E42" s="1136"/>
      <c r="F42" s="36" t="s">
        <v>487</v>
      </c>
      <c r="G42" s="37" t="s">
        <v>487</v>
      </c>
      <c r="H42" s="37" t="s">
        <v>487</v>
      </c>
      <c r="I42" s="37" t="s">
        <v>487</v>
      </c>
      <c r="J42" s="38" t="s">
        <v>487</v>
      </c>
      <c r="K42" s="22"/>
      <c r="L42" s="22"/>
      <c r="M42" s="22"/>
      <c r="N42" s="22"/>
      <c r="O42" s="22"/>
      <c r="P42" s="22"/>
    </row>
    <row r="43" spans="1:16" ht="39" customHeight="1" thickBot="1" x14ac:dyDescent="0.25">
      <c r="A43" s="22"/>
      <c r="B43" s="40"/>
      <c r="C43" s="1137" t="s">
        <v>541</v>
      </c>
      <c r="D43" s="1137"/>
      <c r="E43" s="1138"/>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2fA9E1B8AkDmeMPpjjiy+sfaO1JY3KdRxISFoRlrCzXcFqObYcvgJasDgyq4M4Csln0RRWupvnTnQgl1BM5rw==" saltValue="yWeuOkQw0MZLAwzHXTnt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19685039370078741" bottom="0" header="0.39370078740157483"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41" t="s">
        <v>9</v>
      </c>
      <c r="C45" s="1142"/>
      <c r="D45" s="56"/>
      <c r="E45" s="1147" t="s">
        <v>10</v>
      </c>
      <c r="F45" s="1147"/>
      <c r="G45" s="1147"/>
      <c r="H45" s="1147"/>
      <c r="I45" s="1147"/>
      <c r="J45" s="1148"/>
      <c r="K45" s="57">
        <v>6707</v>
      </c>
      <c r="L45" s="58">
        <v>6598</v>
      </c>
      <c r="M45" s="58">
        <v>6540</v>
      </c>
      <c r="N45" s="58">
        <v>6430</v>
      </c>
      <c r="O45" s="59">
        <v>6350</v>
      </c>
      <c r="P45" s="46"/>
      <c r="Q45" s="46"/>
      <c r="R45" s="46"/>
      <c r="S45" s="46"/>
      <c r="T45" s="46"/>
      <c r="U45" s="46"/>
    </row>
    <row r="46" spans="1:21" ht="30.75" customHeight="1" x14ac:dyDescent="0.2">
      <c r="A46" s="46"/>
      <c r="B46" s="1143"/>
      <c r="C46" s="1144"/>
      <c r="D46" s="60"/>
      <c r="E46" s="1149" t="s">
        <v>11</v>
      </c>
      <c r="F46" s="1149"/>
      <c r="G46" s="1149"/>
      <c r="H46" s="1149"/>
      <c r="I46" s="1149"/>
      <c r="J46" s="1150"/>
      <c r="K46" s="61" t="s">
        <v>487</v>
      </c>
      <c r="L46" s="62" t="s">
        <v>487</v>
      </c>
      <c r="M46" s="62" t="s">
        <v>487</v>
      </c>
      <c r="N46" s="62" t="s">
        <v>487</v>
      </c>
      <c r="O46" s="63" t="s">
        <v>487</v>
      </c>
      <c r="P46" s="46"/>
      <c r="Q46" s="46"/>
      <c r="R46" s="46"/>
      <c r="S46" s="46"/>
      <c r="T46" s="46"/>
      <c r="U46" s="46"/>
    </row>
    <row r="47" spans="1:21" ht="30.75" customHeight="1" x14ac:dyDescent="0.2">
      <c r="A47" s="46"/>
      <c r="B47" s="1143"/>
      <c r="C47" s="1144"/>
      <c r="D47" s="60"/>
      <c r="E47" s="1149" t="s">
        <v>12</v>
      </c>
      <c r="F47" s="1149"/>
      <c r="G47" s="1149"/>
      <c r="H47" s="1149"/>
      <c r="I47" s="1149"/>
      <c r="J47" s="1150"/>
      <c r="K47" s="61" t="s">
        <v>487</v>
      </c>
      <c r="L47" s="62" t="s">
        <v>487</v>
      </c>
      <c r="M47" s="62" t="s">
        <v>487</v>
      </c>
      <c r="N47" s="62" t="s">
        <v>487</v>
      </c>
      <c r="O47" s="63" t="s">
        <v>487</v>
      </c>
      <c r="P47" s="46"/>
      <c r="Q47" s="46"/>
      <c r="R47" s="46"/>
      <c r="S47" s="46"/>
      <c r="T47" s="46"/>
      <c r="U47" s="46"/>
    </row>
    <row r="48" spans="1:21" ht="30.75" customHeight="1" x14ac:dyDescent="0.2">
      <c r="A48" s="46"/>
      <c r="B48" s="1143"/>
      <c r="C48" s="1144"/>
      <c r="D48" s="60"/>
      <c r="E48" s="1149" t="s">
        <v>13</v>
      </c>
      <c r="F48" s="1149"/>
      <c r="G48" s="1149"/>
      <c r="H48" s="1149"/>
      <c r="I48" s="1149"/>
      <c r="J48" s="1150"/>
      <c r="K48" s="61">
        <v>879</v>
      </c>
      <c r="L48" s="62">
        <v>822</v>
      </c>
      <c r="M48" s="62">
        <v>773</v>
      </c>
      <c r="N48" s="62">
        <v>838</v>
      </c>
      <c r="O48" s="63">
        <v>867</v>
      </c>
      <c r="P48" s="46"/>
      <c r="Q48" s="46"/>
      <c r="R48" s="46"/>
      <c r="S48" s="46"/>
      <c r="T48" s="46"/>
      <c r="U48" s="46"/>
    </row>
    <row r="49" spans="1:21" ht="30.75" customHeight="1" x14ac:dyDescent="0.2">
      <c r="A49" s="46"/>
      <c r="B49" s="1143"/>
      <c r="C49" s="1144"/>
      <c r="D49" s="60"/>
      <c r="E49" s="1149" t="s">
        <v>14</v>
      </c>
      <c r="F49" s="1149"/>
      <c r="G49" s="1149"/>
      <c r="H49" s="1149"/>
      <c r="I49" s="1149"/>
      <c r="J49" s="1150"/>
      <c r="K49" s="61" t="s">
        <v>487</v>
      </c>
      <c r="L49" s="62" t="s">
        <v>487</v>
      </c>
      <c r="M49" s="62" t="s">
        <v>487</v>
      </c>
      <c r="N49" s="62" t="s">
        <v>487</v>
      </c>
      <c r="O49" s="63" t="s">
        <v>487</v>
      </c>
      <c r="P49" s="46"/>
      <c r="Q49" s="46"/>
      <c r="R49" s="46"/>
      <c r="S49" s="46"/>
      <c r="T49" s="46"/>
      <c r="U49" s="46"/>
    </row>
    <row r="50" spans="1:21" ht="30.75" customHeight="1" x14ac:dyDescent="0.2">
      <c r="A50" s="46"/>
      <c r="B50" s="1143"/>
      <c r="C50" s="1144"/>
      <c r="D50" s="60"/>
      <c r="E50" s="1149" t="s">
        <v>15</v>
      </c>
      <c r="F50" s="1149"/>
      <c r="G50" s="1149"/>
      <c r="H50" s="1149"/>
      <c r="I50" s="1149"/>
      <c r="J50" s="1150"/>
      <c r="K50" s="61">
        <v>26</v>
      </c>
      <c r="L50" s="62">
        <v>22</v>
      </c>
      <c r="M50" s="62">
        <v>19</v>
      </c>
      <c r="N50" s="62">
        <v>10</v>
      </c>
      <c r="O50" s="63">
        <v>9</v>
      </c>
      <c r="P50" s="46"/>
      <c r="Q50" s="46"/>
      <c r="R50" s="46"/>
      <c r="S50" s="46"/>
      <c r="T50" s="46"/>
      <c r="U50" s="46"/>
    </row>
    <row r="51" spans="1:21" ht="30.75" customHeight="1" x14ac:dyDescent="0.2">
      <c r="A51" s="46"/>
      <c r="B51" s="1145"/>
      <c r="C51" s="1146"/>
      <c r="D51" s="64"/>
      <c r="E51" s="1149" t="s">
        <v>16</v>
      </c>
      <c r="F51" s="1149"/>
      <c r="G51" s="1149"/>
      <c r="H51" s="1149"/>
      <c r="I51" s="1149"/>
      <c r="J51" s="1150"/>
      <c r="K51" s="61" t="s">
        <v>487</v>
      </c>
      <c r="L51" s="62" t="s">
        <v>487</v>
      </c>
      <c r="M51" s="62" t="s">
        <v>487</v>
      </c>
      <c r="N51" s="62" t="s">
        <v>487</v>
      </c>
      <c r="O51" s="63" t="s">
        <v>487</v>
      </c>
      <c r="P51" s="46"/>
      <c r="Q51" s="46"/>
      <c r="R51" s="46"/>
      <c r="S51" s="46"/>
      <c r="T51" s="46"/>
      <c r="U51" s="46"/>
    </row>
    <row r="52" spans="1:21" ht="30.75" customHeight="1" x14ac:dyDescent="0.2">
      <c r="A52" s="46"/>
      <c r="B52" s="1151" t="s">
        <v>17</v>
      </c>
      <c r="C52" s="1152"/>
      <c r="D52" s="64"/>
      <c r="E52" s="1149" t="s">
        <v>18</v>
      </c>
      <c r="F52" s="1149"/>
      <c r="G52" s="1149"/>
      <c r="H52" s="1149"/>
      <c r="I52" s="1149"/>
      <c r="J52" s="1150"/>
      <c r="K52" s="61">
        <v>5488</v>
      </c>
      <c r="L52" s="62">
        <v>5388</v>
      </c>
      <c r="M52" s="62">
        <v>5227</v>
      </c>
      <c r="N52" s="62">
        <v>4996</v>
      </c>
      <c r="O52" s="63">
        <v>4815</v>
      </c>
      <c r="P52" s="46"/>
      <c r="Q52" s="46"/>
      <c r="R52" s="46"/>
      <c r="S52" s="46"/>
      <c r="T52" s="46"/>
      <c r="U52" s="46"/>
    </row>
    <row r="53" spans="1:21" ht="30.75" customHeight="1" thickBot="1" x14ac:dyDescent="0.25">
      <c r="A53" s="46"/>
      <c r="B53" s="1153" t="s">
        <v>19</v>
      </c>
      <c r="C53" s="1154"/>
      <c r="D53" s="65"/>
      <c r="E53" s="1155" t="s">
        <v>20</v>
      </c>
      <c r="F53" s="1155"/>
      <c r="G53" s="1155"/>
      <c r="H53" s="1155"/>
      <c r="I53" s="1155"/>
      <c r="J53" s="1156"/>
      <c r="K53" s="66">
        <v>2124</v>
      </c>
      <c r="L53" s="67">
        <v>2054</v>
      </c>
      <c r="M53" s="67">
        <v>2105</v>
      </c>
      <c r="N53" s="67">
        <v>2282</v>
      </c>
      <c r="O53" s="68">
        <v>2411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7" t="s">
        <v>24</v>
      </c>
      <c r="C58" s="1158"/>
      <c r="D58" s="1163" t="s">
        <v>25</v>
      </c>
      <c r="E58" s="1164"/>
      <c r="F58" s="1164"/>
      <c r="G58" s="1164"/>
      <c r="H58" s="1164"/>
      <c r="I58" s="1164"/>
      <c r="J58" s="1165"/>
      <c r="K58" s="81" t="s">
        <v>575</v>
      </c>
      <c r="L58" s="82" t="s">
        <v>576</v>
      </c>
      <c r="M58" s="82" t="s">
        <v>577</v>
      </c>
      <c r="N58" s="82" t="s">
        <v>577</v>
      </c>
      <c r="O58" s="83" t="s">
        <v>578</v>
      </c>
    </row>
    <row r="59" spans="1:21" ht="31.5" customHeight="1" x14ac:dyDescent="0.2">
      <c r="B59" s="1159"/>
      <c r="C59" s="1160"/>
      <c r="D59" s="1166" t="s">
        <v>26</v>
      </c>
      <c r="E59" s="1167"/>
      <c r="F59" s="1167"/>
      <c r="G59" s="1167"/>
      <c r="H59" s="1167"/>
      <c r="I59" s="1167"/>
      <c r="J59" s="1168"/>
      <c r="K59" s="84" t="s">
        <v>487</v>
      </c>
      <c r="L59" s="85" t="s">
        <v>487</v>
      </c>
      <c r="M59" s="85" t="s">
        <v>487</v>
      </c>
      <c r="N59" s="85" t="s">
        <v>487</v>
      </c>
      <c r="O59" s="86" t="s">
        <v>487</v>
      </c>
    </row>
    <row r="60" spans="1:21" ht="31.5" customHeight="1" thickBot="1" x14ac:dyDescent="0.25">
      <c r="B60" s="1161"/>
      <c r="C60" s="1162"/>
      <c r="D60" s="1169" t="s">
        <v>27</v>
      </c>
      <c r="E60" s="1170"/>
      <c r="F60" s="1170"/>
      <c r="G60" s="1170"/>
      <c r="H60" s="1170"/>
      <c r="I60" s="1170"/>
      <c r="J60" s="1171"/>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W1JB7ph1ElthVrEzGxUvVJmgM0F+HKRQfFdWO4qiUZcv0MpVPeBNoonne/cLFqyP84TMXmqWvQz9J/MgPS0+Q==" saltValue="NO4Q9Mry3yjdRooUQyog7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19685039370078741" bottom="0" header="0.39370078740157483"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72" t="s">
        <v>30</v>
      </c>
      <c r="C41" s="1173"/>
      <c r="D41" s="103"/>
      <c r="E41" s="1178" t="s">
        <v>31</v>
      </c>
      <c r="F41" s="1178"/>
      <c r="G41" s="1178"/>
      <c r="H41" s="1179"/>
      <c r="I41" s="342">
        <v>56152</v>
      </c>
      <c r="J41" s="343">
        <v>55429</v>
      </c>
      <c r="K41" s="343">
        <v>56173</v>
      </c>
      <c r="L41" s="343">
        <v>54690</v>
      </c>
      <c r="M41" s="344">
        <v>54022</v>
      </c>
    </row>
    <row r="42" spans="2:13" ht="27.75" customHeight="1" x14ac:dyDescent="0.2">
      <c r="B42" s="1174"/>
      <c r="C42" s="1175"/>
      <c r="D42" s="104"/>
      <c r="E42" s="1180" t="s">
        <v>32</v>
      </c>
      <c r="F42" s="1180"/>
      <c r="G42" s="1180"/>
      <c r="H42" s="1181"/>
      <c r="I42" s="345">
        <v>65</v>
      </c>
      <c r="J42" s="346">
        <v>44</v>
      </c>
      <c r="K42" s="346">
        <v>26</v>
      </c>
      <c r="L42" s="346">
        <v>16</v>
      </c>
      <c r="M42" s="347">
        <v>8</v>
      </c>
    </row>
    <row r="43" spans="2:13" ht="27.75" customHeight="1" x14ac:dyDescent="0.2">
      <c r="B43" s="1174"/>
      <c r="C43" s="1175"/>
      <c r="D43" s="104"/>
      <c r="E43" s="1180" t="s">
        <v>33</v>
      </c>
      <c r="F43" s="1180"/>
      <c r="G43" s="1180"/>
      <c r="H43" s="1181"/>
      <c r="I43" s="345">
        <v>11743</v>
      </c>
      <c r="J43" s="346">
        <v>11104</v>
      </c>
      <c r="K43" s="346">
        <v>10223</v>
      </c>
      <c r="L43" s="346">
        <v>9719</v>
      </c>
      <c r="M43" s="347">
        <v>9617</v>
      </c>
    </row>
    <row r="44" spans="2:13" ht="27.75" customHeight="1" x14ac:dyDescent="0.2">
      <c r="B44" s="1174"/>
      <c r="C44" s="1175"/>
      <c r="D44" s="104"/>
      <c r="E44" s="1180" t="s">
        <v>34</v>
      </c>
      <c r="F44" s="1180"/>
      <c r="G44" s="1180"/>
      <c r="H44" s="1181"/>
      <c r="I44" s="345" t="s">
        <v>487</v>
      </c>
      <c r="J44" s="346" t="s">
        <v>487</v>
      </c>
      <c r="K44" s="346" t="s">
        <v>487</v>
      </c>
      <c r="L44" s="346" t="s">
        <v>487</v>
      </c>
      <c r="M44" s="347" t="s">
        <v>487</v>
      </c>
    </row>
    <row r="45" spans="2:13" ht="27.75" customHeight="1" x14ac:dyDescent="0.2">
      <c r="B45" s="1174"/>
      <c r="C45" s="1175"/>
      <c r="D45" s="104"/>
      <c r="E45" s="1180" t="s">
        <v>35</v>
      </c>
      <c r="F45" s="1180"/>
      <c r="G45" s="1180"/>
      <c r="H45" s="1181"/>
      <c r="I45" s="345">
        <v>8163</v>
      </c>
      <c r="J45" s="346">
        <v>8236</v>
      </c>
      <c r="K45" s="346">
        <v>8341</v>
      </c>
      <c r="L45" s="346">
        <v>8116</v>
      </c>
      <c r="M45" s="347">
        <v>8201</v>
      </c>
    </row>
    <row r="46" spans="2:13" ht="27.75" customHeight="1" x14ac:dyDescent="0.2">
      <c r="B46" s="1174"/>
      <c r="C46" s="1175"/>
      <c r="D46" s="105"/>
      <c r="E46" s="1180" t="s">
        <v>36</v>
      </c>
      <c r="F46" s="1180"/>
      <c r="G46" s="1180"/>
      <c r="H46" s="1181"/>
      <c r="I46" s="345" t="s">
        <v>487</v>
      </c>
      <c r="J46" s="346" t="s">
        <v>487</v>
      </c>
      <c r="K46" s="346" t="s">
        <v>487</v>
      </c>
      <c r="L46" s="346" t="s">
        <v>487</v>
      </c>
      <c r="M46" s="347" t="s">
        <v>487</v>
      </c>
    </row>
    <row r="47" spans="2:13" ht="27.75" customHeight="1" x14ac:dyDescent="0.2">
      <c r="B47" s="1174"/>
      <c r="C47" s="1175"/>
      <c r="D47" s="106"/>
      <c r="E47" s="1182" t="s">
        <v>37</v>
      </c>
      <c r="F47" s="1183"/>
      <c r="G47" s="1183"/>
      <c r="H47" s="1184"/>
      <c r="I47" s="345" t="s">
        <v>487</v>
      </c>
      <c r="J47" s="346" t="s">
        <v>487</v>
      </c>
      <c r="K47" s="346" t="s">
        <v>487</v>
      </c>
      <c r="L47" s="346" t="s">
        <v>487</v>
      </c>
      <c r="M47" s="347" t="s">
        <v>487</v>
      </c>
    </row>
    <row r="48" spans="2:13" ht="27.75" customHeight="1" x14ac:dyDescent="0.2">
      <c r="B48" s="1174"/>
      <c r="C48" s="1175"/>
      <c r="D48" s="104"/>
      <c r="E48" s="1180" t="s">
        <v>38</v>
      </c>
      <c r="F48" s="1180"/>
      <c r="G48" s="1180"/>
      <c r="H48" s="1181"/>
      <c r="I48" s="345" t="s">
        <v>487</v>
      </c>
      <c r="J48" s="346" t="s">
        <v>487</v>
      </c>
      <c r="K48" s="346" t="s">
        <v>487</v>
      </c>
      <c r="L48" s="346" t="s">
        <v>487</v>
      </c>
      <c r="M48" s="347" t="s">
        <v>487</v>
      </c>
    </row>
    <row r="49" spans="2:13" ht="27.75" customHeight="1" x14ac:dyDescent="0.2">
      <c r="B49" s="1176"/>
      <c r="C49" s="1177"/>
      <c r="D49" s="104"/>
      <c r="E49" s="1180" t="s">
        <v>39</v>
      </c>
      <c r="F49" s="1180"/>
      <c r="G49" s="1180"/>
      <c r="H49" s="1181"/>
      <c r="I49" s="345" t="s">
        <v>487</v>
      </c>
      <c r="J49" s="346" t="s">
        <v>487</v>
      </c>
      <c r="K49" s="346" t="s">
        <v>487</v>
      </c>
      <c r="L49" s="346" t="s">
        <v>487</v>
      </c>
      <c r="M49" s="347" t="s">
        <v>487</v>
      </c>
    </row>
    <row r="50" spans="2:13" ht="27.75" customHeight="1" x14ac:dyDescent="0.2">
      <c r="B50" s="1185" t="s">
        <v>40</v>
      </c>
      <c r="C50" s="1186"/>
      <c r="D50" s="107"/>
      <c r="E50" s="1180" t="s">
        <v>41</v>
      </c>
      <c r="F50" s="1180"/>
      <c r="G50" s="1180"/>
      <c r="H50" s="1181"/>
      <c r="I50" s="345">
        <v>22892</v>
      </c>
      <c r="J50" s="346">
        <v>22235</v>
      </c>
      <c r="K50" s="346">
        <v>21934</v>
      </c>
      <c r="L50" s="346">
        <v>21417</v>
      </c>
      <c r="M50" s="347">
        <v>21141</v>
      </c>
    </row>
    <row r="51" spans="2:13" ht="27.75" customHeight="1" x14ac:dyDescent="0.2">
      <c r="B51" s="1174"/>
      <c r="C51" s="1175"/>
      <c r="D51" s="104"/>
      <c r="E51" s="1180" t="s">
        <v>42</v>
      </c>
      <c r="F51" s="1180"/>
      <c r="G51" s="1180"/>
      <c r="H51" s="1181"/>
      <c r="I51" s="345">
        <v>1836</v>
      </c>
      <c r="J51" s="346">
        <v>1739</v>
      </c>
      <c r="K51" s="346">
        <v>1730</v>
      </c>
      <c r="L51" s="346">
        <v>1778</v>
      </c>
      <c r="M51" s="347">
        <v>1933</v>
      </c>
    </row>
    <row r="52" spans="2:13" ht="27.75" customHeight="1" x14ac:dyDescent="0.2">
      <c r="B52" s="1176"/>
      <c r="C52" s="1177"/>
      <c r="D52" s="104"/>
      <c r="E52" s="1180" t="s">
        <v>43</v>
      </c>
      <c r="F52" s="1180"/>
      <c r="G52" s="1180"/>
      <c r="H52" s="1181"/>
      <c r="I52" s="345">
        <v>52603</v>
      </c>
      <c r="J52" s="346">
        <v>50942</v>
      </c>
      <c r="K52" s="346">
        <v>49966</v>
      </c>
      <c r="L52" s="346">
        <v>48588</v>
      </c>
      <c r="M52" s="347">
        <v>48174</v>
      </c>
    </row>
    <row r="53" spans="2:13" ht="27.75" customHeight="1" thickBot="1" x14ac:dyDescent="0.25">
      <c r="B53" s="1187" t="s">
        <v>19</v>
      </c>
      <c r="C53" s="1188"/>
      <c r="D53" s="108"/>
      <c r="E53" s="1189" t="s">
        <v>44</v>
      </c>
      <c r="F53" s="1189"/>
      <c r="G53" s="1189"/>
      <c r="H53" s="1190"/>
      <c r="I53" s="348">
        <v>-1207</v>
      </c>
      <c r="J53" s="349">
        <v>-105</v>
      </c>
      <c r="K53" s="349">
        <v>1133</v>
      </c>
      <c r="L53" s="349">
        <v>758</v>
      </c>
      <c r="M53" s="350">
        <v>600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XZIlWmS0xSL0g/7xKGuyS1KD9Coy4bzo/FQoeFLq5/4+LcJC87oCpXQPOSlSYbpa/xOmlBs3YkYch994QbHzg==" saltValue="lJ1XmUd/X02LII3QGUzP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19685039370078741" bottom="0" header="0.39370078740157483"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9" t="s">
        <v>46</v>
      </c>
      <c r="D55" s="1199"/>
      <c r="E55" s="1200"/>
      <c r="F55" s="120">
        <v>5033</v>
      </c>
      <c r="G55" s="120">
        <v>5033</v>
      </c>
      <c r="H55" s="121">
        <v>5033</v>
      </c>
    </row>
    <row r="56" spans="2:8" ht="52.5" customHeight="1" x14ac:dyDescent="0.2">
      <c r="B56" s="122"/>
      <c r="C56" s="1201" t="s">
        <v>47</v>
      </c>
      <c r="D56" s="1201"/>
      <c r="E56" s="1202"/>
      <c r="F56" s="123">
        <v>2844</v>
      </c>
      <c r="G56" s="123">
        <v>2753</v>
      </c>
      <c r="H56" s="124">
        <v>2607</v>
      </c>
    </row>
    <row r="57" spans="2:8" ht="53.25" customHeight="1" x14ac:dyDescent="0.2">
      <c r="B57" s="122"/>
      <c r="C57" s="1203" t="s">
        <v>48</v>
      </c>
      <c r="D57" s="1203"/>
      <c r="E57" s="1204"/>
      <c r="F57" s="125">
        <v>10686</v>
      </c>
      <c r="G57" s="125">
        <v>9284</v>
      </c>
      <c r="H57" s="126">
        <v>8119</v>
      </c>
    </row>
    <row r="58" spans="2:8" ht="45.75" customHeight="1" x14ac:dyDescent="0.2">
      <c r="B58" s="127"/>
      <c r="C58" s="1191" t="s">
        <v>579</v>
      </c>
      <c r="D58" s="1192"/>
      <c r="E58" s="1193"/>
      <c r="F58" s="128">
        <v>4528</v>
      </c>
      <c r="G58" s="128">
        <v>4512</v>
      </c>
      <c r="H58" s="129">
        <v>3975</v>
      </c>
    </row>
    <row r="59" spans="2:8" ht="45.75" customHeight="1" x14ac:dyDescent="0.2">
      <c r="B59" s="127"/>
      <c r="C59" s="1191" t="s">
        <v>580</v>
      </c>
      <c r="D59" s="1192"/>
      <c r="E59" s="1193"/>
      <c r="F59" s="128">
        <v>1114</v>
      </c>
      <c r="G59" s="128">
        <v>1117</v>
      </c>
      <c r="H59" s="129">
        <v>1057</v>
      </c>
    </row>
    <row r="60" spans="2:8" ht="45.75" customHeight="1" x14ac:dyDescent="0.2">
      <c r="B60" s="127"/>
      <c r="C60" s="1191" t="s">
        <v>581</v>
      </c>
      <c r="D60" s="1192"/>
      <c r="E60" s="1193"/>
      <c r="F60" s="128">
        <v>631</v>
      </c>
      <c r="G60" s="128">
        <v>936</v>
      </c>
      <c r="H60" s="129">
        <v>937</v>
      </c>
    </row>
    <row r="61" spans="2:8" ht="45.75" customHeight="1" x14ac:dyDescent="0.2">
      <c r="B61" s="127"/>
      <c r="C61" s="1191" t="s">
        <v>582</v>
      </c>
      <c r="D61" s="1192"/>
      <c r="E61" s="1193"/>
      <c r="F61" s="128">
        <v>1042</v>
      </c>
      <c r="G61" s="128">
        <v>846</v>
      </c>
      <c r="H61" s="129">
        <v>648</v>
      </c>
    </row>
    <row r="62" spans="2:8" ht="45.75" customHeight="1" thickBot="1" x14ac:dyDescent="0.25">
      <c r="B62" s="130"/>
      <c r="C62" s="1194" t="s">
        <v>583</v>
      </c>
      <c r="D62" s="1195"/>
      <c r="E62" s="1196"/>
      <c r="F62" s="131">
        <v>891</v>
      </c>
      <c r="G62" s="131">
        <v>761</v>
      </c>
      <c r="H62" s="132">
        <v>435</v>
      </c>
    </row>
    <row r="63" spans="2:8" ht="52.5" customHeight="1" thickBot="1" x14ac:dyDescent="0.25">
      <c r="B63" s="133"/>
      <c r="C63" s="1197" t="s">
        <v>49</v>
      </c>
      <c r="D63" s="1197"/>
      <c r="E63" s="1198"/>
      <c r="F63" s="134">
        <v>18564</v>
      </c>
      <c r="G63" s="134">
        <v>17070</v>
      </c>
      <c r="H63" s="135">
        <v>15759</v>
      </c>
    </row>
    <row r="64" spans="2:8" ht="13.2" x14ac:dyDescent="0.2"/>
  </sheetData>
  <sheetProtection algorithmName="SHA-512" hashValue="/JrqUd9cr7Nri86ZQZ1fOSFLol9al4Eg37lwtBEwiWq9EhmGKrv5ZrC5edunMiI6/aaQzRnRqMDJswYuVTBG0A==" saltValue="/0T1XQYJCWv5JNnQSWzi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19685039370078741" bottom="0" header="0.39370078740157483"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05C81-521C-4CD9-A78C-4BFAC92931BB}">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52"/>
      <c r="B1" s="1251"/>
      <c r="DD1" s="255"/>
      <c r="DE1" s="255"/>
    </row>
    <row r="2" spans="1:109" ht="25.5" customHeight="1" x14ac:dyDescent="0.2">
      <c r="A2" s="1250"/>
      <c r="C2" s="1250"/>
      <c r="O2" s="1250"/>
      <c r="P2" s="1250"/>
      <c r="Q2" s="1250"/>
      <c r="R2" s="1250"/>
      <c r="S2" s="1250"/>
      <c r="T2" s="1250"/>
      <c r="U2" s="1250"/>
      <c r="V2" s="1250"/>
      <c r="W2" s="1250"/>
      <c r="X2" s="1250"/>
      <c r="Y2" s="1250"/>
      <c r="Z2" s="1250"/>
      <c r="AA2" s="1250"/>
      <c r="AB2" s="1250"/>
      <c r="AC2" s="1250"/>
      <c r="AD2" s="1250"/>
      <c r="AE2" s="1250"/>
      <c r="AF2" s="1250"/>
      <c r="AG2" s="1250"/>
      <c r="AH2" s="1250"/>
      <c r="AI2" s="1250"/>
      <c r="AU2" s="1250"/>
      <c r="BG2" s="1250"/>
      <c r="BS2" s="1250"/>
      <c r="CE2" s="1250"/>
      <c r="CQ2" s="1250"/>
      <c r="DD2" s="255"/>
      <c r="DE2" s="255"/>
    </row>
    <row r="3" spans="1:109" ht="25.5" customHeight="1" x14ac:dyDescent="0.2">
      <c r="A3" s="1250"/>
      <c r="C3" s="1250"/>
      <c r="O3" s="1250"/>
      <c r="P3" s="1250"/>
      <c r="Q3" s="1250"/>
      <c r="R3" s="1250"/>
      <c r="S3" s="1250"/>
      <c r="T3" s="1250"/>
      <c r="U3" s="1250"/>
      <c r="V3" s="1250"/>
      <c r="W3" s="1250"/>
      <c r="X3" s="1250"/>
      <c r="Y3" s="1250"/>
      <c r="Z3" s="1250"/>
      <c r="AA3" s="1250"/>
      <c r="AB3" s="1250"/>
      <c r="AC3" s="1250"/>
      <c r="AD3" s="1250"/>
      <c r="AE3" s="1250"/>
      <c r="AF3" s="1250"/>
      <c r="AG3" s="1250"/>
      <c r="AH3" s="1250"/>
      <c r="AI3" s="1250"/>
      <c r="AU3" s="1250"/>
      <c r="BG3" s="1250"/>
      <c r="BS3" s="1250"/>
      <c r="CE3" s="1250"/>
      <c r="CQ3" s="1250"/>
      <c r="DD3" s="255"/>
      <c r="DE3" s="255"/>
    </row>
    <row r="4" spans="1:109" s="253" customFormat="1" ht="13.2" x14ac:dyDescent="0.2">
      <c r="A4" s="1250"/>
      <c r="B4" s="1250"/>
      <c r="C4" s="1250"/>
      <c r="D4" s="1250"/>
      <c r="E4" s="1250"/>
      <c r="F4" s="1250"/>
      <c r="G4" s="1250"/>
      <c r="H4" s="1250"/>
      <c r="I4" s="1250"/>
      <c r="J4" s="1250"/>
      <c r="K4" s="1250"/>
      <c r="L4" s="1250"/>
      <c r="M4" s="1250"/>
      <c r="N4" s="1250"/>
      <c r="O4" s="1250"/>
      <c r="P4" s="1250"/>
      <c r="Q4" s="1250"/>
      <c r="R4" s="1250"/>
      <c r="S4" s="1250"/>
      <c r="T4" s="1250"/>
      <c r="U4" s="1250"/>
      <c r="V4" s="1250"/>
      <c r="W4" s="1250"/>
      <c r="X4" s="1250"/>
      <c r="Y4" s="1250"/>
      <c r="Z4" s="1250"/>
      <c r="AA4" s="1250"/>
      <c r="AB4" s="1250"/>
      <c r="AC4" s="1250"/>
      <c r="AD4" s="1250"/>
      <c r="AE4" s="1250"/>
      <c r="AF4" s="1250"/>
      <c r="AG4" s="1250"/>
      <c r="AH4" s="1250"/>
      <c r="AI4" s="1250"/>
      <c r="AJ4" s="1250"/>
      <c r="AK4" s="1250"/>
      <c r="AL4" s="1250"/>
      <c r="AM4" s="1250"/>
      <c r="AN4" s="1250"/>
      <c r="AO4" s="1250"/>
      <c r="AP4" s="1250"/>
      <c r="AQ4" s="1250"/>
      <c r="AR4" s="1250"/>
      <c r="AS4" s="1250"/>
      <c r="AT4" s="1250"/>
      <c r="AU4" s="1250"/>
      <c r="AV4" s="1250"/>
      <c r="AW4" s="1250"/>
      <c r="AX4" s="1250"/>
      <c r="AY4" s="1250"/>
      <c r="AZ4" s="1250"/>
      <c r="BA4" s="1250"/>
      <c r="BB4" s="1250"/>
      <c r="BC4" s="1250"/>
      <c r="BD4" s="1250"/>
      <c r="BE4" s="1250"/>
      <c r="BF4" s="1250"/>
      <c r="BG4" s="1250"/>
      <c r="BH4" s="1250"/>
      <c r="BI4" s="1250"/>
      <c r="BJ4" s="1250"/>
      <c r="BK4" s="1250"/>
      <c r="BL4" s="1250"/>
      <c r="BM4" s="1250"/>
      <c r="BN4" s="1250"/>
      <c r="BO4" s="1250"/>
      <c r="BP4" s="1250"/>
      <c r="BQ4" s="1250"/>
      <c r="BR4" s="1250"/>
      <c r="BS4" s="1250"/>
      <c r="BT4" s="1250"/>
      <c r="BU4" s="1250"/>
      <c r="BV4" s="1250"/>
      <c r="BW4" s="1250"/>
      <c r="BX4" s="1250"/>
      <c r="BY4" s="1250"/>
      <c r="BZ4" s="1250"/>
      <c r="CA4" s="1250"/>
      <c r="CB4" s="1250"/>
      <c r="CC4" s="1250"/>
      <c r="CD4" s="1250"/>
      <c r="CE4" s="1250"/>
      <c r="CF4" s="1250"/>
      <c r="CG4" s="1250"/>
      <c r="CH4" s="1250"/>
      <c r="CI4" s="1250"/>
      <c r="CJ4" s="1250"/>
      <c r="CK4" s="1250"/>
      <c r="CL4" s="1250"/>
      <c r="CM4" s="1250"/>
      <c r="CN4" s="1250"/>
      <c r="CO4" s="1250"/>
      <c r="CP4" s="1250"/>
      <c r="CQ4" s="1250"/>
      <c r="CR4" s="1250"/>
      <c r="CS4" s="1250"/>
      <c r="CT4" s="1250"/>
      <c r="CU4" s="1250"/>
      <c r="CV4" s="1250"/>
      <c r="CW4" s="1250"/>
      <c r="CX4" s="1250"/>
      <c r="CY4" s="1250"/>
      <c r="CZ4" s="1250"/>
      <c r="DA4" s="1250"/>
      <c r="DB4" s="1250"/>
      <c r="DC4" s="1250"/>
      <c r="DD4" s="1250"/>
      <c r="DE4" s="1250"/>
    </row>
    <row r="5" spans="1:109" s="253" customFormat="1" ht="13.2" x14ac:dyDescent="0.2">
      <c r="A5" s="1250"/>
      <c r="B5" s="1250"/>
      <c r="C5" s="1250"/>
      <c r="D5" s="1250"/>
      <c r="E5" s="1250"/>
      <c r="F5" s="1250"/>
      <c r="G5" s="1250"/>
      <c r="H5" s="1250"/>
      <c r="I5" s="1250"/>
      <c r="J5" s="1250"/>
      <c r="K5" s="1250"/>
      <c r="L5" s="1250"/>
      <c r="M5" s="1250"/>
      <c r="N5" s="1250"/>
      <c r="O5" s="1250"/>
      <c r="P5" s="1250"/>
      <c r="Q5" s="1250"/>
      <c r="R5" s="1250"/>
      <c r="S5" s="1250"/>
      <c r="T5" s="1250"/>
      <c r="U5" s="1250"/>
      <c r="V5" s="1250"/>
      <c r="W5" s="1250"/>
      <c r="X5" s="1250"/>
      <c r="Y5" s="1250"/>
      <c r="Z5" s="1250"/>
      <c r="AA5" s="1250"/>
      <c r="AB5" s="1250"/>
      <c r="AC5" s="1250"/>
      <c r="AD5" s="1250"/>
      <c r="AE5" s="1250"/>
      <c r="AF5" s="1250"/>
      <c r="AG5" s="1250"/>
      <c r="AH5" s="1250"/>
      <c r="AI5" s="1250"/>
      <c r="AJ5" s="1250"/>
      <c r="AK5" s="1250"/>
      <c r="AL5" s="1250"/>
      <c r="AM5" s="1250"/>
      <c r="AN5" s="1250"/>
      <c r="AO5" s="1250"/>
      <c r="AP5" s="1250"/>
      <c r="AQ5" s="1250"/>
      <c r="AR5" s="1250"/>
      <c r="AS5" s="1250"/>
      <c r="AT5" s="1250"/>
      <c r="AU5" s="1250"/>
      <c r="AV5" s="1250"/>
      <c r="AW5" s="1250"/>
      <c r="AX5" s="1250"/>
      <c r="AY5" s="1250"/>
      <c r="AZ5" s="1250"/>
      <c r="BA5" s="1250"/>
      <c r="BB5" s="1250"/>
      <c r="BC5" s="1250"/>
      <c r="BD5" s="1250"/>
      <c r="BE5" s="1250"/>
      <c r="BF5" s="1250"/>
      <c r="BG5" s="1250"/>
      <c r="BH5" s="1250"/>
      <c r="BI5" s="1250"/>
      <c r="BJ5" s="1250"/>
      <c r="BK5" s="1250"/>
      <c r="BL5" s="1250"/>
      <c r="BM5" s="1250"/>
      <c r="BN5" s="1250"/>
      <c r="BO5" s="1250"/>
      <c r="BP5" s="1250"/>
      <c r="BQ5" s="1250"/>
      <c r="BR5" s="1250"/>
      <c r="BS5" s="1250"/>
      <c r="BT5" s="1250"/>
      <c r="BU5" s="1250"/>
      <c r="BV5" s="1250"/>
      <c r="BW5" s="1250"/>
      <c r="BX5" s="1250"/>
      <c r="BY5" s="1250"/>
      <c r="BZ5" s="1250"/>
      <c r="CA5" s="1250"/>
      <c r="CB5" s="1250"/>
      <c r="CC5" s="1250"/>
      <c r="CD5" s="1250"/>
      <c r="CE5" s="1250"/>
      <c r="CF5" s="1250"/>
      <c r="CG5" s="1250"/>
      <c r="CH5" s="1250"/>
      <c r="CI5" s="1250"/>
      <c r="CJ5" s="1250"/>
      <c r="CK5" s="1250"/>
      <c r="CL5" s="1250"/>
      <c r="CM5" s="1250"/>
      <c r="CN5" s="1250"/>
      <c r="CO5" s="1250"/>
      <c r="CP5" s="1250"/>
      <c r="CQ5" s="1250"/>
      <c r="CR5" s="1250"/>
      <c r="CS5" s="1250"/>
      <c r="CT5" s="1250"/>
      <c r="CU5" s="1250"/>
      <c r="CV5" s="1250"/>
      <c r="CW5" s="1250"/>
      <c r="CX5" s="1250"/>
      <c r="CY5" s="1250"/>
      <c r="CZ5" s="1250"/>
      <c r="DA5" s="1250"/>
      <c r="DB5" s="1250"/>
      <c r="DC5" s="1250"/>
      <c r="DD5" s="1250"/>
      <c r="DE5" s="1250"/>
    </row>
    <row r="6" spans="1:109" s="253" customFormat="1" ht="13.2" x14ac:dyDescent="0.2">
      <c r="A6" s="1250"/>
      <c r="B6" s="1250"/>
      <c r="C6" s="1250"/>
      <c r="D6" s="1250"/>
      <c r="E6" s="1250"/>
      <c r="F6" s="1250"/>
      <c r="G6" s="1250"/>
      <c r="H6" s="1250"/>
      <c r="I6" s="1250"/>
      <c r="J6" s="1250"/>
      <c r="K6" s="1250"/>
      <c r="L6" s="1250"/>
      <c r="M6" s="1250"/>
      <c r="N6" s="1250"/>
      <c r="O6" s="1250"/>
      <c r="P6" s="1250"/>
      <c r="Q6" s="1250"/>
      <c r="R6" s="1250"/>
      <c r="S6" s="1250"/>
      <c r="T6" s="1250"/>
      <c r="U6" s="1250"/>
      <c r="V6" s="1250"/>
      <c r="W6" s="1250"/>
      <c r="X6" s="1250"/>
      <c r="Y6" s="1250"/>
      <c r="Z6" s="1250"/>
      <c r="AA6" s="1250"/>
      <c r="AB6" s="1250"/>
      <c r="AC6" s="1250"/>
      <c r="AD6" s="1250"/>
      <c r="AE6" s="1250"/>
      <c r="AF6" s="1250"/>
      <c r="AG6" s="1250"/>
      <c r="AH6" s="1250"/>
      <c r="AI6" s="1250"/>
      <c r="AJ6" s="1250"/>
      <c r="AK6" s="1250"/>
      <c r="AL6" s="1250"/>
      <c r="AM6" s="1250"/>
      <c r="AN6" s="1250"/>
      <c r="AO6" s="1250"/>
      <c r="AP6" s="1250"/>
      <c r="AQ6" s="1250"/>
      <c r="AR6" s="1250"/>
      <c r="AS6" s="1250"/>
      <c r="AT6" s="1250"/>
      <c r="AU6" s="1250"/>
      <c r="AV6" s="1250"/>
      <c r="AW6" s="1250"/>
      <c r="AX6" s="1250"/>
      <c r="AY6" s="1250"/>
      <c r="AZ6" s="1250"/>
      <c r="BA6" s="1250"/>
      <c r="BB6" s="1250"/>
      <c r="BC6" s="1250"/>
      <c r="BD6" s="1250"/>
      <c r="BE6" s="1250"/>
      <c r="BF6" s="1250"/>
      <c r="BG6" s="1250"/>
      <c r="BH6" s="1250"/>
      <c r="BI6" s="1250"/>
      <c r="BJ6" s="1250"/>
      <c r="BK6" s="1250"/>
      <c r="BL6" s="1250"/>
      <c r="BM6" s="1250"/>
      <c r="BN6" s="1250"/>
      <c r="BO6" s="1250"/>
      <c r="BP6" s="1250"/>
      <c r="BQ6" s="1250"/>
      <c r="BR6" s="1250"/>
      <c r="BS6" s="1250"/>
      <c r="BT6" s="1250"/>
      <c r="BU6" s="1250"/>
      <c r="BV6" s="1250"/>
      <c r="BW6" s="1250"/>
      <c r="BX6" s="1250"/>
      <c r="BY6" s="1250"/>
      <c r="BZ6" s="1250"/>
      <c r="CA6" s="1250"/>
      <c r="CB6" s="1250"/>
      <c r="CC6" s="1250"/>
      <c r="CD6" s="1250"/>
      <c r="CE6" s="1250"/>
      <c r="CF6" s="1250"/>
      <c r="CG6" s="1250"/>
      <c r="CH6" s="1250"/>
      <c r="CI6" s="1250"/>
      <c r="CJ6" s="1250"/>
      <c r="CK6" s="1250"/>
      <c r="CL6" s="1250"/>
      <c r="CM6" s="1250"/>
      <c r="CN6" s="1250"/>
      <c r="CO6" s="1250"/>
      <c r="CP6" s="1250"/>
      <c r="CQ6" s="1250"/>
      <c r="CR6" s="1250"/>
      <c r="CS6" s="1250"/>
      <c r="CT6" s="1250"/>
      <c r="CU6" s="1250"/>
      <c r="CV6" s="1250"/>
      <c r="CW6" s="1250"/>
      <c r="CX6" s="1250"/>
      <c r="CY6" s="1250"/>
      <c r="CZ6" s="1250"/>
      <c r="DA6" s="1250"/>
      <c r="DB6" s="1250"/>
      <c r="DC6" s="1250"/>
      <c r="DD6" s="1250"/>
      <c r="DE6" s="1250"/>
    </row>
    <row r="7" spans="1:109" s="253" customFormat="1" ht="13.2" x14ac:dyDescent="0.2">
      <c r="A7" s="1250"/>
      <c r="B7" s="1250"/>
      <c r="C7" s="1250"/>
      <c r="D7" s="1250"/>
      <c r="E7" s="1250"/>
      <c r="F7" s="1250"/>
      <c r="G7" s="1250"/>
      <c r="H7" s="1250"/>
      <c r="I7" s="1250"/>
      <c r="J7" s="1250"/>
      <c r="K7" s="1250"/>
      <c r="L7" s="1250"/>
      <c r="M7" s="1250"/>
      <c r="N7" s="1250"/>
      <c r="O7" s="1250"/>
      <c r="P7" s="1250"/>
      <c r="Q7" s="1250"/>
      <c r="R7" s="1250"/>
      <c r="S7" s="1250"/>
      <c r="T7" s="1250"/>
      <c r="U7" s="1250"/>
      <c r="V7" s="1250"/>
      <c r="W7" s="1250"/>
      <c r="X7" s="1250"/>
      <c r="Y7" s="1250"/>
      <c r="Z7" s="1250"/>
      <c r="AA7" s="1250"/>
      <c r="AB7" s="1250"/>
      <c r="AC7" s="1250"/>
      <c r="AD7" s="1250"/>
      <c r="AE7" s="1250"/>
      <c r="AF7" s="1250"/>
      <c r="AG7" s="1250"/>
      <c r="AH7" s="1250"/>
      <c r="AI7" s="1250"/>
      <c r="AJ7" s="1250"/>
      <c r="AK7" s="1250"/>
      <c r="AL7" s="1250"/>
      <c r="AM7" s="1250"/>
      <c r="AN7" s="1250"/>
      <c r="AO7" s="1250"/>
      <c r="AP7" s="1250"/>
      <c r="AQ7" s="1250"/>
      <c r="AR7" s="1250"/>
      <c r="AS7" s="1250"/>
      <c r="AT7" s="1250"/>
      <c r="AU7" s="1250"/>
      <c r="AV7" s="1250"/>
      <c r="AW7" s="1250"/>
      <c r="AX7" s="1250"/>
      <c r="AY7" s="1250"/>
      <c r="AZ7" s="1250"/>
      <c r="BA7" s="1250"/>
      <c r="BB7" s="1250"/>
      <c r="BC7" s="1250"/>
      <c r="BD7" s="1250"/>
      <c r="BE7" s="1250"/>
      <c r="BF7" s="1250"/>
      <c r="BG7" s="1250"/>
      <c r="BH7" s="1250"/>
      <c r="BI7" s="1250"/>
      <c r="BJ7" s="1250"/>
      <c r="BK7" s="1250"/>
      <c r="BL7" s="1250"/>
      <c r="BM7" s="1250"/>
      <c r="BN7" s="1250"/>
      <c r="BO7" s="1250"/>
      <c r="BP7" s="1250"/>
      <c r="BQ7" s="1250"/>
      <c r="BR7" s="1250"/>
      <c r="BS7" s="1250"/>
      <c r="BT7" s="1250"/>
      <c r="BU7" s="1250"/>
      <c r="BV7" s="1250"/>
      <c r="BW7" s="1250"/>
      <c r="BX7" s="1250"/>
      <c r="BY7" s="1250"/>
      <c r="BZ7" s="1250"/>
      <c r="CA7" s="1250"/>
      <c r="CB7" s="1250"/>
      <c r="CC7" s="1250"/>
      <c r="CD7" s="1250"/>
      <c r="CE7" s="1250"/>
      <c r="CF7" s="1250"/>
      <c r="CG7" s="1250"/>
      <c r="CH7" s="1250"/>
      <c r="CI7" s="1250"/>
      <c r="CJ7" s="1250"/>
      <c r="CK7" s="1250"/>
      <c r="CL7" s="1250"/>
      <c r="CM7" s="1250"/>
      <c r="CN7" s="1250"/>
      <c r="CO7" s="1250"/>
      <c r="CP7" s="1250"/>
      <c r="CQ7" s="1250"/>
      <c r="CR7" s="1250"/>
      <c r="CS7" s="1250"/>
      <c r="CT7" s="1250"/>
      <c r="CU7" s="1250"/>
      <c r="CV7" s="1250"/>
      <c r="CW7" s="1250"/>
      <c r="CX7" s="1250"/>
      <c r="CY7" s="1250"/>
      <c r="CZ7" s="1250"/>
      <c r="DA7" s="1250"/>
      <c r="DB7" s="1250"/>
      <c r="DC7" s="1250"/>
      <c r="DD7" s="1250"/>
      <c r="DE7" s="1250"/>
    </row>
    <row r="8" spans="1:109" s="253" customFormat="1" ht="13.2" x14ac:dyDescent="0.2">
      <c r="A8" s="1250"/>
      <c r="B8" s="1250"/>
      <c r="C8" s="1250"/>
      <c r="D8" s="1250"/>
      <c r="E8" s="1250"/>
      <c r="F8" s="1250"/>
      <c r="G8" s="1250"/>
      <c r="H8" s="1250"/>
      <c r="I8" s="1250"/>
      <c r="J8" s="1250"/>
      <c r="K8" s="1250"/>
      <c r="L8" s="1250"/>
      <c r="M8" s="1250"/>
      <c r="N8" s="1250"/>
      <c r="O8" s="1250"/>
      <c r="P8" s="1250"/>
      <c r="Q8" s="1250"/>
      <c r="R8" s="1250"/>
      <c r="S8" s="1250"/>
      <c r="T8" s="1250"/>
      <c r="U8" s="1250"/>
      <c r="V8" s="1250"/>
      <c r="W8" s="1250"/>
      <c r="X8" s="1250"/>
      <c r="Y8" s="1250"/>
      <c r="Z8" s="1250"/>
      <c r="AA8" s="1250"/>
      <c r="AB8" s="1250"/>
      <c r="AC8" s="1250"/>
      <c r="AD8" s="1250"/>
      <c r="AE8" s="1250"/>
      <c r="AF8" s="1250"/>
      <c r="AG8" s="1250"/>
      <c r="AH8" s="1250"/>
      <c r="AI8" s="1250"/>
      <c r="AJ8" s="1250"/>
      <c r="AK8" s="1250"/>
      <c r="AL8" s="1250"/>
      <c r="AM8" s="1250"/>
      <c r="AN8" s="1250"/>
      <c r="AO8" s="1250"/>
      <c r="AP8" s="1250"/>
      <c r="AQ8" s="1250"/>
      <c r="AR8" s="1250"/>
      <c r="AS8" s="1250"/>
      <c r="AT8" s="1250"/>
      <c r="AU8" s="1250"/>
      <c r="AV8" s="1250"/>
      <c r="AW8" s="1250"/>
      <c r="AX8" s="1250"/>
      <c r="AY8" s="1250"/>
      <c r="AZ8" s="1250"/>
      <c r="BA8" s="1250"/>
      <c r="BB8" s="1250"/>
      <c r="BC8" s="1250"/>
      <c r="BD8" s="1250"/>
      <c r="BE8" s="1250"/>
      <c r="BF8" s="1250"/>
      <c r="BG8" s="1250"/>
      <c r="BH8" s="1250"/>
      <c r="BI8" s="1250"/>
      <c r="BJ8" s="1250"/>
      <c r="BK8" s="1250"/>
      <c r="BL8" s="1250"/>
      <c r="BM8" s="1250"/>
      <c r="BN8" s="1250"/>
      <c r="BO8" s="1250"/>
      <c r="BP8" s="1250"/>
      <c r="BQ8" s="1250"/>
      <c r="BR8" s="1250"/>
      <c r="BS8" s="1250"/>
      <c r="BT8" s="1250"/>
      <c r="BU8" s="1250"/>
      <c r="BV8" s="1250"/>
      <c r="BW8" s="1250"/>
      <c r="BX8" s="1250"/>
      <c r="BY8" s="1250"/>
      <c r="BZ8" s="1250"/>
      <c r="CA8" s="1250"/>
      <c r="CB8" s="1250"/>
      <c r="CC8" s="1250"/>
      <c r="CD8" s="1250"/>
      <c r="CE8" s="1250"/>
      <c r="CF8" s="1250"/>
      <c r="CG8" s="1250"/>
      <c r="CH8" s="1250"/>
      <c r="CI8" s="1250"/>
      <c r="CJ8" s="1250"/>
      <c r="CK8" s="1250"/>
      <c r="CL8" s="1250"/>
      <c r="CM8" s="1250"/>
      <c r="CN8" s="1250"/>
      <c r="CO8" s="1250"/>
      <c r="CP8" s="1250"/>
      <c r="CQ8" s="1250"/>
      <c r="CR8" s="1250"/>
      <c r="CS8" s="1250"/>
      <c r="CT8" s="1250"/>
      <c r="CU8" s="1250"/>
      <c r="CV8" s="1250"/>
      <c r="CW8" s="1250"/>
      <c r="CX8" s="1250"/>
      <c r="CY8" s="1250"/>
      <c r="CZ8" s="1250"/>
      <c r="DA8" s="1250"/>
      <c r="DB8" s="1250"/>
      <c r="DC8" s="1250"/>
      <c r="DD8" s="1250"/>
      <c r="DE8" s="1250"/>
    </row>
    <row r="9" spans="1:109" s="253" customFormat="1" ht="13.2" x14ac:dyDescent="0.2">
      <c r="A9" s="1250"/>
      <c r="B9" s="1250"/>
      <c r="C9" s="1250"/>
      <c r="D9" s="1250"/>
      <c r="E9" s="1250"/>
      <c r="F9" s="1250"/>
      <c r="G9" s="1250"/>
      <c r="H9" s="1250"/>
      <c r="I9" s="1250"/>
      <c r="J9" s="1250"/>
      <c r="K9" s="1250"/>
      <c r="L9" s="1250"/>
      <c r="M9" s="1250"/>
      <c r="N9" s="1250"/>
      <c r="O9" s="1250"/>
      <c r="P9" s="1250"/>
      <c r="Q9" s="1250"/>
      <c r="R9" s="1250"/>
      <c r="S9" s="1250"/>
      <c r="T9" s="1250"/>
      <c r="U9" s="1250"/>
      <c r="V9" s="1250"/>
      <c r="W9" s="1250"/>
      <c r="X9" s="1250"/>
      <c r="Y9" s="1250"/>
      <c r="Z9" s="1250"/>
      <c r="AA9" s="1250"/>
      <c r="AB9" s="1250"/>
      <c r="AC9" s="1250"/>
      <c r="AD9" s="1250"/>
      <c r="AE9" s="1250"/>
      <c r="AF9" s="1250"/>
      <c r="AG9" s="1250"/>
      <c r="AH9" s="1250"/>
      <c r="AI9" s="1250"/>
      <c r="AJ9" s="1250"/>
      <c r="AK9" s="1250"/>
      <c r="AL9" s="1250"/>
      <c r="AM9" s="1250"/>
      <c r="AN9" s="1250"/>
      <c r="AO9" s="1250"/>
      <c r="AP9" s="1250"/>
      <c r="AQ9" s="1250"/>
      <c r="AR9" s="1250"/>
      <c r="AS9" s="1250"/>
      <c r="AT9" s="1250"/>
      <c r="AU9" s="1250"/>
      <c r="AV9" s="1250"/>
      <c r="AW9" s="1250"/>
      <c r="AX9" s="1250"/>
      <c r="AY9" s="1250"/>
      <c r="AZ9" s="1250"/>
      <c r="BA9" s="1250"/>
      <c r="BB9" s="1250"/>
      <c r="BC9" s="1250"/>
      <c r="BD9" s="1250"/>
      <c r="BE9" s="1250"/>
      <c r="BF9" s="1250"/>
      <c r="BG9" s="1250"/>
      <c r="BH9" s="1250"/>
      <c r="BI9" s="1250"/>
      <c r="BJ9" s="1250"/>
      <c r="BK9" s="1250"/>
      <c r="BL9" s="1250"/>
      <c r="BM9" s="1250"/>
      <c r="BN9" s="1250"/>
      <c r="BO9" s="1250"/>
      <c r="BP9" s="1250"/>
      <c r="BQ9" s="1250"/>
      <c r="BR9" s="1250"/>
      <c r="BS9" s="1250"/>
      <c r="BT9" s="1250"/>
      <c r="BU9" s="1250"/>
      <c r="BV9" s="1250"/>
      <c r="BW9" s="1250"/>
      <c r="BX9" s="1250"/>
      <c r="BY9" s="1250"/>
      <c r="BZ9" s="1250"/>
      <c r="CA9" s="1250"/>
      <c r="CB9" s="1250"/>
      <c r="CC9" s="1250"/>
      <c r="CD9" s="1250"/>
      <c r="CE9" s="1250"/>
      <c r="CF9" s="1250"/>
      <c r="CG9" s="1250"/>
      <c r="CH9" s="1250"/>
      <c r="CI9" s="1250"/>
      <c r="CJ9" s="1250"/>
      <c r="CK9" s="1250"/>
      <c r="CL9" s="1250"/>
      <c r="CM9" s="1250"/>
      <c r="CN9" s="1250"/>
      <c r="CO9" s="1250"/>
      <c r="CP9" s="1250"/>
      <c r="CQ9" s="1250"/>
      <c r="CR9" s="1250"/>
      <c r="CS9" s="1250"/>
      <c r="CT9" s="1250"/>
      <c r="CU9" s="1250"/>
      <c r="CV9" s="1250"/>
      <c r="CW9" s="1250"/>
      <c r="CX9" s="1250"/>
      <c r="CY9" s="1250"/>
      <c r="CZ9" s="1250"/>
      <c r="DA9" s="1250"/>
      <c r="DB9" s="1250"/>
      <c r="DC9" s="1250"/>
      <c r="DD9" s="1250"/>
      <c r="DE9" s="1250"/>
    </row>
    <row r="10" spans="1:109" s="253" customFormat="1" ht="13.2" x14ac:dyDescent="0.2">
      <c r="A10" s="1250"/>
      <c r="B10" s="1250"/>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c r="AD10" s="1250"/>
      <c r="AE10" s="1250"/>
      <c r="AF10" s="1250"/>
      <c r="AG10" s="1250"/>
      <c r="AH10" s="1250"/>
      <c r="AI10" s="1250"/>
      <c r="AJ10" s="1250"/>
      <c r="AK10" s="1250"/>
      <c r="AL10" s="1250"/>
      <c r="AM10" s="1250"/>
      <c r="AN10" s="1250"/>
      <c r="AO10" s="1250"/>
      <c r="AP10" s="1250"/>
      <c r="AQ10" s="1250"/>
      <c r="AR10" s="1250"/>
      <c r="AS10" s="1250"/>
      <c r="AT10" s="1250"/>
      <c r="AU10" s="1250"/>
      <c r="AV10" s="1250"/>
      <c r="AW10" s="1250"/>
      <c r="AX10" s="1250"/>
      <c r="AY10" s="1250"/>
      <c r="AZ10" s="1250"/>
      <c r="BA10" s="1250"/>
      <c r="BB10" s="1250"/>
      <c r="BC10" s="1250"/>
      <c r="BD10" s="1250"/>
      <c r="BE10" s="1250"/>
      <c r="BF10" s="1250"/>
      <c r="BG10" s="1250"/>
      <c r="BH10" s="1250"/>
      <c r="BI10" s="1250"/>
      <c r="BJ10" s="1250"/>
      <c r="BK10" s="1250"/>
      <c r="BL10" s="1250"/>
      <c r="BM10" s="1250"/>
      <c r="BN10" s="1250"/>
      <c r="BO10" s="1250"/>
      <c r="BP10" s="1250"/>
      <c r="BQ10" s="1250"/>
      <c r="BR10" s="1250"/>
      <c r="BS10" s="1250"/>
      <c r="BT10" s="1250"/>
      <c r="BU10" s="1250"/>
      <c r="BV10" s="1250"/>
      <c r="BW10" s="1250"/>
      <c r="BX10" s="1250"/>
      <c r="BY10" s="1250"/>
      <c r="BZ10" s="1250"/>
      <c r="CA10" s="1250"/>
      <c r="CB10" s="1250"/>
      <c r="CC10" s="1250"/>
      <c r="CD10" s="1250"/>
      <c r="CE10" s="1250"/>
      <c r="CF10" s="1250"/>
      <c r="CG10" s="1250"/>
      <c r="CH10" s="1250"/>
      <c r="CI10" s="1250"/>
      <c r="CJ10" s="1250"/>
      <c r="CK10" s="1250"/>
      <c r="CL10" s="1250"/>
      <c r="CM10" s="1250"/>
      <c r="CN10" s="1250"/>
      <c r="CO10" s="1250"/>
      <c r="CP10" s="1250"/>
      <c r="CQ10" s="1250"/>
      <c r="CR10" s="1250"/>
      <c r="CS10" s="1250"/>
      <c r="CT10" s="1250"/>
      <c r="CU10" s="1250"/>
      <c r="CV10" s="1250"/>
      <c r="CW10" s="1250"/>
      <c r="CX10" s="1250"/>
      <c r="CY10" s="1250"/>
      <c r="CZ10" s="1250"/>
      <c r="DA10" s="1250"/>
      <c r="DB10" s="1250"/>
      <c r="DC10" s="1250"/>
      <c r="DD10" s="1250"/>
      <c r="DE10" s="1250"/>
    </row>
    <row r="11" spans="1:109" s="253" customFormat="1" ht="13.2" x14ac:dyDescent="0.2">
      <c r="A11" s="1250"/>
      <c r="B11" s="1250"/>
      <c r="C11" s="1250"/>
      <c r="D11" s="1250"/>
      <c r="E11" s="1250"/>
      <c r="F11" s="1250"/>
      <c r="G11" s="1250"/>
      <c r="H11" s="1250"/>
      <c r="I11" s="1250"/>
      <c r="J11" s="1250"/>
      <c r="K11" s="1250"/>
      <c r="L11" s="1250"/>
      <c r="M11" s="1250"/>
      <c r="N11" s="1250"/>
      <c r="O11" s="1250"/>
      <c r="P11" s="1250"/>
      <c r="Q11" s="1250"/>
      <c r="R11" s="1250"/>
      <c r="S11" s="1250"/>
      <c r="T11" s="1250"/>
      <c r="U11" s="1250"/>
      <c r="V11" s="1250"/>
      <c r="W11" s="1250"/>
      <c r="X11" s="1250"/>
      <c r="Y11" s="1250"/>
      <c r="Z11" s="1250"/>
      <c r="AA11" s="1250"/>
      <c r="AB11" s="1250"/>
      <c r="AC11" s="1250"/>
      <c r="AD11" s="1250"/>
      <c r="AE11" s="1250"/>
      <c r="AF11" s="1250"/>
      <c r="AG11" s="1250"/>
      <c r="AH11" s="1250"/>
      <c r="AI11" s="1250"/>
      <c r="AJ11" s="1250"/>
      <c r="AK11" s="1250"/>
      <c r="AL11" s="1250"/>
      <c r="AM11" s="1250"/>
      <c r="AN11" s="1250"/>
      <c r="AO11" s="1250"/>
      <c r="AP11" s="1250"/>
      <c r="AQ11" s="1250"/>
      <c r="AR11" s="1250"/>
      <c r="AS11" s="1250"/>
      <c r="AT11" s="1250"/>
      <c r="AU11" s="1250"/>
      <c r="AV11" s="1250"/>
      <c r="AW11" s="1250"/>
      <c r="AX11" s="1250"/>
      <c r="AY11" s="1250"/>
      <c r="AZ11" s="1250"/>
      <c r="BA11" s="1250"/>
      <c r="BB11" s="1250"/>
      <c r="BC11" s="1250"/>
      <c r="BD11" s="1250"/>
      <c r="BE11" s="1250"/>
      <c r="BF11" s="1250"/>
      <c r="BG11" s="1250"/>
      <c r="BH11" s="1250"/>
      <c r="BI11" s="1250"/>
      <c r="BJ11" s="1250"/>
      <c r="BK11" s="1250"/>
      <c r="BL11" s="1250"/>
      <c r="BM11" s="1250"/>
      <c r="BN11" s="1250"/>
      <c r="BO11" s="1250"/>
      <c r="BP11" s="1250"/>
      <c r="BQ11" s="1250"/>
      <c r="BR11" s="1250"/>
      <c r="BS11" s="1250"/>
      <c r="BT11" s="1250"/>
      <c r="BU11" s="1250"/>
      <c r="BV11" s="1250"/>
      <c r="BW11" s="1250"/>
      <c r="BX11" s="1250"/>
      <c r="BY11" s="1250"/>
      <c r="BZ11" s="1250"/>
      <c r="CA11" s="1250"/>
      <c r="CB11" s="1250"/>
      <c r="CC11" s="1250"/>
      <c r="CD11" s="1250"/>
      <c r="CE11" s="1250"/>
      <c r="CF11" s="1250"/>
      <c r="CG11" s="1250"/>
      <c r="CH11" s="1250"/>
      <c r="CI11" s="1250"/>
      <c r="CJ11" s="1250"/>
      <c r="CK11" s="1250"/>
      <c r="CL11" s="1250"/>
      <c r="CM11" s="1250"/>
      <c r="CN11" s="1250"/>
      <c r="CO11" s="1250"/>
      <c r="CP11" s="1250"/>
      <c r="CQ11" s="1250"/>
      <c r="CR11" s="1250"/>
      <c r="CS11" s="1250"/>
      <c r="CT11" s="1250"/>
      <c r="CU11" s="1250"/>
      <c r="CV11" s="1250"/>
      <c r="CW11" s="1250"/>
      <c r="CX11" s="1250"/>
      <c r="CY11" s="1250"/>
      <c r="CZ11" s="1250"/>
      <c r="DA11" s="1250"/>
      <c r="DB11" s="1250"/>
      <c r="DC11" s="1250"/>
      <c r="DD11" s="1250"/>
      <c r="DE11" s="1250"/>
    </row>
    <row r="12" spans="1:109" s="253" customFormat="1" ht="13.2" x14ac:dyDescent="0.2">
      <c r="A12" s="1250"/>
      <c r="B12" s="1250"/>
      <c r="C12" s="1250"/>
      <c r="D12" s="1250"/>
      <c r="E12" s="1250"/>
      <c r="F12" s="1250"/>
      <c r="G12" s="1250"/>
      <c r="H12" s="1250"/>
      <c r="I12" s="1250"/>
      <c r="J12" s="1250"/>
      <c r="K12" s="1250"/>
      <c r="L12" s="1250"/>
      <c r="M12" s="1250"/>
      <c r="N12" s="1250"/>
      <c r="O12" s="1250"/>
      <c r="P12" s="1250"/>
      <c r="Q12" s="1250"/>
      <c r="R12" s="1250"/>
      <c r="S12" s="1250"/>
      <c r="T12" s="1250"/>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T12" s="1250"/>
      <c r="AU12" s="1250"/>
      <c r="AV12" s="1250"/>
      <c r="AW12" s="1250"/>
      <c r="AX12" s="1250"/>
      <c r="AY12" s="1250"/>
      <c r="AZ12" s="1250"/>
      <c r="BA12" s="1250"/>
      <c r="BB12" s="1250"/>
      <c r="BC12" s="1250"/>
      <c r="BD12" s="1250"/>
      <c r="BE12" s="1250"/>
      <c r="BF12" s="1250"/>
      <c r="BG12" s="1250"/>
      <c r="BH12" s="1250"/>
      <c r="BI12" s="1250"/>
      <c r="BJ12" s="1250"/>
      <c r="BK12" s="1250"/>
      <c r="BL12" s="1250"/>
      <c r="BM12" s="1250"/>
      <c r="BN12" s="1250"/>
      <c r="BO12" s="1250"/>
      <c r="BP12" s="1250"/>
      <c r="BQ12" s="1250"/>
      <c r="BR12" s="1250"/>
      <c r="BS12" s="1250"/>
      <c r="BT12" s="1250"/>
      <c r="BU12" s="1250"/>
      <c r="BV12" s="1250"/>
      <c r="BW12" s="1250"/>
      <c r="BX12" s="1250"/>
      <c r="BY12" s="1250"/>
      <c r="BZ12" s="1250"/>
      <c r="CA12" s="1250"/>
      <c r="CB12" s="1250"/>
      <c r="CC12" s="1250"/>
      <c r="CD12" s="1250"/>
      <c r="CE12" s="1250"/>
      <c r="CF12" s="1250"/>
      <c r="CG12" s="1250"/>
      <c r="CH12" s="1250"/>
      <c r="CI12" s="1250"/>
      <c r="CJ12" s="1250"/>
      <c r="CK12" s="1250"/>
      <c r="CL12" s="1250"/>
      <c r="CM12" s="1250"/>
      <c r="CN12" s="1250"/>
      <c r="CO12" s="1250"/>
      <c r="CP12" s="1250"/>
      <c r="CQ12" s="1250"/>
      <c r="CR12" s="1250"/>
      <c r="CS12" s="1250"/>
      <c r="CT12" s="1250"/>
      <c r="CU12" s="1250"/>
      <c r="CV12" s="1250"/>
      <c r="CW12" s="1250"/>
      <c r="CX12" s="1250"/>
      <c r="CY12" s="1250"/>
      <c r="CZ12" s="1250"/>
      <c r="DA12" s="1250"/>
      <c r="DB12" s="1250"/>
      <c r="DC12" s="1250"/>
      <c r="DD12" s="1250"/>
      <c r="DE12" s="1250"/>
    </row>
    <row r="13" spans="1:109" s="253" customFormat="1" ht="13.2" x14ac:dyDescent="0.2">
      <c r="A13" s="1250"/>
      <c r="B13" s="1250"/>
      <c r="C13" s="1250"/>
      <c r="D13" s="1250"/>
      <c r="E13" s="1250"/>
      <c r="F13" s="1250"/>
      <c r="G13" s="1250"/>
      <c r="H13" s="1250"/>
      <c r="I13" s="1250"/>
      <c r="J13" s="1250"/>
      <c r="K13" s="1250"/>
      <c r="L13" s="1250"/>
      <c r="M13" s="1250"/>
      <c r="N13" s="1250"/>
      <c r="O13" s="1250"/>
      <c r="P13" s="1250"/>
      <c r="Q13" s="1250"/>
      <c r="R13" s="1250"/>
      <c r="S13" s="1250"/>
      <c r="T13" s="1250"/>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T13" s="1250"/>
      <c r="AU13" s="1250"/>
      <c r="AV13" s="1250"/>
      <c r="AW13" s="1250"/>
      <c r="AX13" s="1250"/>
      <c r="AY13" s="1250"/>
      <c r="AZ13" s="1250"/>
      <c r="BA13" s="1250"/>
      <c r="BB13" s="1250"/>
      <c r="BC13" s="1250"/>
      <c r="BD13" s="1250"/>
      <c r="BE13" s="1250"/>
      <c r="BF13" s="1250"/>
      <c r="BG13" s="1250"/>
      <c r="BH13" s="1250"/>
      <c r="BI13" s="1250"/>
      <c r="BJ13" s="1250"/>
      <c r="BK13" s="1250"/>
      <c r="BL13" s="1250"/>
      <c r="BM13" s="1250"/>
      <c r="BN13" s="1250"/>
      <c r="BO13" s="1250"/>
      <c r="BP13" s="1250"/>
      <c r="BQ13" s="1250"/>
      <c r="BR13" s="1250"/>
      <c r="BS13" s="1250"/>
      <c r="BT13" s="1250"/>
      <c r="BU13" s="1250"/>
      <c r="BV13" s="1250"/>
      <c r="BW13" s="1250"/>
      <c r="BX13" s="1250"/>
      <c r="BY13" s="1250"/>
      <c r="BZ13" s="1250"/>
      <c r="CA13" s="1250"/>
      <c r="CB13" s="1250"/>
      <c r="CC13" s="1250"/>
      <c r="CD13" s="1250"/>
      <c r="CE13" s="1250"/>
      <c r="CF13" s="1250"/>
      <c r="CG13" s="1250"/>
      <c r="CH13" s="1250"/>
      <c r="CI13" s="1250"/>
      <c r="CJ13" s="1250"/>
      <c r="CK13" s="1250"/>
      <c r="CL13" s="1250"/>
      <c r="CM13" s="1250"/>
      <c r="CN13" s="1250"/>
      <c r="CO13" s="1250"/>
      <c r="CP13" s="1250"/>
      <c r="CQ13" s="1250"/>
      <c r="CR13" s="1250"/>
      <c r="CS13" s="1250"/>
      <c r="CT13" s="1250"/>
      <c r="CU13" s="1250"/>
      <c r="CV13" s="1250"/>
      <c r="CW13" s="1250"/>
      <c r="CX13" s="1250"/>
      <c r="CY13" s="1250"/>
      <c r="CZ13" s="1250"/>
      <c r="DA13" s="1250"/>
      <c r="DB13" s="1250"/>
      <c r="DC13" s="1250"/>
      <c r="DD13" s="1250"/>
      <c r="DE13" s="1250"/>
    </row>
    <row r="14" spans="1:109" s="253" customFormat="1" ht="13.2" x14ac:dyDescent="0.2">
      <c r="A14" s="1250"/>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0"/>
      <c r="BD14" s="1250"/>
      <c r="BE14" s="1250"/>
      <c r="BF14" s="1250"/>
      <c r="BG14" s="1250"/>
      <c r="BH14" s="1250"/>
      <c r="BI14" s="1250"/>
      <c r="BJ14" s="1250"/>
      <c r="BK14" s="1250"/>
      <c r="BL14" s="1250"/>
      <c r="BM14" s="1250"/>
      <c r="BN14" s="1250"/>
      <c r="BO14" s="1250"/>
      <c r="BP14" s="1250"/>
      <c r="BQ14" s="1250"/>
      <c r="BR14" s="1250"/>
      <c r="BS14" s="1250"/>
      <c r="BT14" s="1250"/>
      <c r="BU14" s="1250"/>
      <c r="BV14" s="1250"/>
      <c r="BW14" s="1250"/>
      <c r="BX14" s="1250"/>
      <c r="BY14" s="1250"/>
      <c r="BZ14" s="1250"/>
      <c r="CA14" s="1250"/>
      <c r="CB14" s="1250"/>
      <c r="CC14" s="1250"/>
      <c r="CD14" s="1250"/>
      <c r="CE14" s="1250"/>
      <c r="CF14" s="1250"/>
      <c r="CG14" s="1250"/>
      <c r="CH14" s="1250"/>
      <c r="CI14" s="1250"/>
      <c r="CJ14" s="1250"/>
      <c r="CK14" s="1250"/>
      <c r="CL14" s="1250"/>
      <c r="CM14" s="1250"/>
      <c r="CN14" s="1250"/>
      <c r="CO14" s="1250"/>
      <c r="CP14" s="1250"/>
      <c r="CQ14" s="1250"/>
      <c r="CR14" s="1250"/>
      <c r="CS14" s="1250"/>
      <c r="CT14" s="1250"/>
      <c r="CU14" s="1250"/>
      <c r="CV14" s="1250"/>
      <c r="CW14" s="1250"/>
      <c r="CX14" s="1250"/>
      <c r="CY14" s="1250"/>
      <c r="CZ14" s="1250"/>
      <c r="DA14" s="1250"/>
      <c r="DB14" s="1250"/>
      <c r="DC14" s="1250"/>
      <c r="DD14" s="1250"/>
      <c r="DE14" s="1250"/>
    </row>
    <row r="15" spans="1:109" s="253" customFormat="1" ht="13.2" x14ac:dyDescent="0.2">
      <c r="A15" s="255"/>
      <c r="B15" s="1250"/>
      <c r="C15" s="1250"/>
      <c r="D15" s="1250"/>
      <c r="E15" s="1250"/>
      <c r="F15" s="1250"/>
      <c r="G15" s="1250"/>
      <c r="H15" s="1250"/>
      <c r="I15" s="1250"/>
      <c r="J15" s="1250"/>
      <c r="K15" s="1250"/>
      <c r="L15" s="1250"/>
      <c r="M15" s="1250"/>
      <c r="N15" s="1250"/>
      <c r="O15" s="1250"/>
      <c r="P15" s="1250"/>
      <c r="Q15" s="1250"/>
      <c r="R15" s="1250"/>
      <c r="S15" s="1250"/>
      <c r="T15" s="1250"/>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0"/>
      <c r="BD15" s="1250"/>
      <c r="BE15" s="1250"/>
      <c r="BF15" s="1250"/>
      <c r="BG15" s="1250"/>
      <c r="BH15" s="1250"/>
      <c r="BI15" s="1250"/>
      <c r="BJ15" s="1250"/>
      <c r="BK15" s="1250"/>
      <c r="BL15" s="1250"/>
      <c r="BM15" s="1250"/>
      <c r="BN15" s="1250"/>
      <c r="BO15" s="1250"/>
      <c r="BP15" s="1250"/>
      <c r="BQ15" s="1250"/>
      <c r="BR15" s="1250"/>
      <c r="BS15" s="1250"/>
      <c r="BT15" s="1250"/>
      <c r="BU15" s="1250"/>
      <c r="BV15" s="1250"/>
      <c r="BW15" s="1250"/>
      <c r="BX15" s="1250"/>
      <c r="BY15" s="1250"/>
      <c r="BZ15" s="1250"/>
      <c r="CA15" s="1250"/>
      <c r="CB15" s="1250"/>
      <c r="CC15" s="1250"/>
      <c r="CD15" s="1250"/>
      <c r="CE15" s="1250"/>
      <c r="CF15" s="1250"/>
      <c r="CG15" s="1250"/>
      <c r="CH15" s="1250"/>
      <c r="CI15" s="1250"/>
      <c r="CJ15" s="1250"/>
      <c r="CK15" s="1250"/>
      <c r="CL15" s="1250"/>
      <c r="CM15" s="1250"/>
      <c r="CN15" s="1250"/>
      <c r="CO15" s="1250"/>
      <c r="CP15" s="1250"/>
      <c r="CQ15" s="1250"/>
      <c r="CR15" s="1250"/>
      <c r="CS15" s="1250"/>
      <c r="CT15" s="1250"/>
      <c r="CU15" s="1250"/>
      <c r="CV15" s="1250"/>
      <c r="CW15" s="1250"/>
      <c r="CX15" s="1250"/>
      <c r="CY15" s="1250"/>
      <c r="CZ15" s="1250"/>
      <c r="DA15" s="1250"/>
      <c r="DB15" s="1250"/>
      <c r="DC15" s="1250"/>
      <c r="DD15" s="1250"/>
      <c r="DE15" s="1250"/>
    </row>
    <row r="16" spans="1:109" s="253" customFormat="1" ht="13.2" x14ac:dyDescent="0.2">
      <c r="A16" s="255"/>
      <c r="B16" s="1250"/>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D16" s="1250"/>
      <c r="BE16" s="1250"/>
      <c r="BF16" s="1250"/>
      <c r="BG16" s="1250"/>
      <c r="BH16" s="1250"/>
      <c r="BI16" s="1250"/>
      <c r="BJ16" s="1250"/>
      <c r="BK16" s="1250"/>
      <c r="BL16" s="1250"/>
      <c r="BM16" s="1250"/>
      <c r="BN16" s="1250"/>
      <c r="BO16" s="1250"/>
      <c r="BP16" s="1250"/>
      <c r="BQ16" s="1250"/>
      <c r="BR16" s="1250"/>
      <c r="BS16" s="1250"/>
      <c r="BT16" s="1250"/>
      <c r="BU16" s="1250"/>
      <c r="BV16" s="1250"/>
      <c r="BW16" s="1250"/>
      <c r="BX16" s="1250"/>
      <c r="BY16" s="1250"/>
      <c r="BZ16" s="1250"/>
      <c r="CA16" s="1250"/>
      <c r="CB16" s="1250"/>
      <c r="CC16" s="1250"/>
      <c r="CD16" s="1250"/>
      <c r="CE16" s="1250"/>
      <c r="CF16" s="1250"/>
      <c r="CG16" s="1250"/>
      <c r="CH16" s="1250"/>
      <c r="CI16" s="1250"/>
      <c r="CJ16" s="1250"/>
      <c r="CK16" s="1250"/>
      <c r="CL16" s="1250"/>
      <c r="CM16" s="1250"/>
      <c r="CN16" s="1250"/>
      <c r="CO16" s="1250"/>
      <c r="CP16" s="1250"/>
      <c r="CQ16" s="1250"/>
      <c r="CR16" s="1250"/>
      <c r="CS16" s="1250"/>
      <c r="CT16" s="1250"/>
      <c r="CU16" s="1250"/>
      <c r="CV16" s="1250"/>
      <c r="CW16" s="1250"/>
      <c r="CX16" s="1250"/>
      <c r="CY16" s="1250"/>
      <c r="CZ16" s="1250"/>
      <c r="DA16" s="1250"/>
      <c r="DB16" s="1250"/>
      <c r="DC16" s="1250"/>
      <c r="DD16" s="1250"/>
      <c r="DE16" s="1250"/>
    </row>
    <row r="17" spans="1:109" s="253" customFormat="1" ht="13.2" x14ac:dyDescent="0.2">
      <c r="A17" s="255"/>
      <c r="B17" s="1250"/>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D17" s="1250"/>
      <c r="BE17" s="1250"/>
      <c r="BF17" s="1250"/>
      <c r="BG17" s="1250"/>
      <c r="BH17" s="1250"/>
      <c r="BI17" s="1250"/>
      <c r="BJ17" s="1250"/>
      <c r="BK17" s="1250"/>
      <c r="BL17" s="1250"/>
      <c r="BM17" s="1250"/>
      <c r="BN17" s="1250"/>
      <c r="BO17" s="1250"/>
      <c r="BP17" s="1250"/>
      <c r="BQ17" s="1250"/>
      <c r="BR17" s="1250"/>
      <c r="BS17" s="1250"/>
      <c r="BT17" s="1250"/>
      <c r="BU17" s="1250"/>
      <c r="BV17" s="1250"/>
      <c r="BW17" s="1250"/>
      <c r="BX17" s="1250"/>
      <c r="BY17" s="1250"/>
      <c r="BZ17" s="1250"/>
      <c r="CA17" s="1250"/>
      <c r="CB17" s="1250"/>
      <c r="CC17" s="1250"/>
      <c r="CD17" s="1250"/>
      <c r="CE17" s="1250"/>
      <c r="CF17" s="1250"/>
      <c r="CG17" s="1250"/>
      <c r="CH17" s="1250"/>
      <c r="CI17" s="1250"/>
      <c r="CJ17" s="1250"/>
      <c r="CK17" s="1250"/>
      <c r="CL17" s="1250"/>
      <c r="CM17" s="1250"/>
      <c r="CN17" s="1250"/>
      <c r="CO17" s="1250"/>
      <c r="CP17" s="1250"/>
      <c r="CQ17" s="1250"/>
      <c r="CR17" s="1250"/>
      <c r="CS17" s="1250"/>
      <c r="CT17" s="1250"/>
      <c r="CU17" s="1250"/>
      <c r="CV17" s="1250"/>
      <c r="CW17" s="1250"/>
      <c r="CX17" s="1250"/>
      <c r="CY17" s="1250"/>
      <c r="CZ17" s="1250"/>
      <c r="DA17" s="1250"/>
      <c r="DB17" s="1250"/>
      <c r="DC17" s="1250"/>
      <c r="DD17" s="1250"/>
      <c r="DE17" s="1250"/>
    </row>
    <row r="18" spans="1:109" s="253" customFormat="1" ht="13.2" x14ac:dyDescent="0.2">
      <c r="A18" s="255"/>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D18" s="1250"/>
      <c r="BE18" s="1250"/>
      <c r="BF18" s="1250"/>
      <c r="BG18" s="1250"/>
      <c r="BH18" s="1250"/>
      <c r="BI18" s="1250"/>
      <c r="BJ18" s="1250"/>
      <c r="BK18" s="1250"/>
      <c r="BL18" s="1250"/>
      <c r="BM18" s="1250"/>
      <c r="BN18" s="1250"/>
      <c r="BO18" s="1250"/>
      <c r="BP18" s="1250"/>
      <c r="BQ18" s="1250"/>
      <c r="BR18" s="1250"/>
      <c r="BS18" s="1250"/>
      <c r="BT18" s="1250"/>
      <c r="BU18" s="1250"/>
      <c r="BV18" s="1250"/>
      <c r="BW18" s="1250"/>
      <c r="BX18" s="1250"/>
      <c r="BY18" s="1250"/>
      <c r="BZ18" s="1250"/>
      <c r="CA18" s="1250"/>
      <c r="CB18" s="1250"/>
      <c r="CC18" s="1250"/>
      <c r="CD18" s="1250"/>
      <c r="CE18" s="1250"/>
      <c r="CF18" s="1250"/>
      <c r="CG18" s="1250"/>
      <c r="CH18" s="1250"/>
      <c r="CI18" s="1250"/>
      <c r="CJ18" s="1250"/>
      <c r="CK18" s="1250"/>
      <c r="CL18" s="1250"/>
      <c r="CM18" s="1250"/>
      <c r="CN18" s="1250"/>
      <c r="CO18" s="1250"/>
      <c r="CP18" s="1250"/>
      <c r="CQ18" s="1250"/>
      <c r="CR18" s="1250"/>
      <c r="CS18" s="1250"/>
      <c r="CT18" s="1250"/>
      <c r="CU18" s="1250"/>
      <c r="CV18" s="1250"/>
      <c r="CW18" s="1250"/>
      <c r="CX18" s="1250"/>
      <c r="CY18" s="1250"/>
      <c r="CZ18" s="1250"/>
      <c r="DA18" s="1250"/>
      <c r="DB18" s="1250"/>
      <c r="DC18" s="1250"/>
      <c r="DD18" s="1250"/>
      <c r="DE18" s="1250"/>
    </row>
    <row r="19" spans="1:109" ht="13.2" x14ac:dyDescent="0.2">
      <c r="DD19" s="255"/>
      <c r="DE19" s="255"/>
    </row>
    <row r="20" spans="1:109" ht="13.2" x14ac:dyDescent="0.2">
      <c r="DD20" s="255"/>
      <c r="DE20" s="255"/>
    </row>
    <row r="21" spans="1:109" ht="17.25" customHeight="1" x14ac:dyDescent="0.2">
      <c r="B21" s="1249"/>
      <c r="C21" s="257"/>
      <c r="D21" s="257"/>
      <c r="E21" s="257"/>
      <c r="F21" s="257"/>
      <c r="G21" s="257"/>
      <c r="H21" s="257"/>
      <c r="I21" s="257"/>
      <c r="J21" s="257"/>
      <c r="K21" s="257"/>
      <c r="L21" s="257"/>
      <c r="M21" s="257"/>
      <c r="N21" s="1248"/>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8"/>
      <c r="AU21" s="257"/>
      <c r="AV21" s="257"/>
      <c r="AW21" s="257"/>
      <c r="AX21" s="257"/>
      <c r="AY21" s="257"/>
      <c r="AZ21" s="257"/>
      <c r="BA21" s="257"/>
      <c r="BB21" s="257"/>
      <c r="BC21" s="257"/>
      <c r="BD21" s="257"/>
      <c r="BE21" s="257"/>
      <c r="BF21" s="1248"/>
      <c r="BG21" s="257"/>
      <c r="BH21" s="257"/>
      <c r="BI21" s="257"/>
      <c r="BJ21" s="257"/>
      <c r="BK21" s="257"/>
      <c r="BL21" s="257"/>
      <c r="BM21" s="257"/>
      <c r="BN21" s="257"/>
      <c r="BO21" s="257"/>
      <c r="BP21" s="257"/>
      <c r="BQ21" s="257"/>
      <c r="BR21" s="1248"/>
      <c r="BS21" s="257"/>
      <c r="BT21" s="257"/>
      <c r="BU21" s="257"/>
      <c r="BV21" s="257"/>
      <c r="BW21" s="257"/>
      <c r="BX21" s="257"/>
      <c r="BY21" s="257"/>
      <c r="BZ21" s="257"/>
      <c r="CA21" s="257"/>
      <c r="CB21" s="257"/>
      <c r="CC21" s="257"/>
      <c r="CD21" s="1248"/>
      <c r="CE21" s="257"/>
      <c r="CF21" s="257"/>
      <c r="CG21" s="257"/>
      <c r="CH21" s="257"/>
      <c r="CI21" s="257"/>
      <c r="CJ21" s="257"/>
      <c r="CK21" s="257"/>
      <c r="CL21" s="257"/>
      <c r="CM21" s="257"/>
      <c r="CN21" s="257"/>
      <c r="CO21" s="257"/>
      <c r="CP21" s="1248"/>
      <c r="CQ21" s="257"/>
      <c r="CR21" s="257"/>
      <c r="CS21" s="257"/>
      <c r="CT21" s="257"/>
      <c r="CU21" s="257"/>
      <c r="CV21" s="257"/>
      <c r="CW21" s="257"/>
      <c r="CX21" s="257"/>
      <c r="CY21" s="257"/>
      <c r="CZ21" s="257"/>
      <c r="DA21" s="257"/>
      <c r="DB21" s="1248"/>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9"/>
      <c r="DD40" s="1239"/>
      <c r="DE40" s="255"/>
    </row>
    <row r="41" spans="2:109" ht="16.2" x14ac:dyDescent="0.2">
      <c r="B41" s="256" t="s">
        <v>594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6"/>
      <c r="I42" s="1235"/>
      <c r="J42" s="1235"/>
      <c r="K42" s="1235"/>
      <c r="AM42" s="1236"/>
      <c r="AN42" s="1236" t="s">
        <v>590</v>
      </c>
      <c r="AP42" s="1235"/>
      <c r="AQ42" s="1235"/>
      <c r="AR42" s="1235"/>
      <c r="AY42" s="1236"/>
      <c r="BA42" s="1235"/>
      <c r="BB42" s="1235"/>
      <c r="BC42" s="1235"/>
      <c r="BK42" s="1236"/>
      <c r="BM42" s="1235"/>
      <c r="BN42" s="1235"/>
      <c r="BO42" s="1235"/>
      <c r="BW42" s="1236"/>
      <c r="BY42" s="1235"/>
      <c r="BZ42" s="1235"/>
      <c r="CA42" s="1235"/>
      <c r="CI42" s="1236"/>
      <c r="CK42" s="1235"/>
      <c r="CL42" s="1235"/>
      <c r="CM42" s="1235"/>
      <c r="CU42" s="1236"/>
      <c r="CW42" s="1235"/>
      <c r="CX42" s="1235"/>
      <c r="CY42" s="1235"/>
    </row>
    <row r="43" spans="2:109" ht="13.5" customHeight="1" x14ac:dyDescent="0.2">
      <c r="B43" s="259"/>
      <c r="AN43" s="1234" t="s">
        <v>593</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2"/>
    </row>
    <row r="44" spans="2:109" ht="13.2" x14ac:dyDescent="0.2">
      <c r="B44" s="259"/>
      <c r="AN44" s="1231"/>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29"/>
    </row>
    <row r="45" spans="2:109" ht="13.2" x14ac:dyDescent="0.2">
      <c r="B45" s="259"/>
      <c r="AN45" s="1231"/>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29"/>
    </row>
    <row r="46" spans="2:109" ht="13.2" x14ac:dyDescent="0.2">
      <c r="B46" s="259"/>
      <c r="AN46" s="1231"/>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29"/>
    </row>
    <row r="47" spans="2:109" ht="13.2" x14ac:dyDescent="0.2">
      <c r="B47" s="259"/>
      <c r="AN47" s="1228"/>
      <c r="AO47" s="1227"/>
      <c r="AP47" s="1227"/>
      <c r="AQ47" s="1227"/>
      <c r="AR47" s="1227"/>
      <c r="AS47" s="1227"/>
      <c r="AT47" s="1227"/>
      <c r="AU47" s="1227"/>
      <c r="AV47" s="1227"/>
      <c r="AW47" s="1227"/>
      <c r="AX47" s="1227"/>
      <c r="AY47" s="1227"/>
      <c r="AZ47" s="1227"/>
      <c r="BA47" s="1227"/>
      <c r="BB47" s="1227"/>
      <c r="BC47" s="1227"/>
      <c r="BD47" s="1227"/>
      <c r="BE47" s="1227"/>
      <c r="BF47" s="1227"/>
      <c r="BG47" s="1227"/>
      <c r="BH47" s="1227"/>
      <c r="BI47" s="1227"/>
      <c r="BJ47" s="1227"/>
      <c r="BK47" s="1227"/>
      <c r="BL47" s="1227"/>
      <c r="BM47" s="1227"/>
      <c r="BN47" s="1227"/>
      <c r="BO47" s="1227"/>
      <c r="BP47" s="1227"/>
      <c r="BQ47" s="1227"/>
      <c r="BR47" s="1227"/>
      <c r="BS47" s="1227"/>
      <c r="BT47" s="1227"/>
      <c r="BU47" s="1227"/>
      <c r="BV47" s="1227"/>
      <c r="BW47" s="1227"/>
      <c r="BX47" s="1227"/>
      <c r="BY47" s="1227"/>
      <c r="BZ47" s="1227"/>
      <c r="CA47" s="1227"/>
      <c r="CB47" s="1227"/>
      <c r="CC47" s="1227"/>
      <c r="CD47" s="1227"/>
      <c r="CE47" s="1227"/>
      <c r="CF47" s="1227"/>
      <c r="CG47" s="1227"/>
      <c r="CH47" s="1227"/>
      <c r="CI47" s="1227"/>
      <c r="CJ47" s="1227"/>
      <c r="CK47" s="1227"/>
      <c r="CL47" s="1227"/>
      <c r="CM47" s="1227"/>
      <c r="CN47" s="1227"/>
      <c r="CO47" s="1227"/>
      <c r="CP47" s="1227"/>
      <c r="CQ47" s="1227"/>
      <c r="CR47" s="1227"/>
      <c r="CS47" s="1227"/>
      <c r="CT47" s="1227"/>
      <c r="CU47" s="1227"/>
      <c r="CV47" s="1227"/>
      <c r="CW47" s="1227"/>
      <c r="CX47" s="1227"/>
      <c r="CY47" s="1227"/>
      <c r="CZ47" s="1227"/>
      <c r="DA47" s="1227"/>
      <c r="DB47" s="1227"/>
      <c r="DC47" s="1226"/>
    </row>
    <row r="48" spans="2:109" ht="13.2" x14ac:dyDescent="0.2">
      <c r="B48" s="259"/>
      <c r="H48" s="1213"/>
      <c r="I48" s="1213"/>
      <c r="J48" s="1213"/>
      <c r="AN48" s="1213"/>
      <c r="AO48" s="1213"/>
      <c r="AP48" s="1213"/>
      <c r="AZ48" s="1213"/>
      <c r="BA48" s="1213"/>
      <c r="BB48" s="1213"/>
      <c r="BL48" s="1213"/>
      <c r="BM48" s="1213"/>
      <c r="BN48" s="1213"/>
      <c r="BX48" s="1213"/>
      <c r="BY48" s="1213"/>
      <c r="BZ48" s="1213"/>
      <c r="CJ48" s="1213"/>
      <c r="CK48" s="1213"/>
      <c r="CL48" s="1213"/>
      <c r="CV48" s="1213"/>
      <c r="CW48" s="1213"/>
      <c r="CX48" s="1213"/>
    </row>
    <row r="49" spans="1:109" ht="13.2" x14ac:dyDescent="0.2">
      <c r="B49" s="259"/>
      <c r="AN49" s="255" t="s">
        <v>588</v>
      </c>
    </row>
    <row r="50" spans="1:109" ht="13.2" x14ac:dyDescent="0.2">
      <c r="B50" s="259"/>
      <c r="G50" s="1211"/>
      <c r="H50" s="1211"/>
      <c r="I50" s="1211"/>
      <c r="J50" s="1211"/>
      <c r="K50" s="1220"/>
      <c r="L50" s="1220"/>
      <c r="M50" s="1219"/>
      <c r="N50" s="1219"/>
      <c r="AN50" s="1218"/>
      <c r="AO50" s="1217"/>
      <c r="AP50" s="1217"/>
      <c r="AQ50" s="1217"/>
      <c r="AR50" s="1217"/>
      <c r="AS50" s="1217"/>
      <c r="AT50" s="1217"/>
      <c r="AU50" s="1217"/>
      <c r="AV50" s="1217"/>
      <c r="AW50" s="1217"/>
      <c r="AX50" s="1217"/>
      <c r="AY50" s="1217"/>
      <c r="AZ50" s="1217"/>
      <c r="BA50" s="1217"/>
      <c r="BB50" s="1217"/>
      <c r="BC50" s="1217"/>
      <c r="BD50" s="1217"/>
      <c r="BE50" s="1217"/>
      <c r="BF50" s="1217"/>
      <c r="BG50" s="1217"/>
      <c r="BH50" s="1217"/>
      <c r="BI50" s="1217"/>
      <c r="BJ50" s="1217"/>
      <c r="BK50" s="1217"/>
      <c r="BL50" s="1217"/>
      <c r="BM50" s="1217"/>
      <c r="BN50" s="1217"/>
      <c r="BO50" s="1216"/>
      <c r="BP50" s="1208" t="s">
        <v>525</v>
      </c>
      <c r="BQ50" s="1208"/>
      <c r="BR50" s="1208"/>
      <c r="BS50" s="1208"/>
      <c r="BT50" s="1208"/>
      <c r="BU50" s="1208"/>
      <c r="BV50" s="1208"/>
      <c r="BW50" s="1208"/>
      <c r="BX50" s="1208" t="s">
        <v>526</v>
      </c>
      <c r="BY50" s="1208"/>
      <c r="BZ50" s="1208"/>
      <c r="CA50" s="1208"/>
      <c r="CB50" s="1208"/>
      <c r="CC50" s="1208"/>
      <c r="CD50" s="1208"/>
      <c r="CE50" s="1208"/>
      <c r="CF50" s="1208" t="s">
        <v>527</v>
      </c>
      <c r="CG50" s="1208"/>
      <c r="CH50" s="1208"/>
      <c r="CI50" s="1208"/>
      <c r="CJ50" s="1208"/>
      <c r="CK50" s="1208"/>
      <c r="CL50" s="1208"/>
      <c r="CM50" s="1208"/>
      <c r="CN50" s="1208" t="s">
        <v>528</v>
      </c>
      <c r="CO50" s="1208"/>
      <c r="CP50" s="1208"/>
      <c r="CQ50" s="1208"/>
      <c r="CR50" s="1208"/>
      <c r="CS50" s="1208"/>
      <c r="CT50" s="1208"/>
      <c r="CU50" s="1208"/>
      <c r="CV50" s="1208" t="s">
        <v>529</v>
      </c>
      <c r="CW50" s="1208"/>
      <c r="CX50" s="1208"/>
      <c r="CY50" s="1208"/>
      <c r="CZ50" s="1208"/>
      <c r="DA50" s="1208"/>
      <c r="DB50" s="1208"/>
      <c r="DC50" s="1208"/>
    </row>
    <row r="51" spans="1:109" ht="13.5" customHeight="1" x14ac:dyDescent="0.2">
      <c r="B51" s="259"/>
      <c r="G51" s="1215"/>
      <c r="H51" s="1215"/>
      <c r="I51" s="1247"/>
      <c r="J51" s="1247"/>
      <c r="K51" s="1214"/>
      <c r="L51" s="1214"/>
      <c r="M51" s="1214"/>
      <c r="N51" s="1214"/>
      <c r="AM51" s="1213"/>
      <c r="AN51" s="1207" t="s">
        <v>587</v>
      </c>
      <c r="AO51" s="1207"/>
      <c r="AP51" s="1207"/>
      <c r="AQ51" s="1207"/>
      <c r="AR51" s="1207"/>
      <c r="AS51" s="1207"/>
      <c r="AT51" s="1207"/>
      <c r="AU51" s="1207"/>
      <c r="AV51" s="1207"/>
      <c r="AW51" s="1207"/>
      <c r="AX51" s="1207"/>
      <c r="AY51" s="1207"/>
      <c r="AZ51" s="1207"/>
      <c r="BA51" s="1207"/>
      <c r="BB51" s="1207" t="s">
        <v>585</v>
      </c>
      <c r="BC51" s="1207"/>
      <c r="BD51" s="1207"/>
      <c r="BE51" s="1207"/>
      <c r="BF51" s="1207"/>
      <c r="BG51" s="1207"/>
      <c r="BH51" s="1207"/>
      <c r="BI51" s="1207"/>
      <c r="BJ51" s="1207"/>
      <c r="BK51" s="1207"/>
      <c r="BL51" s="1207"/>
      <c r="BM51" s="1207"/>
      <c r="BN51" s="1207"/>
      <c r="BO51" s="1207"/>
      <c r="BP51" s="1206"/>
      <c r="BQ51" s="1206"/>
      <c r="BR51" s="1206"/>
      <c r="BS51" s="1206"/>
      <c r="BT51" s="1206"/>
      <c r="BU51" s="1206"/>
      <c r="BV51" s="1206"/>
      <c r="BW51" s="1206"/>
      <c r="BX51" s="1206"/>
      <c r="BY51" s="1206"/>
      <c r="BZ51" s="1206"/>
      <c r="CA51" s="1206"/>
      <c r="CB51" s="1206"/>
      <c r="CC51" s="1206"/>
      <c r="CD51" s="1206"/>
      <c r="CE51" s="1206"/>
      <c r="CF51" s="1206">
        <v>4</v>
      </c>
      <c r="CG51" s="1206"/>
      <c r="CH51" s="1206"/>
      <c r="CI51" s="1206"/>
      <c r="CJ51" s="1206"/>
      <c r="CK51" s="1206"/>
      <c r="CL51" s="1206"/>
      <c r="CM51" s="1206"/>
      <c r="CN51" s="1206">
        <v>2.7</v>
      </c>
      <c r="CO51" s="1206"/>
      <c r="CP51" s="1206"/>
      <c r="CQ51" s="1206"/>
      <c r="CR51" s="1206"/>
      <c r="CS51" s="1206"/>
      <c r="CT51" s="1206"/>
      <c r="CU51" s="1206"/>
      <c r="CV51" s="1206">
        <v>2.1</v>
      </c>
      <c r="CW51" s="1206"/>
      <c r="CX51" s="1206"/>
      <c r="CY51" s="1206"/>
      <c r="CZ51" s="1206"/>
      <c r="DA51" s="1206"/>
      <c r="DB51" s="1206"/>
      <c r="DC51" s="1206"/>
    </row>
    <row r="52" spans="1:109" ht="13.2" x14ac:dyDescent="0.2">
      <c r="B52" s="259"/>
      <c r="G52" s="1215"/>
      <c r="H52" s="1215"/>
      <c r="I52" s="1247"/>
      <c r="J52" s="1247"/>
      <c r="K52" s="1214"/>
      <c r="L52" s="1214"/>
      <c r="M52" s="1214"/>
      <c r="N52" s="1214"/>
      <c r="AM52" s="1213"/>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206"/>
      <c r="BQ52" s="1206"/>
      <c r="BR52" s="1206"/>
      <c r="BS52" s="1206"/>
      <c r="BT52" s="1206"/>
      <c r="BU52" s="1206"/>
      <c r="BV52" s="1206"/>
      <c r="BW52" s="1206"/>
      <c r="BX52" s="1206"/>
      <c r="BY52" s="1206"/>
      <c r="BZ52" s="1206"/>
      <c r="CA52" s="1206"/>
      <c r="CB52" s="1206"/>
      <c r="CC52" s="1206"/>
      <c r="CD52" s="1206"/>
      <c r="CE52" s="1206"/>
      <c r="CF52" s="1206"/>
      <c r="CG52" s="1206"/>
      <c r="CH52" s="1206"/>
      <c r="CI52" s="1206"/>
      <c r="CJ52" s="1206"/>
      <c r="CK52" s="1206"/>
      <c r="CL52" s="1206"/>
      <c r="CM52" s="1206"/>
      <c r="CN52" s="1206"/>
      <c r="CO52" s="1206"/>
      <c r="CP52" s="1206"/>
      <c r="CQ52" s="1206"/>
      <c r="CR52" s="1206"/>
      <c r="CS52" s="1206"/>
      <c r="CT52" s="1206"/>
      <c r="CU52" s="1206"/>
      <c r="CV52" s="1206"/>
      <c r="CW52" s="1206"/>
      <c r="CX52" s="1206"/>
      <c r="CY52" s="1206"/>
      <c r="CZ52" s="1206"/>
      <c r="DA52" s="1206"/>
      <c r="DB52" s="1206"/>
      <c r="DC52" s="1206"/>
    </row>
    <row r="53" spans="1:109" ht="13.2" x14ac:dyDescent="0.2">
      <c r="A53" s="1235"/>
      <c r="B53" s="259"/>
      <c r="G53" s="1215"/>
      <c r="H53" s="1215"/>
      <c r="I53" s="1211"/>
      <c r="J53" s="1211"/>
      <c r="K53" s="1214"/>
      <c r="L53" s="1214"/>
      <c r="M53" s="1214"/>
      <c r="N53" s="1214"/>
      <c r="AM53" s="1213"/>
      <c r="AN53" s="1207"/>
      <c r="AO53" s="1207"/>
      <c r="AP53" s="1207"/>
      <c r="AQ53" s="1207"/>
      <c r="AR53" s="1207"/>
      <c r="AS53" s="1207"/>
      <c r="AT53" s="1207"/>
      <c r="AU53" s="1207"/>
      <c r="AV53" s="1207"/>
      <c r="AW53" s="1207"/>
      <c r="AX53" s="1207"/>
      <c r="AY53" s="1207"/>
      <c r="AZ53" s="1207"/>
      <c r="BA53" s="1207"/>
      <c r="BB53" s="1207" t="s">
        <v>592</v>
      </c>
      <c r="BC53" s="1207"/>
      <c r="BD53" s="1207"/>
      <c r="BE53" s="1207"/>
      <c r="BF53" s="1207"/>
      <c r="BG53" s="1207"/>
      <c r="BH53" s="1207"/>
      <c r="BI53" s="1207"/>
      <c r="BJ53" s="1207"/>
      <c r="BK53" s="1207"/>
      <c r="BL53" s="1207"/>
      <c r="BM53" s="1207"/>
      <c r="BN53" s="1207"/>
      <c r="BO53" s="1207"/>
      <c r="BP53" s="1206">
        <v>56.8</v>
      </c>
      <c r="BQ53" s="1206"/>
      <c r="BR53" s="1206"/>
      <c r="BS53" s="1206"/>
      <c r="BT53" s="1206"/>
      <c r="BU53" s="1206"/>
      <c r="BV53" s="1206"/>
      <c r="BW53" s="1206"/>
      <c r="BX53" s="1206">
        <v>58.1</v>
      </c>
      <c r="BY53" s="1206"/>
      <c r="BZ53" s="1206"/>
      <c r="CA53" s="1206"/>
      <c r="CB53" s="1206"/>
      <c r="CC53" s="1206"/>
      <c r="CD53" s="1206"/>
      <c r="CE53" s="1206"/>
      <c r="CF53" s="1206">
        <v>59.2</v>
      </c>
      <c r="CG53" s="1206"/>
      <c r="CH53" s="1206"/>
      <c r="CI53" s="1206"/>
      <c r="CJ53" s="1206"/>
      <c r="CK53" s="1206"/>
      <c r="CL53" s="1206"/>
      <c r="CM53" s="1206"/>
      <c r="CN53" s="1206">
        <v>59.2</v>
      </c>
      <c r="CO53" s="1206"/>
      <c r="CP53" s="1206"/>
      <c r="CQ53" s="1206"/>
      <c r="CR53" s="1206"/>
      <c r="CS53" s="1206"/>
      <c r="CT53" s="1206"/>
      <c r="CU53" s="1206"/>
      <c r="CV53" s="1206">
        <v>60.3</v>
      </c>
      <c r="CW53" s="1206"/>
      <c r="CX53" s="1206"/>
      <c r="CY53" s="1206"/>
      <c r="CZ53" s="1206"/>
      <c r="DA53" s="1206"/>
      <c r="DB53" s="1206"/>
      <c r="DC53" s="1206"/>
    </row>
    <row r="54" spans="1:109" ht="13.2" x14ac:dyDescent="0.2">
      <c r="A54" s="1235"/>
      <c r="B54" s="259"/>
      <c r="G54" s="1215"/>
      <c r="H54" s="1215"/>
      <c r="I54" s="1211"/>
      <c r="J54" s="1211"/>
      <c r="K54" s="1214"/>
      <c r="L54" s="1214"/>
      <c r="M54" s="1214"/>
      <c r="N54" s="1214"/>
      <c r="AM54" s="1213"/>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206"/>
      <c r="BQ54" s="1206"/>
      <c r="BR54" s="1206"/>
      <c r="BS54" s="1206"/>
      <c r="BT54" s="1206"/>
      <c r="BU54" s="1206"/>
      <c r="BV54" s="1206"/>
      <c r="BW54" s="1206"/>
      <c r="BX54" s="1206"/>
      <c r="BY54" s="1206"/>
      <c r="BZ54" s="1206"/>
      <c r="CA54" s="1206"/>
      <c r="CB54" s="1206"/>
      <c r="CC54" s="1206"/>
      <c r="CD54" s="1206"/>
      <c r="CE54" s="1206"/>
      <c r="CF54" s="1206"/>
      <c r="CG54" s="1206"/>
      <c r="CH54" s="1206"/>
      <c r="CI54" s="1206"/>
      <c r="CJ54" s="1206"/>
      <c r="CK54" s="1206"/>
      <c r="CL54" s="1206"/>
      <c r="CM54" s="1206"/>
      <c r="CN54" s="1206"/>
      <c r="CO54" s="1206"/>
      <c r="CP54" s="1206"/>
      <c r="CQ54" s="1206"/>
      <c r="CR54" s="1206"/>
      <c r="CS54" s="1206"/>
      <c r="CT54" s="1206"/>
      <c r="CU54" s="1206"/>
      <c r="CV54" s="1206"/>
      <c r="CW54" s="1206"/>
      <c r="CX54" s="1206"/>
      <c r="CY54" s="1206"/>
      <c r="CZ54" s="1206"/>
      <c r="DA54" s="1206"/>
      <c r="DB54" s="1206"/>
      <c r="DC54" s="1206"/>
    </row>
    <row r="55" spans="1:109" ht="13.2" x14ac:dyDescent="0.2">
      <c r="A55" s="1235"/>
      <c r="B55" s="259"/>
      <c r="G55" s="1211"/>
      <c r="H55" s="1211"/>
      <c r="I55" s="1211"/>
      <c r="J55" s="1211"/>
      <c r="K55" s="1214"/>
      <c r="L55" s="1214"/>
      <c r="M55" s="1214"/>
      <c r="N55" s="1214"/>
      <c r="AN55" s="1208" t="s">
        <v>586</v>
      </c>
      <c r="AO55" s="1208"/>
      <c r="AP55" s="1208"/>
      <c r="AQ55" s="1208"/>
      <c r="AR55" s="1208"/>
      <c r="AS55" s="1208"/>
      <c r="AT55" s="1208"/>
      <c r="AU55" s="1208"/>
      <c r="AV55" s="1208"/>
      <c r="AW55" s="1208"/>
      <c r="AX55" s="1208"/>
      <c r="AY55" s="1208"/>
      <c r="AZ55" s="1208"/>
      <c r="BA55" s="1208"/>
      <c r="BB55" s="1207" t="s">
        <v>585</v>
      </c>
      <c r="BC55" s="1207"/>
      <c r="BD55" s="1207"/>
      <c r="BE55" s="1207"/>
      <c r="BF55" s="1207"/>
      <c r="BG55" s="1207"/>
      <c r="BH55" s="1207"/>
      <c r="BI55" s="1207"/>
      <c r="BJ55" s="1207"/>
      <c r="BK55" s="1207"/>
      <c r="BL55" s="1207"/>
      <c r="BM55" s="1207"/>
      <c r="BN55" s="1207"/>
      <c r="BO55" s="1207"/>
      <c r="BP55" s="1206">
        <v>5.4</v>
      </c>
      <c r="BQ55" s="1206"/>
      <c r="BR55" s="1206"/>
      <c r="BS55" s="1206"/>
      <c r="BT55" s="1206"/>
      <c r="BU55" s="1206"/>
      <c r="BV55" s="1206"/>
      <c r="BW55" s="1206"/>
      <c r="BX55" s="1206">
        <v>3.9</v>
      </c>
      <c r="BY55" s="1206"/>
      <c r="BZ55" s="1206"/>
      <c r="CA55" s="1206"/>
      <c r="CB55" s="1206"/>
      <c r="CC55" s="1206"/>
      <c r="CD55" s="1206"/>
      <c r="CE55" s="1206"/>
      <c r="CF55" s="1206">
        <v>0</v>
      </c>
      <c r="CG55" s="1206"/>
      <c r="CH55" s="1206"/>
      <c r="CI55" s="1206"/>
      <c r="CJ55" s="1206"/>
      <c r="CK55" s="1206"/>
      <c r="CL55" s="1206"/>
      <c r="CM55" s="1206"/>
      <c r="CN55" s="1206">
        <v>0</v>
      </c>
      <c r="CO55" s="1206"/>
      <c r="CP55" s="1206"/>
      <c r="CQ55" s="1206"/>
      <c r="CR55" s="1206"/>
      <c r="CS55" s="1206"/>
      <c r="CT55" s="1206"/>
      <c r="CU55" s="1206"/>
      <c r="CV55" s="1206">
        <v>0</v>
      </c>
      <c r="CW55" s="1206"/>
      <c r="CX55" s="1206"/>
      <c r="CY55" s="1206"/>
      <c r="CZ55" s="1206"/>
      <c r="DA55" s="1206"/>
      <c r="DB55" s="1206"/>
      <c r="DC55" s="1206"/>
    </row>
    <row r="56" spans="1:109" ht="13.2" x14ac:dyDescent="0.2">
      <c r="A56" s="1235"/>
      <c r="B56" s="259"/>
      <c r="G56" s="1211"/>
      <c r="H56" s="1211"/>
      <c r="I56" s="1211"/>
      <c r="J56" s="1211"/>
      <c r="K56" s="1214"/>
      <c r="L56" s="1214"/>
      <c r="M56" s="1214"/>
      <c r="N56" s="1214"/>
      <c r="AN56" s="1208"/>
      <c r="AO56" s="1208"/>
      <c r="AP56" s="1208"/>
      <c r="AQ56" s="1208"/>
      <c r="AR56" s="1208"/>
      <c r="AS56" s="1208"/>
      <c r="AT56" s="1208"/>
      <c r="AU56" s="1208"/>
      <c r="AV56" s="1208"/>
      <c r="AW56" s="1208"/>
      <c r="AX56" s="1208"/>
      <c r="AY56" s="1208"/>
      <c r="AZ56" s="1208"/>
      <c r="BA56" s="1208"/>
      <c r="BB56" s="1207"/>
      <c r="BC56" s="1207"/>
      <c r="BD56" s="1207"/>
      <c r="BE56" s="1207"/>
      <c r="BF56" s="1207"/>
      <c r="BG56" s="1207"/>
      <c r="BH56" s="1207"/>
      <c r="BI56" s="1207"/>
      <c r="BJ56" s="1207"/>
      <c r="BK56" s="1207"/>
      <c r="BL56" s="1207"/>
      <c r="BM56" s="1207"/>
      <c r="BN56" s="1207"/>
      <c r="BO56" s="1207"/>
      <c r="BP56" s="1206"/>
      <c r="BQ56" s="1206"/>
      <c r="BR56" s="1206"/>
      <c r="BS56" s="1206"/>
      <c r="BT56" s="1206"/>
      <c r="BU56" s="1206"/>
      <c r="BV56" s="1206"/>
      <c r="BW56" s="1206"/>
      <c r="BX56" s="1206"/>
      <c r="BY56" s="1206"/>
      <c r="BZ56" s="1206"/>
      <c r="CA56" s="1206"/>
      <c r="CB56" s="1206"/>
      <c r="CC56" s="1206"/>
      <c r="CD56" s="1206"/>
      <c r="CE56" s="1206"/>
      <c r="CF56" s="1206"/>
      <c r="CG56" s="1206"/>
      <c r="CH56" s="1206"/>
      <c r="CI56" s="1206"/>
      <c r="CJ56" s="1206"/>
      <c r="CK56" s="1206"/>
      <c r="CL56" s="1206"/>
      <c r="CM56" s="1206"/>
      <c r="CN56" s="1206"/>
      <c r="CO56" s="1206"/>
      <c r="CP56" s="1206"/>
      <c r="CQ56" s="1206"/>
      <c r="CR56" s="1206"/>
      <c r="CS56" s="1206"/>
      <c r="CT56" s="1206"/>
      <c r="CU56" s="1206"/>
      <c r="CV56" s="1206"/>
      <c r="CW56" s="1206"/>
      <c r="CX56" s="1206"/>
      <c r="CY56" s="1206"/>
      <c r="CZ56" s="1206"/>
      <c r="DA56" s="1206"/>
      <c r="DB56" s="1206"/>
      <c r="DC56" s="1206"/>
    </row>
    <row r="57" spans="1:109" s="1235" customFormat="1" ht="13.2" x14ac:dyDescent="0.2">
      <c r="B57" s="1240"/>
      <c r="G57" s="1211"/>
      <c r="H57" s="1211"/>
      <c r="I57" s="1210"/>
      <c r="J57" s="1210"/>
      <c r="K57" s="1214"/>
      <c r="L57" s="1214"/>
      <c r="M57" s="1214"/>
      <c r="N57" s="1214"/>
      <c r="AM57" s="255"/>
      <c r="AN57" s="1208"/>
      <c r="AO57" s="1208"/>
      <c r="AP57" s="1208"/>
      <c r="AQ57" s="1208"/>
      <c r="AR57" s="1208"/>
      <c r="AS57" s="1208"/>
      <c r="AT57" s="1208"/>
      <c r="AU57" s="1208"/>
      <c r="AV57" s="1208"/>
      <c r="AW57" s="1208"/>
      <c r="AX57" s="1208"/>
      <c r="AY57" s="1208"/>
      <c r="AZ57" s="1208"/>
      <c r="BA57" s="1208"/>
      <c r="BB57" s="1207" t="s">
        <v>592</v>
      </c>
      <c r="BC57" s="1207"/>
      <c r="BD57" s="1207"/>
      <c r="BE57" s="1207"/>
      <c r="BF57" s="1207"/>
      <c r="BG57" s="1207"/>
      <c r="BH57" s="1207"/>
      <c r="BI57" s="1207"/>
      <c r="BJ57" s="1207"/>
      <c r="BK57" s="1207"/>
      <c r="BL57" s="1207"/>
      <c r="BM57" s="1207"/>
      <c r="BN57" s="1207"/>
      <c r="BO57" s="1207"/>
      <c r="BP57" s="1206">
        <v>62.5</v>
      </c>
      <c r="BQ57" s="1206"/>
      <c r="BR57" s="1206"/>
      <c r="BS57" s="1206"/>
      <c r="BT57" s="1206"/>
      <c r="BU57" s="1206"/>
      <c r="BV57" s="1206"/>
      <c r="BW57" s="1206"/>
      <c r="BX57" s="1206">
        <v>63.1</v>
      </c>
      <c r="BY57" s="1206"/>
      <c r="BZ57" s="1206"/>
      <c r="CA57" s="1206"/>
      <c r="CB57" s="1206"/>
      <c r="CC57" s="1206"/>
      <c r="CD57" s="1206"/>
      <c r="CE57" s="1206"/>
      <c r="CF57" s="1206">
        <v>63.2</v>
      </c>
      <c r="CG57" s="1206"/>
      <c r="CH57" s="1206"/>
      <c r="CI57" s="1206"/>
      <c r="CJ57" s="1206"/>
      <c r="CK57" s="1206"/>
      <c r="CL57" s="1206"/>
      <c r="CM57" s="1206"/>
      <c r="CN57" s="1206">
        <v>64</v>
      </c>
      <c r="CO57" s="1206"/>
      <c r="CP57" s="1206"/>
      <c r="CQ57" s="1206"/>
      <c r="CR57" s="1206"/>
      <c r="CS57" s="1206"/>
      <c r="CT57" s="1206"/>
      <c r="CU57" s="1206"/>
      <c r="CV57" s="1206">
        <v>65.599999999999994</v>
      </c>
      <c r="CW57" s="1206"/>
      <c r="CX57" s="1206"/>
      <c r="CY57" s="1206"/>
      <c r="CZ57" s="1206"/>
      <c r="DA57" s="1206"/>
      <c r="DB57" s="1206"/>
      <c r="DC57" s="1206"/>
      <c r="DD57" s="1245"/>
      <c r="DE57" s="1240"/>
    </row>
    <row r="58" spans="1:109" s="1235" customFormat="1" ht="13.2" x14ac:dyDescent="0.2">
      <c r="A58" s="255"/>
      <c r="B58" s="1240"/>
      <c r="G58" s="1211"/>
      <c r="H58" s="1211"/>
      <c r="I58" s="1210"/>
      <c r="J58" s="1210"/>
      <c r="K58" s="1214"/>
      <c r="L58" s="1214"/>
      <c r="M58" s="1214"/>
      <c r="N58" s="1214"/>
      <c r="AM58" s="255"/>
      <c r="AN58" s="1208"/>
      <c r="AO58" s="1208"/>
      <c r="AP58" s="1208"/>
      <c r="AQ58" s="1208"/>
      <c r="AR58" s="1208"/>
      <c r="AS58" s="1208"/>
      <c r="AT58" s="1208"/>
      <c r="AU58" s="1208"/>
      <c r="AV58" s="1208"/>
      <c r="AW58" s="1208"/>
      <c r="AX58" s="1208"/>
      <c r="AY58" s="1208"/>
      <c r="AZ58" s="1208"/>
      <c r="BA58" s="1208"/>
      <c r="BB58" s="1207"/>
      <c r="BC58" s="1207"/>
      <c r="BD58" s="1207"/>
      <c r="BE58" s="1207"/>
      <c r="BF58" s="1207"/>
      <c r="BG58" s="1207"/>
      <c r="BH58" s="1207"/>
      <c r="BI58" s="1207"/>
      <c r="BJ58" s="1207"/>
      <c r="BK58" s="1207"/>
      <c r="BL58" s="1207"/>
      <c r="BM58" s="1207"/>
      <c r="BN58" s="1207"/>
      <c r="BO58" s="1207"/>
      <c r="BP58" s="1206"/>
      <c r="BQ58" s="1206"/>
      <c r="BR58" s="1206"/>
      <c r="BS58" s="1206"/>
      <c r="BT58" s="1206"/>
      <c r="BU58" s="1206"/>
      <c r="BV58" s="1206"/>
      <c r="BW58" s="1206"/>
      <c r="BX58" s="1206"/>
      <c r="BY58" s="1206"/>
      <c r="BZ58" s="1206"/>
      <c r="CA58" s="1206"/>
      <c r="CB58" s="1206"/>
      <c r="CC58" s="1206"/>
      <c r="CD58" s="1206"/>
      <c r="CE58" s="1206"/>
      <c r="CF58" s="1206"/>
      <c r="CG58" s="1206"/>
      <c r="CH58" s="1206"/>
      <c r="CI58" s="1206"/>
      <c r="CJ58" s="1206"/>
      <c r="CK58" s="1206"/>
      <c r="CL58" s="1206"/>
      <c r="CM58" s="1206"/>
      <c r="CN58" s="1206"/>
      <c r="CO58" s="1206"/>
      <c r="CP58" s="1206"/>
      <c r="CQ58" s="1206"/>
      <c r="CR58" s="1206"/>
      <c r="CS58" s="1206"/>
      <c r="CT58" s="1206"/>
      <c r="CU58" s="1206"/>
      <c r="CV58" s="1206"/>
      <c r="CW58" s="1206"/>
      <c r="CX58" s="1206"/>
      <c r="CY58" s="1206"/>
      <c r="CZ58" s="1206"/>
      <c r="DA58" s="1206"/>
      <c r="DB58" s="1206"/>
      <c r="DC58" s="1206"/>
      <c r="DD58" s="1245"/>
      <c r="DE58" s="1240"/>
    </row>
    <row r="59" spans="1:109" s="1235" customFormat="1" ht="13.2" x14ac:dyDescent="0.2">
      <c r="A59" s="255"/>
      <c r="B59" s="1240"/>
      <c r="K59" s="1246"/>
      <c r="L59" s="1246"/>
      <c r="M59" s="1246"/>
      <c r="N59" s="1246"/>
      <c r="AQ59" s="1246"/>
      <c r="AR59" s="1246"/>
      <c r="AS59" s="1246"/>
      <c r="AT59" s="1246"/>
      <c r="BC59" s="1246"/>
      <c r="BD59" s="1246"/>
      <c r="BE59" s="1246"/>
      <c r="BF59" s="1246"/>
      <c r="BO59" s="1246"/>
      <c r="BP59" s="1246"/>
      <c r="BQ59" s="1246"/>
      <c r="BR59" s="1246"/>
      <c r="CA59" s="1246"/>
      <c r="CB59" s="1246"/>
      <c r="CC59" s="1246"/>
      <c r="CD59" s="1246"/>
      <c r="CM59" s="1246"/>
      <c r="CN59" s="1246"/>
      <c r="CO59" s="1246"/>
      <c r="CP59" s="1246"/>
      <c r="CY59" s="1246"/>
      <c r="CZ59" s="1246"/>
      <c r="DA59" s="1246"/>
      <c r="DB59" s="1246"/>
      <c r="DC59" s="1246"/>
      <c r="DD59" s="1245"/>
      <c r="DE59" s="1240"/>
    </row>
    <row r="60" spans="1:109" s="1235" customFormat="1" ht="13.2" x14ac:dyDescent="0.2">
      <c r="A60" s="255"/>
      <c r="B60" s="1240"/>
      <c r="K60" s="1246"/>
      <c r="L60" s="1246"/>
      <c r="M60" s="1246"/>
      <c r="N60" s="1246"/>
      <c r="AQ60" s="1246"/>
      <c r="AR60" s="1246"/>
      <c r="AS60" s="1246"/>
      <c r="AT60" s="1246"/>
      <c r="BC60" s="1246"/>
      <c r="BD60" s="1246"/>
      <c r="BE60" s="1246"/>
      <c r="BF60" s="1246"/>
      <c r="BO60" s="1246"/>
      <c r="BP60" s="1246"/>
      <c r="BQ60" s="1246"/>
      <c r="BR60" s="1246"/>
      <c r="CA60" s="1246"/>
      <c r="CB60" s="1246"/>
      <c r="CC60" s="1246"/>
      <c r="CD60" s="1246"/>
      <c r="CM60" s="1246"/>
      <c r="CN60" s="1246"/>
      <c r="CO60" s="1246"/>
      <c r="CP60" s="1246"/>
      <c r="CY60" s="1246"/>
      <c r="CZ60" s="1246"/>
      <c r="DA60" s="1246"/>
      <c r="DB60" s="1246"/>
      <c r="DC60" s="1246"/>
      <c r="DD60" s="1245"/>
      <c r="DE60" s="1240"/>
    </row>
    <row r="61" spans="1:109" s="1235" customFormat="1" ht="13.2" x14ac:dyDescent="0.2">
      <c r="A61" s="255"/>
      <c r="B61" s="1244"/>
      <c r="C61" s="1243"/>
      <c r="D61" s="1243"/>
      <c r="E61" s="1243"/>
      <c r="F61" s="1243"/>
      <c r="G61" s="1243"/>
      <c r="H61" s="1243"/>
      <c r="I61" s="1243"/>
      <c r="J61" s="1243"/>
      <c r="K61" s="1243"/>
      <c r="L61" s="1243"/>
      <c r="M61" s="1242"/>
      <c r="N61" s="1242"/>
      <c r="O61" s="1243"/>
      <c r="P61" s="1243"/>
      <c r="Q61" s="1243"/>
      <c r="R61" s="1243"/>
      <c r="S61" s="1243"/>
      <c r="T61" s="1243"/>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2"/>
      <c r="AT61" s="1242"/>
      <c r="AU61" s="1243"/>
      <c r="AV61" s="1243"/>
      <c r="AW61" s="1243"/>
      <c r="AX61" s="1243"/>
      <c r="AY61" s="1243"/>
      <c r="AZ61" s="1243"/>
      <c r="BA61" s="1243"/>
      <c r="BB61" s="1243"/>
      <c r="BC61" s="1243"/>
      <c r="BD61" s="1243"/>
      <c r="BE61" s="1242"/>
      <c r="BF61" s="1242"/>
      <c r="BG61" s="1243"/>
      <c r="BH61" s="1243"/>
      <c r="BI61" s="1243"/>
      <c r="BJ61" s="1243"/>
      <c r="BK61" s="1243"/>
      <c r="BL61" s="1243"/>
      <c r="BM61" s="1243"/>
      <c r="BN61" s="1243"/>
      <c r="BO61" s="1243"/>
      <c r="BP61" s="1243"/>
      <c r="BQ61" s="1242"/>
      <c r="BR61" s="1242"/>
      <c r="BS61" s="1243"/>
      <c r="BT61" s="1243"/>
      <c r="BU61" s="1243"/>
      <c r="BV61" s="1243"/>
      <c r="BW61" s="1243"/>
      <c r="BX61" s="1243"/>
      <c r="BY61" s="1243"/>
      <c r="BZ61" s="1243"/>
      <c r="CA61" s="1243"/>
      <c r="CB61" s="1243"/>
      <c r="CC61" s="1242"/>
      <c r="CD61" s="1242"/>
      <c r="CE61" s="1243"/>
      <c r="CF61" s="1243"/>
      <c r="CG61" s="1243"/>
      <c r="CH61" s="1243"/>
      <c r="CI61" s="1243"/>
      <c r="CJ61" s="1243"/>
      <c r="CK61" s="1243"/>
      <c r="CL61" s="1243"/>
      <c r="CM61" s="1243"/>
      <c r="CN61" s="1243"/>
      <c r="CO61" s="1242"/>
      <c r="CP61" s="1242"/>
      <c r="CQ61" s="1243"/>
      <c r="CR61" s="1243"/>
      <c r="CS61" s="1243"/>
      <c r="CT61" s="1243"/>
      <c r="CU61" s="1243"/>
      <c r="CV61" s="1243"/>
      <c r="CW61" s="1243"/>
      <c r="CX61" s="1243"/>
      <c r="CY61" s="1243"/>
      <c r="CZ61" s="1243"/>
      <c r="DA61" s="1242"/>
      <c r="DB61" s="1242"/>
      <c r="DC61" s="1242"/>
      <c r="DD61" s="1241"/>
      <c r="DE61" s="1240"/>
    </row>
    <row r="62" spans="1:109" ht="13.2" x14ac:dyDescent="0.2">
      <c r="B62" s="1239"/>
      <c r="C62" s="1239"/>
      <c r="D62" s="1239"/>
      <c r="E62" s="1239"/>
      <c r="F62" s="1239"/>
      <c r="G62" s="1239"/>
      <c r="H62" s="1239"/>
      <c r="I62" s="1239"/>
      <c r="J62" s="1239"/>
      <c r="K62" s="1239"/>
      <c r="L62" s="1239"/>
      <c r="M62" s="1239"/>
      <c r="N62" s="1239"/>
      <c r="O62" s="1239"/>
      <c r="P62" s="1239"/>
      <c r="Q62" s="1239"/>
      <c r="R62" s="1239"/>
      <c r="S62" s="1239"/>
      <c r="T62" s="1239"/>
      <c r="U62" s="1239"/>
      <c r="V62" s="1239"/>
      <c r="W62" s="1239"/>
      <c r="X62" s="1239"/>
      <c r="Y62" s="1239"/>
      <c r="Z62" s="1239"/>
      <c r="AA62" s="1239"/>
      <c r="AB62" s="1239"/>
      <c r="AC62" s="1239"/>
      <c r="AD62" s="1239"/>
      <c r="AE62" s="1239"/>
      <c r="AF62" s="1239"/>
      <c r="AG62" s="1239"/>
      <c r="AH62" s="1239"/>
      <c r="AI62" s="1239"/>
      <c r="AJ62" s="1239"/>
      <c r="AK62" s="1239"/>
      <c r="AL62" s="1239"/>
      <c r="AM62" s="1239"/>
      <c r="AN62" s="1239"/>
      <c r="AO62" s="1239"/>
      <c r="AP62" s="1239"/>
      <c r="AQ62" s="1239"/>
      <c r="AR62" s="1239"/>
      <c r="AS62" s="1239"/>
      <c r="AT62" s="1239"/>
      <c r="AU62" s="1239"/>
      <c r="AV62" s="1239"/>
      <c r="AW62" s="1239"/>
      <c r="AX62" s="1239"/>
      <c r="AY62" s="1239"/>
      <c r="AZ62" s="1239"/>
      <c r="BA62" s="1239"/>
      <c r="BB62" s="1239"/>
      <c r="BC62" s="1239"/>
      <c r="BD62" s="1239"/>
      <c r="BE62" s="1239"/>
      <c r="BF62" s="1239"/>
      <c r="BG62" s="1239"/>
      <c r="BH62" s="1239"/>
      <c r="BI62" s="1239"/>
      <c r="BJ62" s="1239"/>
      <c r="BK62" s="1239"/>
      <c r="BL62" s="1239"/>
      <c r="BM62" s="1239"/>
      <c r="BN62" s="1239"/>
      <c r="BO62" s="1239"/>
      <c r="BP62" s="1239"/>
      <c r="BQ62" s="1239"/>
      <c r="BR62" s="1239"/>
      <c r="BS62" s="1239"/>
      <c r="BT62" s="1239"/>
      <c r="BU62" s="1239"/>
      <c r="BV62" s="1239"/>
      <c r="BW62" s="1239"/>
      <c r="BX62" s="1239"/>
      <c r="BY62" s="1239"/>
      <c r="BZ62" s="1239"/>
      <c r="CA62" s="1239"/>
      <c r="CB62" s="1239"/>
      <c r="CC62" s="1239"/>
      <c r="CD62" s="1239"/>
      <c r="CE62" s="1239"/>
      <c r="CF62" s="1239"/>
      <c r="CG62" s="1239"/>
      <c r="CH62" s="1239"/>
      <c r="CI62" s="1239"/>
      <c r="CJ62" s="1239"/>
      <c r="CK62" s="1239"/>
      <c r="CL62" s="1239"/>
      <c r="CM62" s="1239"/>
      <c r="CN62" s="1239"/>
      <c r="CO62" s="1239"/>
      <c r="CP62" s="1239"/>
      <c r="CQ62" s="1239"/>
      <c r="CR62" s="1239"/>
      <c r="CS62" s="1239"/>
      <c r="CT62" s="1239"/>
      <c r="CU62" s="1239"/>
      <c r="CV62" s="1239"/>
      <c r="CW62" s="1239"/>
      <c r="CX62" s="1239"/>
      <c r="CY62" s="1239"/>
      <c r="CZ62" s="1239"/>
      <c r="DA62" s="1239"/>
      <c r="DB62" s="1239"/>
      <c r="DC62" s="1239"/>
      <c r="DD62" s="1239"/>
      <c r="DE62" s="255"/>
    </row>
    <row r="63" spans="1:109" ht="16.2" x14ac:dyDescent="0.2">
      <c r="B63" s="312" t="s">
        <v>591</v>
      </c>
    </row>
    <row r="64" spans="1:109" ht="13.2" x14ac:dyDescent="0.2">
      <c r="B64" s="259"/>
      <c r="G64" s="1236"/>
      <c r="I64" s="1238"/>
      <c r="J64" s="1238"/>
      <c r="K64" s="1238"/>
      <c r="L64" s="1238"/>
      <c r="M64" s="1238"/>
      <c r="N64" s="1237"/>
      <c r="AM64" s="1236"/>
      <c r="AN64" s="1236" t="s">
        <v>590</v>
      </c>
      <c r="AP64" s="1235"/>
      <c r="AQ64" s="1235"/>
      <c r="AR64" s="1235"/>
      <c r="AY64" s="1236"/>
      <c r="BA64" s="1235"/>
      <c r="BB64" s="1235"/>
      <c r="BC64" s="1235"/>
      <c r="BK64" s="1236"/>
      <c r="BM64" s="1235"/>
      <c r="BN64" s="1235"/>
      <c r="BO64" s="1235"/>
      <c r="BW64" s="1236"/>
      <c r="BY64" s="1235"/>
      <c r="BZ64" s="1235"/>
      <c r="CA64" s="1235"/>
      <c r="CI64" s="1236"/>
      <c r="CK64" s="1235"/>
      <c r="CL64" s="1235"/>
      <c r="CM64" s="1235"/>
      <c r="CU64" s="1236"/>
      <c r="CW64" s="1235"/>
      <c r="CX64" s="1235"/>
      <c r="CY64" s="1235"/>
    </row>
    <row r="65" spans="2:107" ht="13.2" x14ac:dyDescent="0.2">
      <c r="B65" s="259"/>
      <c r="AN65" s="1234" t="s">
        <v>589</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2"/>
    </row>
    <row r="66" spans="2:107" ht="13.2" x14ac:dyDescent="0.2">
      <c r="B66" s="259"/>
      <c r="AN66" s="1231"/>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29"/>
    </row>
    <row r="67" spans="2:107" ht="13.2" x14ac:dyDescent="0.2">
      <c r="B67" s="259"/>
      <c r="AN67" s="1231"/>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29"/>
    </row>
    <row r="68" spans="2:107" ht="13.2" x14ac:dyDescent="0.2">
      <c r="B68" s="259"/>
      <c r="AN68" s="1231"/>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29"/>
    </row>
    <row r="69" spans="2:107" ht="13.2" x14ac:dyDescent="0.2">
      <c r="B69" s="259"/>
      <c r="AN69" s="1228"/>
      <c r="AO69" s="1227"/>
      <c r="AP69" s="1227"/>
      <c r="AQ69" s="1227"/>
      <c r="AR69" s="1227"/>
      <c r="AS69" s="1227"/>
      <c r="AT69" s="1227"/>
      <c r="AU69" s="1227"/>
      <c r="AV69" s="1227"/>
      <c r="AW69" s="1227"/>
      <c r="AX69" s="1227"/>
      <c r="AY69" s="1227"/>
      <c r="AZ69" s="1227"/>
      <c r="BA69" s="1227"/>
      <c r="BB69" s="1227"/>
      <c r="BC69" s="1227"/>
      <c r="BD69" s="1227"/>
      <c r="BE69" s="1227"/>
      <c r="BF69" s="1227"/>
      <c r="BG69" s="1227"/>
      <c r="BH69" s="1227"/>
      <c r="BI69" s="1227"/>
      <c r="BJ69" s="1227"/>
      <c r="BK69" s="1227"/>
      <c r="BL69" s="1227"/>
      <c r="BM69" s="1227"/>
      <c r="BN69" s="1227"/>
      <c r="BO69" s="1227"/>
      <c r="BP69" s="1227"/>
      <c r="BQ69" s="1227"/>
      <c r="BR69" s="1227"/>
      <c r="BS69" s="1227"/>
      <c r="BT69" s="1227"/>
      <c r="BU69" s="1227"/>
      <c r="BV69" s="1227"/>
      <c r="BW69" s="1227"/>
      <c r="BX69" s="1227"/>
      <c r="BY69" s="1227"/>
      <c r="BZ69" s="1227"/>
      <c r="CA69" s="1227"/>
      <c r="CB69" s="1227"/>
      <c r="CC69" s="1227"/>
      <c r="CD69" s="1227"/>
      <c r="CE69" s="1227"/>
      <c r="CF69" s="1227"/>
      <c r="CG69" s="1227"/>
      <c r="CH69" s="1227"/>
      <c r="CI69" s="1227"/>
      <c r="CJ69" s="1227"/>
      <c r="CK69" s="1227"/>
      <c r="CL69" s="1227"/>
      <c r="CM69" s="1227"/>
      <c r="CN69" s="1227"/>
      <c r="CO69" s="1227"/>
      <c r="CP69" s="1227"/>
      <c r="CQ69" s="1227"/>
      <c r="CR69" s="1227"/>
      <c r="CS69" s="1227"/>
      <c r="CT69" s="1227"/>
      <c r="CU69" s="1227"/>
      <c r="CV69" s="1227"/>
      <c r="CW69" s="1227"/>
      <c r="CX69" s="1227"/>
      <c r="CY69" s="1227"/>
      <c r="CZ69" s="1227"/>
      <c r="DA69" s="1227"/>
      <c r="DB69" s="1227"/>
      <c r="DC69" s="1226"/>
    </row>
    <row r="70" spans="2:107" ht="13.2" x14ac:dyDescent="0.2">
      <c r="B70" s="259"/>
      <c r="H70" s="1225"/>
      <c r="I70" s="1225"/>
      <c r="J70" s="1223"/>
      <c r="K70" s="1223"/>
      <c r="L70" s="1222"/>
      <c r="M70" s="1223"/>
      <c r="N70" s="1222"/>
      <c r="AN70" s="1213"/>
      <c r="AO70" s="1213"/>
      <c r="AP70" s="1213"/>
      <c r="AZ70" s="1213"/>
      <c r="BA70" s="1213"/>
      <c r="BB70" s="1213"/>
      <c r="BL70" s="1213"/>
      <c r="BM70" s="1213"/>
      <c r="BN70" s="1213"/>
      <c r="BX70" s="1213"/>
      <c r="BY70" s="1213"/>
      <c r="BZ70" s="1213"/>
      <c r="CJ70" s="1213"/>
      <c r="CK70" s="1213"/>
      <c r="CL70" s="1213"/>
      <c r="CV70" s="1213"/>
      <c r="CW70" s="1213"/>
      <c r="CX70" s="1213"/>
    </row>
    <row r="71" spans="2:107" ht="13.2" x14ac:dyDescent="0.2">
      <c r="B71" s="259"/>
      <c r="G71" s="1221"/>
      <c r="I71" s="1224"/>
      <c r="J71" s="1223"/>
      <c r="K71" s="1223"/>
      <c r="L71" s="1222"/>
      <c r="M71" s="1223"/>
      <c r="N71" s="1222"/>
      <c r="AM71" s="1221"/>
      <c r="AN71" s="255" t="s">
        <v>588</v>
      </c>
    </row>
    <row r="72" spans="2:107" ht="13.2" x14ac:dyDescent="0.2">
      <c r="B72" s="259"/>
      <c r="G72" s="1211"/>
      <c r="H72" s="1211"/>
      <c r="I72" s="1211"/>
      <c r="J72" s="1211"/>
      <c r="K72" s="1220"/>
      <c r="L72" s="1220"/>
      <c r="M72" s="1219"/>
      <c r="N72" s="1219"/>
      <c r="AN72" s="1218"/>
      <c r="AO72" s="1217"/>
      <c r="AP72" s="1217"/>
      <c r="AQ72" s="1217"/>
      <c r="AR72" s="1217"/>
      <c r="AS72" s="1217"/>
      <c r="AT72" s="1217"/>
      <c r="AU72" s="1217"/>
      <c r="AV72" s="1217"/>
      <c r="AW72" s="1217"/>
      <c r="AX72" s="1217"/>
      <c r="AY72" s="1217"/>
      <c r="AZ72" s="1217"/>
      <c r="BA72" s="1217"/>
      <c r="BB72" s="1217"/>
      <c r="BC72" s="1217"/>
      <c r="BD72" s="1217"/>
      <c r="BE72" s="1217"/>
      <c r="BF72" s="1217"/>
      <c r="BG72" s="1217"/>
      <c r="BH72" s="1217"/>
      <c r="BI72" s="1217"/>
      <c r="BJ72" s="1217"/>
      <c r="BK72" s="1217"/>
      <c r="BL72" s="1217"/>
      <c r="BM72" s="1217"/>
      <c r="BN72" s="1217"/>
      <c r="BO72" s="1216"/>
      <c r="BP72" s="1208" t="s">
        <v>525</v>
      </c>
      <c r="BQ72" s="1208"/>
      <c r="BR72" s="1208"/>
      <c r="BS72" s="1208"/>
      <c r="BT72" s="1208"/>
      <c r="BU72" s="1208"/>
      <c r="BV72" s="1208"/>
      <c r="BW72" s="1208"/>
      <c r="BX72" s="1208" t="s">
        <v>526</v>
      </c>
      <c r="BY72" s="1208"/>
      <c r="BZ72" s="1208"/>
      <c r="CA72" s="1208"/>
      <c r="CB72" s="1208"/>
      <c r="CC72" s="1208"/>
      <c r="CD72" s="1208"/>
      <c r="CE72" s="1208"/>
      <c r="CF72" s="1208" t="s">
        <v>527</v>
      </c>
      <c r="CG72" s="1208"/>
      <c r="CH72" s="1208"/>
      <c r="CI72" s="1208"/>
      <c r="CJ72" s="1208"/>
      <c r="CK72" s="1208"/>
      <c r="CL72" s="1208"/>
      <c r="CM72" s="1208"/>
      <c r="CN72" s="1208" t="s">
        <v>528</v>
      </c>
      <c r="CO72" s="1208"/>
      <c r="CP72" s="1208"/>
      <c r="CQ72" s="1208"/>
      <c r="CR72" s="1208"/>
      <c r="CS72" s="1208"/>
      <c r="CT72" s="1208"/>
      <c r="CU72" s="1208"/>
      <c r="CV72" s="1208" t="s">
        <v>529</v>
      </c>
      <c r="CW72" s="1208"/>
      <c r="CX72" s="1208"/>
      <c r="CY72" s="1208"/>
      <c r="CZ72" s="1208"/>
      <c r="DA72" s="1208"/>
      <c r="DB72" s="1208"/>
      <c r="DC72" s="1208"/>
    </row>
    <row r="73" spans="2:107" ht="13.2" x14ac:dyDescent="0.2">
      <c r="B73" s="259"/>
      <c r="G73" s="1215"/>
      <c r="H73" s="1215"/>
      <c r="I73" s="1215"/>
      <c r="J73" s="1215"/>
      <c r="K73" s="1212"/>
      <c r="L73" s="1212"/>
      <c r="M73" s="1212"/>
      <c r="N73" s="1212"/>
      <c r="AM73" s="1213"/>
      <c r="AN73" s="1207" t="s">
        <v>587</v>
      </c>
      <c r="AO73" s="1207"/>
      <c r="AP73" s="1207"/>
      <c r="AQ73" s="1207"/>
      <c r="AR73" s="1207"/>
      <c r="AS73" s="1207"/>
      <c r="AT73" s="1207"/>
      <c r="AU73" s="1207"/>
      <c r="AV73" s="1207"/>
      <c r="AW73" s="1207"/>
      <c r="AX73" s="1207"/>
      <c r="AY73" s="1207"/>
      <c r="AZ73" s="1207"/>
      <c r="BA73" s="1207"/>
      <c r="BB73" s="1207" t="s">
        <v>585</v>
      </c>
      <c r="BC73" s="1207"/>
      <c r="BD73" s="1207"/>
      <c r="BE73" s="1207"/>
      <c r="BF73" s="1207"/>
      <c r="BG73" s="1207"/>
      <c r="BH73" s="1207"/>
      <c r="BI73" s="1207"/>
      <c r="BJ73" s="1207"/>
      <c r="BK73" s="1207"/>
      <c r="BL73" s="1207"/>
      <c r="BM73" s="1207"/>
      <c r="BN73" s="1207"/>
      <c r="BO73" s="1207"/>
      <c r="BP73" s="1206"/>
      <c r="BQ73" s="1206"/>
      <c r="BR73" s="1206"/>
      <c r="BS73" s="1206"/>
      <c r="BT73" s="1206"/>
      <c r="BU73" s="1206"/>
      <c r="BV73" s="1206"/>
      <c r="BW73" s="1206"/>
      <c r="BX73" s="1206"/>
      <c r="BY73" s="1206"/>
      <c r="BZ73" s="1206"/>
      <c r="CA73" s="1206"/>
      <c r="CB73" s="1206"/>
      <c r="CC73" s="1206"/>
      <c r="CD73" s="1206"/>
      <c r="CE73" s="1206"/>
      <c r="CF73" s="1206">
        <v>4</v>
      </c>
      <c r="CG73" s="1206"/>
      <c r="CH73" s="1206"/>
      <c r="CI73" s="1206"/>
      <c r="CJ73" s="1206"/>
      <c r="CK73" s="1206"/>
      <c r="CL73" s="1206"/>
      <c r="CM73" s="1206"/>
      <c r="CN73" s="1206">
        <v>2.7</v>
      </c>
      <c r="CO73" s="1206"/>
      <c r="CP73" s="1206"/>
      <c r="CQ73" s="1206"/>
      <c r="CR73" s="1206"/>
      <c r="CS73" s="1206"/>
      <c r="CT73" s="1206"/>
      <c r="CU73" s="1206"/>
      <c r="CV73" s="1206">
        <v>2.1</v>
      </c>
      <c r="CW73" s="1206"/>
      <c r="CX73" s="1206"/>
      <c r="CY73" s="1206"/>
      <c r="CZ73" s="1206"/>
      <c r="DA73" s="1206"/>
      <c r="DB73" s="1206"/>
      <c r="DC73" s="1206"/>
    </row>
    <row r="74" spans="2:107" ht="13.2" x14ac:dyDescent="0.2">
      <c r="B74" s="259"/>
      <c r="G74" s="1215"/>
      <c r="H74" s="1215"/>
      <c r="I74" s="1215"/>
      <c r="J74" s="1215"/>
      <c r="K74" s="1212"/>
      <c r="L74" s="1212"/>
      <c r="M74" s="1212"/>
      <c r="N74" s="1212"/>
      <c r="AM74" s="1213"/>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206"/>
      <c r="BQ74" s="1206"/>
      <c r="BR74" s="1206"/>
      <c r="BS74" s="1206"/>
      <c r="BT74" s="1206"/>
      <c r="BU74" s="1206"/>
      <c r="BV74" s="1206"/>
      <c r="BW74" s="1206"/>
      <c r="BX74" s="1206"/>
      <c r="BY74" s="1206"/>
      <c r="BZ74" s="1206"/>
      <c r="CA74" s="1206"/>
      <c r="CB74" s="1206"/>
      <c r="CC74" s="1206"/>
      <c r="CD74" s="1206"/>
      <c r="CE74" s="1206"/>
      <c r="CF74" s="1206"/>
      <c r="CG74" s="1206"/>
      <c r="CH74" s="1206"/>
      <c r="CI74" s="1206"/>
      <c r="CJ74" s="1206"/>
      <c r="CK74" s="1206"/>
      <c r="CL74" s="1206"/>
      <c r="CM74" s="1206"/>
      <c r="CN74" s="1206"/>
      <c r="CO74" s="1206"/>
      <c r="CP74" s="1206"/>
      <c r="CQ74" s="1206"/>
      <c r="CR74" s="1206"/>
      <c r="CS74" s="1206"/>
      <c r="CT74" s="1206"/>
      <c r="CU74" s="1206"/>
      <c r="CV74" s="1206"/>
      <c r="CW74" s="1206"/>
      <c r="CX74" s="1206"/>
      <c r="CY74" s="1206"/>
      <c r="CZ74" s="1206"/>
      <c r="DA74" s="1206"/>
      <c r="DB74" s="1206"/>
      <c r="DC74" s="1206"/>
    </row>
    <row r="75" spans="2:107" ht="13.2" x14ac:dyDescent="0.2">
      <c r="B75" s="259"/>
      <c r="G75" s="1215"/>
      <c r="H75" s="1215"/>
      <c r="I75" s="1211"/>
      <c r="J75" s="1211"/>
      <c r="K75" s="1214"/>
      <c r="L75" s="1214"/>
      <c r="M75" s="1214"/>
      <c r="N75" s="1214"/>
      <c r="AM75" s="1213"/>
      <c r="AN75" s="1207"/>
      <c r="AO75" s="1207"/>
      <c r="AP75" s="1207"/>
      <c r="AQ75" s="1207"/>
      <c r="AR75" s="1207"/>
      <c r="AS75" s="1207"/>
      <c r="AT75" s="1207"/>
      <c r="AU75" s="1207"/>
      <c r="AV75" s="1207"/>
      <c r="AW75" s="1207"/>
      <c r="AX75" s="1207"/>
      <c r="AY75" s="1207"/>
      <c r="AZ75" s="1207"/>
      <c r="BA75" s="1207"/>
      <c r="BB75" s="1207" t="s">
        <v>584</v>
      </c>
      <c r="BC75" s="1207"/>
      <c r="BD75" s="1207"/>
      <c r="BE75" s="1207"/>
      <c r="BF75" s="1207"/>
      <c r="BG75" s="1207"/>
      <c r="BH75" s="1207"/>
      <c r="BI75" s="1207"/>
      <c r="BJ75" s="1207"/>
      <c r="BK75" s="1207"/>
      <c r="BL75" s="1207"/>
      <c r="BM75" s="1207"/>
      <c r="BN75" s="1207"/>
      <c r="BO75" s="1207"/>
      <c r="BP75" s="1206">
        <v>8.9</v>
      </c>
      <c r="BQ75" s="1206"/>
      <c r="BR75" s="1206"/>
      <c r="BS75" s="1206"/>
      <c r="BT75" s="1206"/>
      <c r="BU75" s="1206"/>
      <c r="BV75" s="1206"/>
      <c r="BW75" s="1206"/>
      <c r="BX75" s="1206">
        <v>8.1</v>
      </c>
      <c r="BY75" s="1206"/>
      <c r="BZ75" s="1206"/>
      <c r="CA75" s="1206"/>
      <c r="CB75" s="1206"/>
      <c r="CC75" s="1206"/>
      <c r="CD75" s="1206"/>
      <c r="CE75" s="1206"/>
      <c r="CF75" s="1206">
        <v>7.7</v>
      </c>
      <c r="CG75" s="1206"/>
      <c r="CH75" s="1206"/>
      <c r="CI75" s="1206"/>
      <c r="CJ75" s="1206"/>
      <c r="CK75" s="1206"/>
      <c r="CL75" s="1206"/>
      <c r="CM75" s="1206"/>
      <c r="CN75" s="1206">
        <v>7.8</v>
      </c>
      <c r="CO75" s="1206"/>
      <c r="CP75" s="1206"/>
      <c r="CQ75" s="1206"/>
      <c r="CR75" s="1206"/>
      <c r="CS75" s="1206"/>
      <c r="CT75" s="1206"/>
      <c r="CU75" s="1206"/>
      <c r="CV75" s="1206">
        <v>8.1</v>
      </c>
      <c r="CW75" s="1206"/>
      <c r="CX75" s="1206"/>
      <c r="CY75" s="1206"/>
      <c r="CZ75" s="1206"/>
      <c r="DA75" s="1206"/>
      <c r="DB75" s="1206"/>
      <c r="DC75" s="1206"/>
    </row>
    <row r="76" spans="2:107" ht="13.2" x14ac:dyDescent="0.2">
      <c r="B76" s="259"/>
      <c r="G76" s="1215"/>
      <c r="H76" s="1215"/>
      <c r="I76" s="1211"/>
      <c r="J76" s="1211"/>
      <c r="K76" s="1214"/>
      <c r="L76" s="1214"/>
      <c r="M76" s="1214"/>
      <c r="N76" s="1214"/>
      <c r="AM76" s="1213"/>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206"/>
      <c r="BQ76" s="1206"/>
      <c r="BR76" s="1206"/>
      <c r="BS76" s="1206"/>
      <c r="BT76" s="1206"/>
      <c r="BU76" s="1206"/>
      <c r="BV76" s="1206"/>
      <c r="BW76" s="1206"/>
      <c r="BX76" s="1206"/>
      <c r="BY76" s="1206"/>
      <c r="BZ76" s="1206"/>
      <c r="CA76" s="1206"/>
      <c r="CB76" s="1206"/>
      <c r="CC76" s="1206"/>
      <c r="CD76" s="1206"/>
      <c r="CE76" s="1206"/>
      <c r="CF76" s="1206"/>
      <c r="CG76" s="1206"/>
      <c r="CH76" s="1206"/>
      <c r="CI76" s="1206"/>
      <c r="CJ76" s="1206"/>
      <c r="CK76" s="1206"/>
      <c r="CL76" s="1206"/>
      <c r="CM76" s="1206"/>
      <c r="CN76" s="1206"/>
      <c r="CO76" s="1206"/>
      <c r="CP76" s="1206"/>
      <c r="CQ76" s="1206"/>
      <c r="CR76" s="1206"/>
      <c r="CS76" s="1206"/>
      <c r="CT76" s="1206"/>
      <c r="CU76" s="1206"/>
      <c r="CV76" s="1206"/>
      <c r="CW76" s="1206"/>
      <c r="CX76" s="1206"/>
      <c r="CY76" s="1206"/>
      <c r="CZ76" s="1206"/>
      <c r="DA76" s="1206"/>
      <c r="DB76" s="1206"/>
      <c r="DC76" s="1206"/>
    </row>
    <row r="77" spans="2:107" ht="13.2" x14ac:dyDescent="0.2">
      <c r="B77" s="259"/>
      <c r="G77" s="1211"/>
      <c r="H77" s="1211"/>
      <c r="I77" s="1211"/>
      <c r="J77" s="1211"/>
      <c r="K77" s="1212"/>
      <c r="L77" s="1212"/>
      <c r="M77" s="1212"/>
      <c r="N77" s="1212"/>
      <c r="AN77" s="1208" t="s">
        <v>586</v>
      </c>
      <c r="AO77" s="1208"/>
      <c r="AP77" s="1208"/>
      <c r="AQ77" s="1208"/>
      <c r="AR77" s="1208"/>
      <c r="AS77" s="1208"/>
      <c r="AT77" s="1208"/>
      <c r="AU77" s="1208"/>
      <c r="AV77" s="1208"/>
      <c r="AW77" s="1208"/>
      <c r="AX77" s="1208"/>
      <c r="AY77" s="1208"/>
      <c r="AZ77" s="1208"/>
      <c r="BA77" s="1208"/>
      <c r="BB77" s="1207" t="s">
        <v>585</v>
      </c>
      <c r="BC77" s="1207"/>
      <c r="BD77" s="1207"/>
      <c r="BE77" s="1207"/>
      <c r="BF77" s="1207"/>
      <c r="BG77" s="1207"/>
      <c r="BH77" s="1207"/>
      <c r="BI77" s="1207"/>
      <c r="BJ77" s="1207"/>
      <c r="BK77" s="1207"/>
      <c r="BL77" s="1207"/>
      <c r="BM77" s="1207"/>
      <c r="BN77" s="1207"/>
      <c r="BO77" s="1207"/>
      <c r="BP77" s="1206">
        <v>5.4</v>
      </c>
      <c r="BQ77" s="1206"/>
      <c r="BR77" s="1206"/>
      <c r="BS77" s="1206"/>
      <c r="BT77" s="1206"/>
      <c r="BU77" s="1206"/>
      <c r="BV77" s="1206"/>
      <c r="BW77" s="1206"/>
      <c r="BX77" s="1206">
        <v>3.9</v>
      </c>
      <c r="BY77" s="1206"/>
      <c r="BZ77" s="1206"/>
      <c r="CA77" s="1206"/>
      <c r="CB77" s="1206"/>
      <c r="CC77" s="1206"/>
      <c r="CD77" s="1206"/>
      <c r="CE77" s="1206"/>
      <c r="CF77" s="1206">
        <v>0</v>
      </c>
      <c r="CG77" s="1206"/>
      <c r="CH77" s="1206"/>
      <c r="CI77" s="1206"/>
      <c r="CJ77" s="1206"/>
      <c r="CK77" s="1206"/>
      <c r="CL77" s="1206"/>
      <c r="CM77" s="1206"/>
      <c r="CN77" s="1206">
        <v>0</v>
      </c>
      <c r="CO77" s="1206"/>
      <c r="CP77" s="1206"/>
      <c r="CQ77" s="1206"/>
      <c r="CR77" s="1206"/>
      <c r="CS77" s="1206"/>
      <c r="CT77" s="1206"/>
      <c r="CU77" s="1206"/>
      <c r="CV77" s="1206">
        <v>0</v>
      </c>
      <c r="CW77" s="1206"/>
      <c r="CX77" s="1206"/>
      <c r="CY77" s="1206"/>
      <c r="CZ77" s="1206"/>
      <c r="DA77" s="1206"/>
      <c r="DB77" s="1206"/>
      <c r="DC77" s="1206"/>
    </row>
    <row r="78" spans="2:107" ht="13.2" x14ac:dyDescent="0.2">
      <c r="B78" s="259"/>
      <c r="G78" s="1211"/>
      <c r="H78" s="1211"/>
      <c r="I78" s="1211"/>
      <c r="J78" s="1211"/>
      <c r="K78" s="1212"/>
      <c r="L78" s="1212"/>
      <c r="M78" s="1212"/>
      <c r="N78" s="1212"/>
      <c r="AN78" s="1208"/>
      <c r="AO78" s="1208"/>
      <c r="AP78" s="1208"/>
      <c r="AQ78" s="1208"/>
      <c r="AR78" s="1208"/>
      <c r="AS78" s="1208"/>
      <c r="AT78" s="1208"/>
      <c r="AU78" s="1208"/>
      <c r="AV78" s="1208"/>
      <c r="AW78" s="1208"/>
      <c r="AX78" s="1208"/>
      <c r="AY78" s="1208"/>
      <c r="AZ78" s="1208"/>
      <c r="BA78" s="1208"/>
      <c r="BB78" s="1207"/>
      <c r="BC78" s="1207"/>
      <c r="BD78" s="1207"/>
      <c r="BE78" s="1207"/>
      <c r="BF78" s="1207"/>
      <c r="BG78" s="1207"/>
      <c r="BH78" s="1207"/>
      <c r="BI78" s="1207"/>
      <c r="BJ78" s="1207"/>
      <c r="BK78" s="1207"/>
      <c r="BL78" s="1207"/>
      <c r="BM78" s="1207"/>
      <c r="BN78" s="1207"/>
      <c r="BO78" s="1207"/>
      <c r="BP78" s="1206"/>
      <c r="BQ78" s="1206"/>
      <c r="BR78" s="1206"/>
      <c r="BS78" s="1206"/>
      <c r="BT78" s="1206"/>
      <c r="BU78" s="1206"/>
      <c r="BV78" s="1206"/>
      <c r="BW78" s="1206"/>
      <c r="BX78" s="1206"/>
      <c r="BY78" s="1206"/>
      <c r="BZ78" s="1206"/>
      <c r="CA78" s="1206"/>
      <c r="CB78" s="1206"/>
      <c r="CC78" s="1206"/>
      <c r="CD78" s="1206"/>
      <c r="CE78" s="1206"/>
      <c r="CF78" s="1206"/>
      <c r="CG78" s="1206"/>
      <c r="CH78" s="1206"/>
      <c r="CI78" s="1206"/>
      <c r="CJ78" s="1206"/>
      <c r="CK78" s="1206"/>
      <c r="CL78" s="1206"/>
      <c r="CM78" s="1206"/>
      <c r="CN78" s="1206"/>
      <c r="CO78" s="1206"/>
      <c r="CP78" s="1206"/>
      <c r="CQ78" s="1206"/>
      <c r="CR78" s="1206"/>
      <c r="CS78" s="1206"/>
      <c r="CT78" s="1206"/>
      <c r="CU78" s="1206"/>
      <c r="CV78" s="1206"/>
      <c r="CW78" s="1206"/>
      <c r="CX78" s="1206"/>
      <c r="CY78" s="1206"/>
      <c r="CZ78" s="1206"/>
      <c r="DA78" s="1206"/>
      <c r="DB78" s="1206"/>
      <c r="DC78" s="1206"/>
    </row>
    <row r="79" spans="2:107" ht="13.2" x14ac:dyDescent="0.2">
      <c r="B79" s="259"/>
      <c r="G79" s="1211"/>
      <c r="H79" s="1211"/>
      <c r="I79" s="1210"/>
      <c r="J79" s="1210"/>
      <c r="K79" s="1209"/>
      <c r="L79" s="1209"/>
      <c r="M79" s="1209"/>
      <c r="N79" s="1209"/>
      <c r="AN79" s="1208"/>
      <c r="AO79" s="1208"/>
      <c r="AP79" s="1208"/>
      <c r="AQ79" s="1208"/>
      <c r="AR79" s="1208"/>
      <c r="AS79" s="1208"/>
      <c r="AT79" s="1208"/>
      <c r="AU79" s="1208"/>
      <c r="AV79" s="1208"/>
      <c r="AW79" s="1208"/>
      <c r="AX79" s="1208"/>
      <c r="AY79" s="1208"/>
      <c r="AZ79" s="1208"/>
      <c r="BA79" s="1208"/>
      <c r="BB79" s="1207" t="s">
        <v>584</v>
      </c>
      <c r="BC79" s="1207"/>
      <c r="BD79" s="1207"/>
      <c r="BE79" s="1207"/>
      <c r="BF79" s="1207"/>
      <c r="BG79" s="1207"/>
      <c r="BH79" s="1207"/>
      <c r="BI79" s="1207"/>
      <c r="BJ79" s="1207"/>
      <c r="BK79" s="1207"/>
      <c r="BL79" s="1207"/>
      <c r="BM79" s="1207"/>
      <c r="BN79" s="1207"/>
      <c r="BO79" s="1207"/>
      <c r="BP79" s="1206">
        <v>4.2</v>
      </c>
      <c r="BQ79" s="1206"/>
      <c r="BR79" s="1206"/>
      <c r="BS79" s="1206"/>
      <c r="BT79" s="1206"/>
      <c r="BU79" s="1206"/>
      <c r="BV79" s="1206"/>
      <c r="BW79" s="1206"/>
      <c r="BX79" s="1206">
        <v>4.2</v>
      </c>
      <c r="BY79" s="1206"/>
      <c r="BZ79" s="1206"/>
      <c r="CA79" s="1206"/>
      <c r="CB79" s="1206"/>
      <c r="CC79" s="1206"/>
      <c r="CD79" s="1206"/>
      <c r="CE79" s="1206"/>
      <c r="CF79" s="1206">
        <v>4.5</v>
      </c>
      <c r="CG79" s="1206"/>
      <c r="CH79" s="1206"/>
      <c r="CI79" s="1206"/>
      <c r="CJ79" s="1206"/>
      <c r="CK79" s="1206"/>
      <c r="CL79" s="1206"/>
      <c r="CM79" s="1206"/>
      <c r="CN79" s="1206">
        <v>4.5999999999999996</v>
      </c>
      <c r="CO79" s="1206"/>
      <c r="CP79" s="1206"/>
      <c r="CQ79" s="1206"/>
      <c r="CR79" s="1206"/>
      <c r="CS79" s="1206"/>
      <c r="CT79" s="1206"/>
      <c r="CU79" s="1206"/>
      <c r="CV79" s="1206">
        <v>4.7</v>
      </c>
      <c r="CW79" s="1206"/>
      <c r="CX79" s="1206"/>
      <c r="CY79" s="1206"/>
      <c r="CZ79" s="1206"/>
      <c r="DA79" s="1206"/>
      <c r="DB79" s="1206"/>
      <c r="DC79" s="1206"/>
    </row>
    <row r="80" spans="2:107" ht="13.2" x14ac:dyDescent="0.2">
      <c r="B80" s="259"/>
      <c r="G80" s="1211"/>
      <c r="H80" s="1211"/>
      <c r="I80" s="1210"/>
      <c r="J80" s="1210"/>
      <c r="K80" s="1209"/>
      <c r="L80" s="1209"/>
      <c r="M80" s="1209"/>
      <c r="N80" s="1209"/>
      <c r="AN80" s="1208"/>
      <c r="AO80" s="1208"/>
      <c r="AP80" s="1208"/>
      <c r="AQ80" s="1208"/>
      <c r="AR80" s="1208"/>
      <c r="AS80" s="1208"/>
      <c r="AT80" s="1208"/>
      <c r="AU80" s="1208"/>
      <c r="AV80" s="1208"/>
      <c r="AW80" s="1208"/>
      <c r="AX80" s="1208"/>
      <c r="AY80" s="1208"/>
      <c r="AZ80" s="1208"/>
      <c r="BA80" s="1208"/>
      <c r="BB80" s="1207"/>
      <c r="BC80" s="1207"/>
      <c r="BD80" s="1207"/>
      <c r="BE80" s="1207"/>
      <c r="BF80" s="1207"/>
      <c r="BG80" s="1207"/>
      <c r="BH80" s="1207"/>
      <c r="BI80" s="1207"/>
      <c r="BJ80" s="1207"/>
      <c r="BK80" s="1207"/>
      <c r="BL80" s="1207"/>
      <c r="BM80" s="1207"/>
      <c r="BN80" s="1207"/>
      <c r="BO80" s="1207"/>
      <c r="BP80" s="1206"/>
      <c r="BQ80" s="1206"/>
      <c r="BR80" s="1206"/>
      <c r="BS80" s="1206"/>
      <c r="BT80" s="1206"/>
      <c r="BU80" s="1206"/>
      <c r="BV80" s="1206"/>
      <c r="BW80" s="1206"/>
      <c r="BX80" s="1206"/>
      <c r="BY80" s="1206"/>
      <c r="BZ80" s="1206"/>
      <c r="CA80" s="1206"/>
      <c r="CB80" s="1206"/>
      <c r="CC80" s="1206"/>
      <c r="CD80" s="1206"/>
      <c r="CE80" s="1206"/>
      <c r="CF80" s="1206"/>
      <c r="CG80" s="1206"/>
      <c r="CH80" s="1206"/>
      <c r="CI80" s="1206"/>
      <c r="CJ80" s="1206"/>
      <c r="CK80" s="1206"/>
      <c r="CL80" s="1206"/>
      <c r="CM80" s="1206"/>
      <c r="CN80" s="1206"/>
      <c r="CO80" s="1206"/>
      <c r="CP80" s="1206"/>
      <c r="CQ80" s="1206"/>
      <c r="CR80" s="1206"/>
      <c r="CS80" s="1206"/>
      <c r="CT80" s="1206"/>
      <c r="CU80" s="1206"/>
      <c r="CV80" s="1206"/>
      <c r="CW80" s="1206"/>
      <c r="CX80" s="1206"/>
      <c r="CY80" s="1206"/>
      <c r="CZ80" s="1206"/>
      <c r="DA80" s="1206"/>
      <c r="DB80" s="1206"/>
      <c r="DC80" s="1206"/>
    </row>
    <row r="81" spans="2:109" ht="13.2" x14ac:dyDescent="0.2">
      <c r="B81" s="259"/>
    </row>
    <row r="82" spans="2:109" ht="16.2" x14ac:dyDescent="0.2">
      <c r="B82" s="259"/>
      <c r="K82" s="1205"/>
      <c r="L82" s="1205"/>
      <c r="M82" s="1205"/>
      <c r="N82" s="1205"/>
      <c r="AQ82" s="1205"/>
      <c r="AR82" s="1205"/>
      <c r="AS82" s="1205"/>
      <c r="AT82" s="1205"/>
      <c r="BC82" s="1205"/>
      <c r="BD82" s="1205"/>
      <c r="BE82" s="1205"/>
      <c r="BF82" s="1205"/>
      <c r="BO82" s="1205"/>
      <c r="BP82" s="1205"/>
      <c r="BQ82" s="1205"/>
      <c r="BR82" s="1205"/>
      <c r="CA82" s="1205"/>
      <c r="CB82" s="1205"/>
      <c r="CC82" s="1205"/>
      <c r="CD82" s="1205"/>
      <c r="CM82" s="1205"/>
      <c r="CN82" s="1205"/>
      <c r="CO82" s="1205"/>
      <c r="CP82" s="1205"/>
      <c r="CY82" s="1205"/>
      <c r="CZ82" s="1205"/>
      <c r="DA82" s="1205"/>
      <c r="DB82" s="1205"/>
      <c r="DC82" s="1205"/>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d8m7kLOKXYrOGVMo+yISaMbLfFrjlIsMLigZA+9kKuzuVj5nN9yl0l4VemDm8GWq7i10QomM8XTZrHHo1W90Gg==" saltValue="fKMyXAVeLJACRnPzxXNyn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54536-90A8-4E9A-965A-FF29AD58F7A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WrFovAWiRgaq6HXSu6Q9n6Qy55NcVbkmfuGxYMbU+Q7gVVXMuix4irXdZvKwoHKOe1JO0FcQrLyD+ShGce2luw==" saltValue="PxmN4JoLn4iBWTBx1+ZMZ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30EA3-6927-4EFC-8EF6-E4E40F8B029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o2OqHuGwqYtznBxUlZogayLHjGf5/i2wntIwO2+2BYFO36o0uuOniB5CdtdbSzztW86bYEYpiqC0fPLVr3vvFw==" saltValue="3gA5vpMnB3UJvJYmiSmQ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60192</v>
      </c>
      <c r="E3" s="154"/>
      <c r="F3" s="155">
        <v>42836</v>
      </c>
      <c r="G3" s="156"/>
      <c r="H3" s="157"/>
    </row>
    <row r="4" spans="1:8" x14ac:dyDescent="0.2">
      <c r="A4" s="158"/>
      <c r="B4" s="159"/>
      <c r="C4" s="160"/>
      <c r="D4" s="161">
        <v>31472</v>
      </c>
      <c r="E4" s="162"/>
      <c r="F4" s="163">
        <v>22936</v>
      </c>
      <c r="G4" s="164"/>
      <c r="H4" s="165"/>
    </row>
    <row r="5" spans="1:8" x14ac:dyDescent="0.2">
      <c r="A5" s="146" t="s">
        <v>519</v>
      </c>
      <c r="B5" s="151"/>
      <c r="C5" s="152"/>
      <c r="D5" s="153">
        <v>61193</v>
      </c>
      <c r="E5" s="154"/>
      <c r="F5" s="155">
        <v>44161</v>
      </c>
      <c r="G5" s="156"/>
      <c r="H5" s="157"/>
    </row>
    <row r="6" spans="1:8" x14ac:dyDescent="0.2">
      <c r="A6" s="158"/>
      <c r="B6" s="159"/>
      <c r="C6" s="160"/>
      <c r="D6" s="161">
        <v>38562</v>
      </c>
      <c r="E6" s="162"/>
      <c r="F6" s="163">
        <v>23644</v>
      </c>
      <c r="G6" s="164"/>
      <c r="H6" s="165"/>
    </row>
    <row r="7" spans="1:8" x14ac:dyDescent="0.2">
      <c r="A7" s="146" t="s">
        <v>520</v>
      </c>
      <c r="B7" s="151"/>
      <c r="C7" s="152"/>
      <c r="D7" s="153">
        <v>87864</v>
      </c>
      <c r="E7" s="154"/>
      <c r="F7" s="155">
        <v>43955</v>
      </c>
      <c r="G7" s="156"/>
      <c r="H7" s="157"/>
    </row>
    <row r="8" spans="1:8" x14ac:dyDescent="0.2">
      <c r="A8" s="158"/>
      <c r="B8" s="159"/>
      <c r="C8" s="160"/>
      <c r="D8" s="161">
        <v>58950</v>
      </c>
      <c r="E8" s="162"/>
      <c r="F8" s="163">
        <v>21318</v>
      </c>
      <c r="G8" s="164"/>
      <c r="H8" s="165"/>
    </row>
    <row r="9" spans="1:8" x14ac:dyDescent="0.2">
      <c r="A9" s="146" t="s">
        <v>521</v>
      </c>
      <c r="B9" s="151"/>
      <c r="C9" s="152"/>
      <c r="D9" s="153">
        <v>73641</v>
      </c>
      <c r="E9" s="154"/>
      <c r="F9" s="155">
        <v>41921</v>
      </c>
      <c r="G9" s="156"/>
      <c r="H9" s="157"/>
    </row>
    <row r="10" spans="1:8" x14ac:dyDescent="0.2">
      <c r="A10" s="158"/>
      <c r="B10" s="159"/>
      <c r="C10" s="160"/>
      <c r="D10" s="161">
        <v>51355</v>
      </c>
      <c r="E10" s="162"/>
      <c r="F10" s="163">
        <v>21655</v>
      </c>
      <c r="G10" s="164"/>
      <c r="H10" s="165"/>
    </row>
    <row r="11" spans="1:8" x14ac:dyDescent="0.2">
      <c r="A11" s="146" t="s">
        <v>522</v>
      </c>
      <c r="B11" s="151"/>
      <c r="C11" s="152"/>
      <c r="D11" s="153">
        <v>71479</v>
      </c>
      <c r="E11" s="154"/>
      <c r="F11" s="155">
        <v>44585</v>
      </c>
      <c r="G11" s="156"/>
      <c r="H11" s="157"/>
    </row>
    <row r="12" spans="1:8" x14ac:dyDescent="0.2">
      <c r="A12" s="158"/>
      <c r="B12" s="159"/>
      <c r="C12" s="166"/>
      <c r="D12" s="161">
        <v>32213</v>
      </c>
      <c r="E12" s="162"/>
      <c r="F12" s="163">
        <v>23077</v>
      </c>
      <c r="G12" s="164"/>
      <c r="H12" s="165"/>
    </row>
    <row r="13" spans="1:8" x14ac:dyDescent="0.2">
      <c r="A13" s="146"/>
      <c r="B13" s="151"/>
      <c r="C13" s="152"/>
      <c r="D13" s="153">
        <v>70874</v>
      </c>
      <c r="E13" s="154"/>
      <c r="F13" s="155">
        <v>43492</v>
      </c>
      <c r="G13" s="167"/>
      <c r="H13" s="157"/>
    </row>
    <row r="14" spans="1:8" x14ac:dyDescent="0.2">
      <c r="A14" s="158"/>
      <c r="B14" s="159"/>
      <c r="C14" s="160"/>
      <c r="D14" s="161">
        <v>42510</v>
      </c>
      <c r="E14" s="162"/>
      <c r="F14" s="163">
        <v>22526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4.51</v>
      </c>
      <c r="C19" s="168">
        <f>ROUND(VALUE(SUBSTITUTE(実質収支比率等に係る経年分析!G$48,"▲","-")),2)</f>
        <v>6.55</v>
      </c>
      <c r="D19" s="168">
        <f>ROUND(VALUE(SUBSTITUTE(実質収支比率等に係る経年分析!H$48,"▲","-")),2)</f>
        <v>7.67</v>
      </c>
      <c r="E19" s="168">
        <f>ROUND(VALUE(SUBSTITUTE(実質収支比率等に係る経年分析!I$48,"▲","-")),2)</f>
        <v>6.56</v>
      </c>
      <c r="F19" s="168">
        <f>ROUND(VALUE(SUBSTITUTE(実質収支比率等に係る経年分析!J$48,"▲","-")),2)</f>
        <v>5.58</v>
      </c>
    </row>
    <row r="20" spans="1:11" x14ac:dyDescent="0.2">
      <c r="A20" s="168" t="s">
        <v>53</v>
      </c>
      <c r="B20" s="168">
        <f>ROUND(VALUE(SUBSTITUTE(実質収支比率等に係る経年分析!F$47,"▲","-")),2)</f>
        <v>16.190000000000001</v>
      </c>
      <c r="C20" s="168">
        <f>ROUND(VALUE(SUBSTITUTE(実質収支比率等に係る経年分析!G$47,"▲","-")),2)</f>
        <v>15.63</v>
      </c>
      <c r="D20" s="168">
        <f>ROUND(VALUE(SUBSTITUTE(実質収支比率等に係る経年分析!H$47,"▲","-")),2)</f>
        <v>15.17</v>
      </c>
      <c r="E20" s="168">
        <f>ROUND(VALUE(SUBSTITUTE(実質収支比率等に係る経年分析!I$47,"▲","-")),2)</f>
        <v>15.7</v>
      </c>
      <c r="F20" s="168">
        <f>ROUND(VALUE(SUBSTITUTE(実質収支比率等に係る経年分析!J$47,"▲","-")),2)</f>
        <v>15.46</v>
      </c>
    </row>
    <row r="21" spans="1:11" x14ac:dyDescent="0.2">
      <c r="A21" s="168" t="s">
        <v>54</v>
      </c>
      <c r="B21" s="168">
        <f>IF(ISNUMBER(VALUE(SUBSTITUTE(実質収支比率等に係る経年分析!F$49,"▲","-"))),ROUND(VALUE(SUBSTITUTE(実質収支比率等に係る経年分析!F$49,"▲","-")),2),NA())</f>
        <v>-0.26</v>
      </c>
      <c r="C21" s="168">
        <f>IF(ISNUMBER(VALUE(SUBSTITUTE(実質収支比率等に係る経年分析!G$49,"▲","-"))),ROUND(VALUE(SUBSTITUTE(実質収支比率等に係る経年分析!G$49,"▲","-")),2),NA())</f>
        <v>1.84</v>
      </c>
      <c r="D21" s="168">
        <f>IF(ISNUMBER(VALUE(SUBSTITUTE(実質収支比率等に係る経年分析!H$49,"▲","-"))),ROUND(VALUE(SUBSTITUTE(実質収支比率等に係る経年分析!H$49,"▲","-")),2),NA())</f>
        <v>1.31</v>
      </c>
      <c r="E21" s="168">
        <f>IF(ISNUMBER(VALUE(SUBSTITUTE(実質収支比率等に係る経年分析!I$49,"▲","-"))),ROUND(VALUE(SUBSTITUTE(実質収支比率等に係る経年分析!I$49,"▲","-")),2),NA())</f>
        <v>-1.37</v>
      </c>
      <c r="F21" s="168">
        <f>IF(ISNUMBER(VALUE(SUBSTITUTE(実質収支比率等に係る経年分析!J$49,"▲","-"))),ROUND(VALUE(SUBSTITUTE(実質収支比率等に係る経年分析!J$49,"▲","-")),2),NA())</f>
        <v>-0.89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食肉センター特別会計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0.22</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0.56999999999999995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0.82</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1.66</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4.51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6.55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6.56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5.57</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5.35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5.08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5.63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6.18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6.92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5488</v>
      </c>
      <c r="E42" s="170"/>
      <c r="F42" s="170"/>
      <c r="G42" s="170">
        <f>'実質公債費比率（分子）の構造'!L$52</f>
        <v>5388</v>
      </c>
      <c r="H42" s="170"/>
      <c r="I42" s="170"/>
      <c r="J42" s="170">
        <f>'実質公債費比率（分子）の構造'!M$52</f>
        <v>5227</v>
      </c>
      <c r="K42" s="170"/>
      <c r="L42" s="170"/>
      <c r="M42" s="170">
        <f>'実質公債費比率（分子）の構造'!N$52</f>
        <v>4996</v>
      </c>
      <c r="N42" s="170"/>
      <c r="O42" s="170"/>
      <c r="P42" s="170">
        <f>'実質公債費比率（分子）の構造'!O$52</f>
        <v>4815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26</v>
      </c>
      <c r="C44" s="170"/>
      <c r="D44" s="170"/>
      <c r="E44" s="170">
        <f>'実質公債費比率（分子）の構造'!L$50</f>
        <v>22</v>
      </c>
      <c r="F44" s="170"/>
      <c r="G44" s="170"/>
      <c r="H44" s="170">
        <f>'実質公債費比率（分子）の構造'!M$50</f>
        <v>19</v>
      </c>
      <c r="I44" s="170"/>
      <c r="J44" s="170"/>
      <c r="K44" s="170">
        <f>'実質公債費比率（分子）の構造'!N$50</f>
        <v>10</v>
      </c>
      <c r="L44" s="170"/>
      <c r="M44" s="170"/>
      <c r="N44" s="170">
        <f>'実質公債費比率（分子）の構造'!O$50</f>
        <v>9</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879</v>
      </c>
      <c r="C46" s="170"/>
      <c r="D46" s="170"/>
      <c r="E46" s="170">
        <f>'実質公債費比率（分子）の構造'!L$48</f>
        <v>822</v>
      </c>
      <c r="F46" s="170"/>
      <c r="G46" s="170"/>
      <c r="H46" s="170">
        <f>'実質公債費比率（分子）の構造'!M$48</f>
        <v>773</v>
      </c>
      <c r="I46" s="170"/>
      <c r="J46" s="170"/>
      <c r="K46" s="170">
        <f>'実質公債費比率（分子）の構造'!N$48</f>
        <v>838</v>
      </c>
      <c r="L46" s="170"/>
      <c r="M46" s="170"/>
      <c r="N46" s="170">
        <f>'実質公債費比率（分子）の構造'!O$48</f>
        <v>867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6707</v>
      </c>
      <c r="C49" s="170"/>
      <c r="D49" s="170"/>
      <c r="E49" s="170">
        <f>'実質公債費比率（分子）の構造'!L$45</f>
        <v>6598</v>
      </c>
      <c r="F49" s="170"/>
      <c r="G49" s="170"/>
      <c r="H49" s="170">
        <f>'実質公債費比率（分子）の構造'!M$45</f>
        <v>6540</v>
      </c>
      <c r="I49" s="170"/>
      <c r="J49" s="170"/>
      <c r="K49" s="170">
        <f>'実質公債費比率（分子）の構造'!N$45</f>
        <v>6430</v>
      </c>
      <c r="L49" s="170"/>
      <c r="M49" s="170"/>
      <c r="N49" s="170">
        <f>'実質公債費比率（分子）の構造'!O$45</f>
        <v>6350</v>
      </c>
      <c r="O49" s="170"/>
      <c r="P49" s="170"/>
    </row>
    <row r="50" spans="1:16" x14ac:dyDescent="0.2">
      <c r="A50" s="170" t="s">
        <v>67</v>
      </c>
      <c r="B50" s="170" t="e">
        <f>NA()</f>
        <v>#N/A</v>
      </c>
      <c r="C50" s="170">
        <f>IF(ISNUMBER('実質公債費比率（分子）の構造'!K$53),'実質公債費比率（分子）の構造'!K$53,NA())</f>
        <v>2124</v>
      </c>
      <c r="D50" s="170" t="e">
        <f>NA()</f>
        <v>#N/A</v>
      </c>
      <c r="E50" s="170" t="e">
        <f>NA()</f>
        <v>#N/A</v>
      </c>
      <c r="F50" s="170">
        <f>IF(ISNUMBER('実質公債費比率（分子）の構造'!L$53),'実質公債費比率（分子）の構造'!L$53,NA())</f>
        <v>2054</v>
      </c>
      <c r="G50" s="170" t="e">
        <f>NA()</f>
        <v>#N/A</v>
      </c>
      <c r="H50" s="170" t="e">
        <f>NA()</f>
        <v>#N/A</v>
      </c>
      <c r="I50" s="170">
        <f>IF(ISNUMBER('実質公債費比率（分子）の構造'!M$53),'実質公債費比率（分子）の構造'!M$53,NA())</f>
        <v>2105</v>
      </c>
      <c r="J50" s="170" t="e">
        <f>NA()</f>
        <v>#N/A</v>
      </c>
      <c r="K50" s="170" t="e">
        <f>NA()</f>
        <v>#N/A</v>
      </c>
      <c r="L50" s="170">
        <f>IF(ISNUMBER('実質公債費比率（分子）の構造'!N$53),'実質公債費比率（分子）の構造'!N$53,NA())</f>
        <v>2282</v>
      </c>
      <c r="M50" s="170" t="e">
        <f>NA()</f>
        <v>#N/A</v>
      </c>
      <c r="N50" s="170" t="e">
        <f>NA()</f>
        <v>#N/A</v>
      </c>
      <c r="O50" s="170">
        <f>IF(ISNUMBER('実質公債費比率（分子）の構造'!O$53),'実質公債費比率（分子）の構造'!O$53,NA())</f>
        <v>2411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52603</v>
      </c>
      <c r="E56" s="169"/>
      <c r="F56" s="169"/>
      <c r="G56" s="169">
        <f>'将来負担比率（分子）の構造'!J$52</f>
        <v>50942</v>
      </c>
      <c r="H56" s="169"/>
      <c r="I56" s="169"/>
      <c r="J56" s="169">
        <f>'将来負担比率（分子）の構造'!K$52</f>
        <v>49966</v>
      </c>
      <c r="K56" s="169"/>
      <c r="L56" s="169"/>
      <c r="M56" s="169">
        <f>'将来負担比率（分子）の構造'!L$52</f>
        <v>48588</v>
      </c>
      <c r="N56" s="169"/>
      <c r="O56" s="169"/>
      <c r="P56" s="169">
        <f>'将来負担比率（分子）の構造'!M$52</f>
        <v>48174</v>
      </c>
    </row>
    <row r="57" spans="1:16" x14ac:dyDescent="0.2">
      <c r="A57" s="169" t="s">
        <v>42</v>
      </c>
      <c r="B57" s="169"/>
      <c r="C57" s="169"/>
      <c r="D57" s="169">
        <f>'将来負担比率（分子）の構造'!I$51</f>
        <v>1836</v>
      </c>
      <c r="E57" s="169"/>
      <c r="F57" s="169"/>
      <c r="G57" s="169">
        <f>'将来負担比率（分子）の構造'!J$51</f>
        <v>1739</v>
      </c>
      <c r="H57" s="169"/>
      <c r="I57" s="169"/>
      <c r="J57" s="169">
        <f>'将来負担比率（分子）の構造'!K$51</f>
        <v>1730</v>
      </c>
      <c r="K57" s="169"/>
      <c r="L57" s="169"/>
      <c r="M57" s="169">
        <f>'将来負担比率（分子）の構造'!L$51</f>
        <v>1778</v>
      </c>
      <c r="N57" s="169"/>
      <c r="O57" s="169"/>
      <c r="P57" s="169">
        <f>'将来負担比率（分子）の構造'!M$51</f>
        <v>1933</v>
      </c>
    </row>
    <row r="58" spans="1:16" x14ac:dyDescent="0.2">
      <c r="A58" s="169" t="s">
        <v>41</v>
      </c>
      <c r="B58" s="169"/>
      <c r="C58" s="169"/>
      <c r="D58" s="169">
        <f>'将来負担比率（分子）の構造'!I$50</f>
        <v>22892</v>
      </c>
      <c r="E58" s="169"/>
      <c r="F58" s="169"/>
      <c r="G58" s="169">
        <f>'将来負担比率（分子）の構造'!J$50</f>
        <v>22235</v>
      </c>
      <c r="H58" s="169"/>
      <c r="I58" s="169"/>
      <c r="J58" s="169">
        <f>'将来負担比率（分子）の構造'!K$50</f>
        <v>21934</v>
      </c>
      <c r="K58" s="169"/>
      <c r="L58" s="169"/>
      <c r="M58" s="169">
        <f>'将来負担比率（分子）の構造'!L$50</f>
        <v>21417</v>
      </c>
      <c r="N58" s="169"/>
      <c r="O58" s="169"/>
      <c r="P58" s="169">
        <f>'将来負担比率（分子）の構造'!M$50</f>
        <v>21141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8163</v>
      </c>
      <c r="C62" s="169"/>
      <c r="D62" s="169"/>
      <c r="E62" s="169">
        <f>'将来負担比率（分子）の構造'!J$45</f>
        <v>8236</v>
      </c>
      <c r="F62" s="169"/>
      <c r="G62" s="169"/>
      <c r="H62" s="169">
        <f>'将来負担比率（分子）の構造'!K$45</f>
        <v>8341</v>
      </c>
      <c r="I62" s="169"/>
      <c r="J62" s="169"/>
      <c r="K62" s="169">
        <f>'将来負担比率（分子）の構造'!L$45</f>
        <v>8116</v>
      </c>
      <c r="L62" s="169"/>
      <c r="M62" s="169"/>
      <c r="N62" s="169">
        <f>'将来負担比率（分子）の構造'!M$45</f>
        <v>8201</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11743</v>
      </c>
      <c r="C64" s="169"/>
      <c r="D64" s="169"/>
      <c r="E64" s="169">
        <f>'将来負担比率（分子）の構造'!J$43</f>
        <v>11104</v>
      </c>
      <c r="F64" s="169"/>
      <c r="G64" s="169"/>
      <c r="H64" s="169">
        <f>'将来負担比率（分子）の構造'!K$43</f>
        <v>10223</v>
      </c>
      <c r="I64" s="169"/>
      <c r="J64" s="169"/>
      <c r="K64" s="169">
        <f>'将来負担比率（分子）の構造'!L$43</f>
        <v>9719</v>
      </c>
      <c r="L64" s="169"/>
      <c r="M64" s="169"/>
      <c r="N64" s="169">
        <f>'将来負担比率（分子）の構造'!M$43</f>
        <v>9617</v>
      </c>
      <c r="O64" s="169"/>
      <c r="P64" s="169"/>
    </row>
    <row r="65" spans="1:16" x14ac:dyDescent="0.2">
      <c r="A65" s="169" t="s">
        <v>32</v>
      </c>
      <c r="B65" s="169">
        <f>'将来負担比率（分子）の構造'!I$42</f>
        <v>65</v>
      </c>
      <c r="C65" s="169"/>
      <c r="D65" s="169"/>
      <c r="E65" s="169">
        <f>'将来負担比率（分子）の構造'!J$42</f>
        <v>44</v>
      </c>
      <c r="F65" s="169"/>
      <c r="G65" s="169"/>
      <c r="H65" s="169">
        <f>'将来負担比率（分子）の構造'!K$42</f>
        <v>26</v>
      </c>
      <c r="I65" s="169"/>
      <c r="J65" s="169"/>
      <c r="K65" s="169">
        <f>'将来負担比率（分子）の構造'!L$42</f>
        <v>16</v>
      </c>
      <c r="L65" s="169"/>
      <c r="M65" s="169"/>
      <c r="N65" s="169">
        <f>'将来負担比率（分子）の構造'!M$42</f>
        <v>8</v>
      </c>
      <c r="O65" s="169"/>
      <c r="P65" s="169"/>
    </row>
    <row r="66" spans="1:16" x14ac:dyDescent="0.2">
      <c r="A66" s="169" t="s">
        <v>31</v>
      </c>
      <c r="B66" s="169">
        <f>'将来負担比率（分子）の構造'!I$41</f>
        <v>56152</v>
      </c>
      <c r="C66" s="169"/>
      <c r="D66" s="169"/>
      <c r="E66" s="169">
        <f>'将来負担比率（分子）の構造'!J$41</f>
        <v>55429</v>
      </c>
      <c r="F66" s="169"/>
      <c r="G66" s="169"/>
      <c r="H66" s="169">
        <f>'将来負担比率（分子）の構造'!K$41</f>
        <v>56173</v>
      </c>
      <c r="I66" s="169"/>
      <c r="J66" s="169"/>
      <c r="K66" s="169">
        <f>'将来負担比率（分子）の構造'!L$41</f>
        <v>54690</v>
      </c>
      <c r="L66" s="169"/>
      <c r="M66" s="169"/>
      <c r="N66" s="169">
        <f>'将来負担比率（分子）の構造'!M$41</f>
        <v>54022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1133</v>
      </c>
      <c r="J67" s="169" t="e">
        <f>NA()</f>
        <v>#N/A</v>
      </c>
      <c r="K67" s="169" t="e">
        <f>NA()</f>
        <v>#N/A</v>
      </c>
      <c r="L67" s="169">
        <f>IF(ISNUMBER('将来負担比率（分子）の構造'!L$53), IF('将来負担比率（分子）の構造'!L$53 &lt; 0, 0, '将来負担比率（分子）の構造'!L$53), NA())</f>
        <v>758</v>
      </c>
      <c r="M67" s="169" t="e">
        <f>NA()</f>
        <v>#N/A</v>
      </c>
      <c r="N67" s="169" t="e">
        <f>NA()</f>
        <v>#N/A</v>
      </c>
      <c r="O67" s="169">
        <f>IF(ISNUMBER('将来負担比率（分子）の構造'!M$53), IF('将来負担比率（分子）の構造'!M$53 &lt; 0, 0, '将来負担比率（分子）の構造'!M$53), NA())</f>
        <v>600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5033</v>
      </c>
      <c r="C72" s="173">
        <f>基金残高に係る経年分析!G55</f>
        <v>5033</v>
      </c>
      <c r="D72" s="173">
        <f>基金残高に係る経年分析!H55</f>
        <v>5033</v>
      </c>
    </row>
    <row r="73" spans="1:16" x14ac:dyDescent="0.2">
      <c r="A73" s="172" t="s">
        <v>74</v>
      </c>
      <c r="B73" s="173">
        <f>基金残高に係る経年分析!F56</f>
        <v>2844</v>
      </c>
      <c r="C73" s="173">
        <f>基金残高に係る経年分析!G56</f>
        <v>2753</v>
      </c>
      <c r="D73" s="173">
        <f>基金残高に係る経年分析!H56</f>
        <v>2607</v>
      </c>
    </row>
    <row r="74" spans="1:16" x14ac:dyDescent="0.2">
      <c r="A74" s="172" t="s">
        <v>75</v>
      </c>
      <c r="B74" s="173">
        <f>基金残高に係る経年分析!F57</f>
        <v>10686</v>
      </c>
      <c r="C74" s="173">
        <f>基金残高に係る経年分析!G57</f>
        <v>9284</v>
      </c>
      <c r="D74" s="173">
        <f>基金残高に係る経年分析!H57</f>
        <v>8119</v>
      </c>
    </row>
  </sheetData>
  <sheetProtection algorithmName="SHA-512" hashValue="mKt4PuGXtkfZTKuJaeL+IhIdLaPFUCsv8YXiHMXdSU2TkRKWzj0lSihovWZbnd72ddOgwDpUPypoIX4/CxTgSg==" saltValue="yLgeLW4R26RISH73auMf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201</v>
      </c>
      <c r="DI1" s="590"/>
      <c r="DJ1" s="590"/>
      <c r="DK1" s="590"/>
      <c r="DL1" s="590"/>
      <c r="DM1" s="590"/>
      <c r="DN1" s="591"/>
      <c r="DO1" s="208"/>
      <c r="DP1" s="589" t="s">
        <v>202</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15937351</v>
      </c>
      <c r="S5" s="600"/>
      <c r="T5" s="600"/>
      <c r="U5" s="600"/>
      <c r="V5" s="600"/>
      <c r="W5" s="600"/>
      <c r="X5" s="600"/>
      <c r="Y5" s="601"/>
      <c r="Z5" s="602">
        <v>22</v>
      </c>
      <c r="AA5" s="602"/>
      <c r="AB5" s="602"/>
      <c r="AC5" s="602"/>
      <c r="AD5" s="603">
        <v>15937351</v>
      </c>
      <c r="AE5" s="603"/>
      <c r="AF5" s="603"/>
      <c r="AG5" s="603"/>
      <c r="AH5" s="603"/>
      <c r="AI5" s="603"/>
      <c r="AJ5" s="603"/>
      <c r="AK5" s="603"/>
      <c r="AL5" s="604">
        <v>48.2</v>
      </c>
      <c r="AM5" s="605"/>
      <c r="AN5" s="605"/>
      <c r="AO5" s="606"/>
      <c r="AP5" s="596" t="s">
        <v>215</v>
      </c>
      <c r="AQ5" s="597"/>
      <c r="AR5" s="597"/>
      <c r="AS5" s="597"/>
      <c r="AT5" s="597"/>
      <c r="AU5" s="597"/>
      <c r="AV5" s="597"/>
      <c r="AW5" s="597"/>
      <c r="AX5" s="597"/>
      <c r="AY5" s="597"/>
      <c r="AZ5" s="597"/>
      <c r="BA5" s="597"/>
      <c r="BB5" s="597"/>
      <c r="BC5" s="597"/>
      <c r="BD5" s="597"/>
      <c r="BE5" s="597"/>
      <c r="BF5" s="598"/>
      <c r="BG5" s="610">
        <v>15936796</v>
      </c>
      <c r="BH5" s="611"/>
      <c r="BI5" s="611"/>
      <c r="BJ5" s="611"/>
      <c r="BK5" s="611"/>
      <c r="BL5" s="611"/>
      <c r="BM5" s="611"/>
      <c r="BN5" s="612"/>
      <c r="BO5" s="613">
        <v>100</v>
      </c>
      <c r="BP5" s="613"/>
      <c r="BQ5" s="613"/>
      <c r="BR5" s="613"/>
      <c r="BS5" s="614">
        <v>1291541</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619826</v>
      </c>
      <c r="S6" s="611"/>
      <c r="T6" s="611"/>
      <c r="U6" s="611"/>
      <c r="V6" s="611"/>
      <c r="W6" s="611"/>
      <c r="X6" s="611"/>
      <c r="Y6" s="612"/>
      <c r="Z6" s="613">
        <v>0.9</v>
      </c>
      <c r="AA6" s="613"/>
      <c r="AB6" s="613"/>
      <c r="AC6" s="613"/>
      <c r="AD6" s="614">
        <v>619826</v>
      </c>
      <c r="AE6" s="614"/>
      <c r="AF6" s="614"/>
      <c r="AG6" s="614"/>
      <c r="AH6" s="614"/>
      <c r="AI6" s="614"/>
      <c r="AJ6" s="614"/>
      <c r="AK6" s="614"/>
      <c r="AL6" s="615">
        <v>1.9</v>
      </c>
      <c r="AM6" s="616"/>
      <c r="AN6" s="616"/>
      <c r="AO6" s="617"/>
      <c r="AP6" s="607" t="s">
        <v>220</v>
      </c>
      <c r="AQ6" s="608"/>
      <c r="AR6" s="608"/>
      <c r="AS6" s="608"/>
      <c r="AT6" s="608"/>
      <c r="AU6" s="608"/>
      <c r="AV6" s="608"/>
      <c r="AW6" s="608"/>
      <c r="AX6" s="608"/>
      <c r="AY6" s="608"/>
      <c r="AZ6" s="608"/>
      <c r="BA6" s="608"/>
      <c r="BB6" s="608"/>
      <c r="BC6" s="608"/>
      <c r="BD6" s="608"/>
      <c r="BE6" s="608"/>
      <c r="BF6" s="609"/>
      <c r="BG6" s="610">
        <v>15936796</v>
      </c>
      <c r="BH6" s="611"/>
      <c r="BI6" s="611"/>
      <c r="BJ6" s="611"/>
      <c r="BK6" s="611"/>
      <c r="BL6" s="611"/>
      <c r="BM6" s="611"/>
      <c r="BN6" s="612"/>
      <c r="BO6" s="613">
        <v>100</v>
      </c>
      <c r="BP6" s="613"/>
      <c r="BQ6" s="613"/>
      <c r="BR6" s="613"/>
      <c r="BS6" s="614">
        <v>1291541</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353333</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353333</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2245</v>
      </c>
      <c r="S7" s="611"/>
      <c r="T7" s="611"/>
      <c r="U7" s="611"/>
      <c r="V7" s="611"/>
      <c r="W7" s="611"/>
      <c r="X7" s="611"/>
      <c r="Y7" s="612"/>
      <c r="Z7" s="613">
        <v>0</v>
      </c>
      <c r="AA7" s="613"/>
      <c r="AB7" s="613"/>
      <c r="AC7" s="613"/>
      <c r="AD7" s="614">
        <v>2245</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6042171</v>
      </c>
      <c r="BH7" s="611"/>
      <c r="BI7" s="611"/>
      <c r="BJ7" s="611"/>
      <c r="BK7" s="611"/>
      <c r="BL7" s="611"/>
      <c r="BM7" s="611"/>
      <c r="BN7" s="612"/>
      <c r="BO7" s="613">
        <v>37.9</v>
      </c>
      <c r="BP7" s="613"/>
      <c r="BQ7" s="613"/>
      <c r="BR7" s="613"/>
      <c r="BS7" s="614">
        <v>241579</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7059055</v>
      </c>
      <c r="CS7" s="611"/>
      <c r="CT7" s="611"/>
      <c r="CU7" s="611"/>
      <c r="CV7" s="611"/>
      <c r="CW7" s="611"/>
      <c r="CX7" s="611"/>
      <c r="CY7" s="612"/>
      <c r="CZ7" s="613">
        <v>10.1</v>
      </c>
      <c r="DA7" s="613"/>
      <c r="DB7" s="613"/>
      <c r="DC7" s="613"/>
      <c r="DD7" s="619">
        <v>217609</v>
      </c>
      <c r="DE7" s="611"/>
      <c r="DF7" s="611"/>
      <c r="DG7" s="611"/>
      <c r="DH7" s="611"/>
      <c r="DI7" s="611"/>
      <c r="DJ7" s="611"/>
      <c r="DK7" s="611"/>
      <c r="DL7" s="611"/>
      <c r="DM7" s="611"/>
      <c r="DN7" s="611"/>
      <c r="DO7" s="611"/>
      <c r="DP7" s="612"/>
      <c r="DQ7" s="619">
        <v>5950164</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48344</v>
      </c>
      <c r="S8" s="611"/>
      <c r="T8" s="611"/>
      <c r="U8" s="611"/>
      <c r="V8" s="611"/>
      <c r="W8" s="611"/>
      <c r="X8" s="611"/>
      <c r="Y8" s="612"/>
      <c r="Z8" s="613">
        <v>0.1</v>
      </c>
      <c r="AA8" s="613"/>
      <c r="AB8" s="613"/>
      <c r="AC8" s="613"/>
      <c r="AD8" s="614">
        <v>48344</v>
      </c>
      <c r="AE8" s="614"/>
      <c r="AF8" s="614"/>
      <c r="AG8" s="614"/>
      <c r="AH8" s="614"/>
      <c r="AI8" s="614"/>
      <c r="AJ8" s="614"/>
      <c r="AK8" s="614"/>
      <c r="AL8" s="615">
        <v>0.1</v>
      </c>
      <c r="AM8" s="616"/>
      <c r="AN8" s="616"/>
      <c r="AO8" s="617"/>
      <c r="AP8" s="607" t="s">
        <v>226</v>
      </c>
      <c r="AQ8" s="608"/>
      <c r="AR8" s="608"/>
      <c r="AS8" s="608"/>
      <c r="AT8" s="608"/>
      <c r="AU8" s="608"/>
      <c r="AV8" s="608"/>
      <c r="AW8" s="608"/>
      <c r="AX8" s="608"/>
      <c r="AY8" s="608"/>
      <c r="AZ8" s="608"/>
      <c r="BA8" s="608"/>
      <c r="BB8" s="608"/>
      <c r="BC8" s="608"/>
      <c r="BD8" s="608"/>
      <c r="BE8" s="608"/>
      <c r="BF8" s="609"/>
      <c r="BG8" s="610">
        <v>198573</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26995417</v>
      </c>
      <c r="CS8" s="611"/>
      <c r="CT8" s="611"/>
      <c r="CU8" s="611"/>
      <c r="CV8" s="611"/>
      <c r="CW8" s="611"/>
      <c r="CX8" s="611"/>
      <c r="CY8" s="612"/>
      <c r="CZ8" s="613">
        <v>38.6</v>
      </c>
      <c r="DA8" s="613"/>
      <c r="DB8" s="613"/>
      <c r="DC8" s="613"/>
      <c r="DD8" s="619">
        <v>377071</v>
      </c>
      <c r="DE8" s="611"/>
      <c r="DF8" s="611"/>
      <c r="DG8" s="611"/>
      <c r="DH8" s="611"/>
      <c r="DI8" s="611"/>
      <c r="DJ8" s="611"/>
      <c r="DK8" s="611"/>
      <c r="DL8" s="611"/>
      <c r="DM8" s="611"/>
      <c r="DN8" s="611"/>
      <c r="DO8" s="611"/>
      <c r="DP8" s="612"/>
      <c r="DQ8" s="619">
        <v>12975181</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52896</v>
      </c>
      <c r="S9" s="611"/>
      <c r="T9" s="611"/>
      <c r="U9" s="611"/>
      <c r="V9" s="611"/>
      <c r="W9" s="611"/>
      <c r="X9" s="611"/>
      <c r="Y9" s="612"/>
      <c r="Z9" s="613">
        <v>0.1</v>
      </c>
      <c r="AA9" s="613"/>
      <c r="AB9" s="613"/>
      <c r="AC9" s="613"/>
      <c r="AD9" s="614">
        <v>52896</v>
      </c>
      <c r="AE9" s="614"/>
      <c r="AF9" s="614"/>
      <c r="AG9" s="614"/>
      <c r="AH9" s="614"/>
      <c r="AI9" s="614"/>
      <c r="AJ9" s="614"/>
      <c r="AK9" s="614"/>
      <c r="AL9" s="615">
        <v>0.2</v>
      </c>
      <c r="AM9" s="616"/>
      <c r="AN9" s="616"/>
      <c r="AO9" s="617"/>
      <c r="AP9" s="607" t="s">
        <v>229</v>
      </c>
      <c r="AQ9" s="608"/>
      <c r="AR9" s="608"/>
      <c r="AS9" s="608"/>
      <c r="AT9" s="608"/>
      <c r="AU9" s="608"/>
      <c r="AV9" s="608"/>
      <c r="AW9" s="608"/>
      <c r="AX9" s="608"/>
      <c r="AY9" s="608"/>
      <c r="AZ9" s="608"/>
      <c r="BA9" s="608"/>
      <c r="BB9" s="608"/>
      <c r="BC9" s="608"/>
      <c r="BD9" s="608"/>
      <c r="BE9" s="608"/>
      <c r="BF9" s="609"/>
      <c r="BG9" s="610">
        <v>4851335</v>
      </c>
      <c r="BH9" s="611"/>
      <c r="BI9" s="611"/>
      <c r="BJ9" s="611"/>
      <c r="BK9" s="611"/>
      <c r="BL9" s="611"/>
      <c r="BM9" s="611"/>
      <c r="BN9" s="612"/>
      <c r="BO9" s="613">
        <v>30.4</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4598865</v>
      </c>
      <c r="CS9" s="611"/>
      <c r="CT9" s="611"/>
      <c r="CU9" s="611"/>
      <c r="CV9" s="611"/>
      <c r="CW9" s="611"/>
      <c r="CX9" s="611"/>
      <c r="CY9" s="612"/>
      <c r="CZ9" s="613">
        <v>6.6</v>
      </c>
      <c r="DA9" s="613"/>
      <c r="DB9" s="613"/>
      <c r="DC9" s="613"/>
      <c r="DD9" s="619">
        <v>279102</v>
      </c>
      <c r="DE9" s="611"/>
      <c r="DF9" s="611"/>
      <c r="DG9" s="611"/>
      <c r="DH9" s="611"/>
      <c r="DI9" s="611"/>
      <c r="DJ9" s="611"/>
      <c r="DK9" s="611"/>
      <c r="DL9" s="611"/>
      <c r="DM9" s="611"/>
      <c r="DN9" s="611"/>
      <c r="DO9" s="611"/>
      <c r="DP9" s="612"/>
      <c r="DQ9" s="619">
        <v>3232205</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347781</v>
      </c>
      <c r="BH10" s="611"/>
      <c r="BI10" s="611"/>
      <c r="BJ10" s="611"/>
      <c r="BK10" s="611"/>
      <c r="BL10" s="611"/>
      <c r="BM10" s="611"/>
      <c r="BN10" s="612"/>
      <c r="BO10" s="613">
        <v>2.2000000000000002</v>
      </c>
      <c r="BP10" s="613"/>
      <c r="BQ10" s="613"/>
      <c r="BR10" s="613"/>
      <c r="BS10" s="614">
        <v>57870</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79050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79050</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3022644</v>
      </c>
      <c r="S11" s="611"/>
      <c r="T11" s="611"/>
      <c r="U11" s="611"/>
      <c r="V11" s="611"/>
      <c r="W11" s="611"/>
      <c r="X11" s="611"/>
      <c r="Y11" s="612"/>
      <c r="Z11" s="615">
        <v>4.2</v>
      </c>
      <c r="AA11" s="616"/>
      <c r="AB11" s="616"/>
      <c r="AC11" s="622"/>
      <c r="AD11" s="619">
        <v>3022644</v>
      </c>
      <c r="AE11" s="611"/>
      <c r="AF11" s="611"/>
      <c r="AG11" s="611"/>
      <c r="AH11" s="611"/>
      <c r="AI11" s="611"/>
      <c r="AJ11" s="611"/>
      <c r="AK11" s="612"/>
      <c r="AL11" s="615">
        <v>9.1</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644482</v>
      </c>
      <c r="BH11" s="611"/>
      <c r="BI11" s="611"/>
      <c r="BJ11" s="611"/>
      <c r="BK11" s="611"/>
      <c r="BL11" s="611"/>
      <c r="BM11" s="611"/>
      <c r="BN11" s="612"/>
      <c r="BO11" s="613">
        <v>4</v>
      </c>
      <c r="BP11" s="613"/>
      <c r="BQ11" s="613"/>
      <c r="BR11" s="613"/>
      <c r="BS11" s="614">
        <v>183709</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2255276</v>
      </c>
      <c r="CS11" s="611"/>
      <c r="CT11" s="611"/>
      <c r="CU11" s="611"/>
      <c r="CV11" s="611"/>
      <c r="CW11" s="611"/>
      <c r="CX11" s="611"/>
      <c r="CY11" s="612"/>
      <c r="CZ11" s="613">
        <v>3.2</v>
      </c>
      <c r="DA11" s="613"/>
      <c r="DB11" s="613"/>
      <c r="DC11" s="613"/>
      <c r="DD11" s="619">
        <v>712649</v>
      </c>
      <c r="DE11" s="611"/>
      <c r="DF11" s="611"/>
      <c r="DG11" s="611"/>
      <c r="DH11" s="611"/>
      <c r="DI11" s="611"/>
      <c r="DJ11" s="611"/>
      <c r="DK11" s="611"/>
      <c r="DL11" s="611"/>
      <c r="DM11" s="611"/>
      <c r="DN11" s="611"/>
      <c r="DO11" s="611"/>
      <c r="DP11" s="612"/>
      <c r="DQ11" s="619">
        <v>1167966</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v>14816</v>
      </c>
      <c r="S12" s="611"/>
      <c r="T12" s="611"/>
      <c r="U12" s="611"/>
      <c r="V12" s="611"/>
      <c r="W12" s="611"/>
      <c r="X12" s="611"/>
      <c r="Y12" s="612"/>
      <c r="Z12" s="613">
        <v>0</v>
      </c>
      <c r="AA12" s="613"/>
      <c r="AB12" s="613"/>
      <c r="AC12" s="613"/>
      <c r="AD12" s="614">
        <v>14816</v>
      </c>
      <c r="AE12" s="614"/>
      <c r="AF12" s="614"/>
      <c r="AG12" s="614"/>
      <c r="AH12" s="614"/>
      <c r="AI12" s="614"/>
      <c r="AJ12" s="614"/>
      <c r="AK12" s="614"/>
      <c r="AL12" s="615">
        <v>0</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8505076</v>
      </c>
      <c r="BH12" s="611"/>
      <c r="BI12" s="611"/>
      <c r="BJ12" s="611"/>
      <c r="BK12" s="611"/>
      <c r="BL12" s="611"/>
      <c r="BM12" s="611"/>
      <c r="BN12" s="612"/>
      <c r="BO12" s="613">
        <v>53.4</v>
      </c>
      <c r="BP12" s="613"/>
      <c r="BQ12" s="613"/>
      <c r="BR12" s="613"/>
      <c r="BS12" s="614">
        <v>1049962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4964759</v>
      </c>
      <c r="CS12" s="611"/>
      <c r="CT12" s="611"/>
      <c r="CU12" s="611"/>
      <c r="CV12" s="611"/>
      <c r="CW12" s="611"/>
      <c r="CX12" s="611"/>
      <c r="CY12" s="612"/>
      <c r="CZ12" s="613">
        <v>7.1</v>
      </c>
      <c r="DA12" s="613"/>
      <c r="DB12" s="613"/>
      <c r="DC12" s="613"/>
      <c r="DD12" s="619">
        <v>272867</v>
      </c>
      <c r="DE12" s="611"/>
      <c r="DF12" s="611"/>
      <c r="DG12" s="611"/>
      <c r="DH12" s="611"/>
      <c r="DI12" s="611"/>
      <c r="DJ12" s="611"/>
      <c r="DK12" s="611"/>
      <c r="DL12" s="611"/>
      <c r="DM12" s="611"/>
      <c r="DN12" s="611"/>
      <c r="DO12" s="611"/>
      <c r="DP12" s="612"/>
      <c r="DQ12" s="619">
        <v>2025987</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8416899</v>
      </c>
      <c r="BH13" s="611"/>
      <c r="BI13" s="611"/>
      <c r="BJ13" s="611"/>
      <c r="BK13" s="611"/>
      <c r="BL13" s="611"/>
      <c r="BM13" s="611"/>
      <c r="BN13" s="612"/>
      <c r="BO13" s="613">
        <v>52.8</v>
      </c>
      <c r="BP13" s="613"/>
      <c r="BQ13" s="613"/>
      <c r="BR13" s="613"/>
      <c r="BS13" s="614">
        <v>1049962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6269345</v>
      </c>
      <c r="CS13" s="611"/>
      <c r="CT13" s="611"/>
      <c r="CU13" s="611"/>
      <c r="CV13" s="611"/>
      <c r="CW13" s="611"/>
      <c r="CX13" s="611"/>
      <c r="CY13" s="612"/>
      <c r="CZ13" s="613">
        <v>9</v>
      </c>
      <c r="DA13" s="613"/>
      <c r="DB13" s="613"/>
      <c r="DC13" s="613"/>
      <c r="DD13" s="619">
        <v>3420842</v>
      </c>
      <c r="DE13" s="611"/>
      <c r="DF13" s="611"/>
      <c r="DG13" s="611"/>
      <c r="DH13" s="611"/>
      <c r="DI13" s="611"/>
      <c r="DJ13" s="611"/>
      <c r="DK13" s="611"/>
      <c r="DL13" s="611"/>
      <c r="DM13" s="611"/>
      <c r="DN13" s="611"/>
      <c r="DO13" s="611"/>
      <c r="DP13" s="612"/>
      <c r="DQ13" s="619">
        <v>2534791</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v>2282</v>
      </c>
      <c r="S14" s="611"/>
      <c r="T14" s="611"/>
      <c r="U14" s="611"/>
      <c r="V14" s="611"/>
      <c r="W14" s="611"/>
      <c r="X14" s="611"/>
      <c r="Y14" s="612"/>
      <c r="Z14" s="613">
        <v>0</v>
      </c>
      <c r="AA14" s="613"/>
      <c r="AB14" s="613"/>
      <c r="AC14" s="613"/>
      <c r="AD14" s="614">
        <v>2282</v>
      </c>
      <c r="AE14" s="614"/>
      <c r="AF14" s="614"/>
      <c r="AG14" s="614"/>
      <c r="AH14" s="614"/>
      <c r="AI14" s="614"/>
      <c r="AJ14" s="614"/>
      <c r="AK14" s="614"/>
      <c r="AL14" s="615">
        <v>0</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444431</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2428108</v>
      </c>
      <c r="CS14" s="611"/>
      <c r="CT14" s="611"/>
      <c r="CU14" s="611"/>
      <c r="CV14" s="611"/>
      <c r="CW14" s="611"/>
      <c r="CX14" s="611"/>
      <c r="CY14" s="612"/>
      <c r="CZ14" s="613">
        <v>3.5</v>
      </c>
      <c r="DA14" s="613"/>
      <c r="DB14" s="613"/>
      <c r="DC14" s="613"/>
      <c r="DD14" s="619">
        <v>408514</v>
      </c>
      <c r="DE14" s="611"/>
      <c r="DF14" s="611"/>
      <c r="DG14" s="611"/>
      <c r="DH14" s="611"/>
      <c r="DI14" s="611"/>
      <c r="DJ14" s="611"/>
      <c r="DK14" s="611"/>
      <c r="DL14" s="611"/>
      <c r="DM14" s="611"/>
      <c r="DN14" s="611"/>
      <c r="DO14" s="611"/>
      <c r="DP14" s="612"/>
      <c r="DQ14" s="619">
        <v>1851359</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945118</v>
      </c>
      <c r="BH15" s="611"/>
      <c r="BI15" s="611"/>
      <c r="BJ15" s="611"/>
      <c r="BK15" s="611"/>
      <c r="BL15" s="611"/>
      <c r="BM15" s="611"/>
      <c r="BN15" s="612"/>
      <c r="BO15" s="613">
        <v>5.9</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7675789</v>
      </c>
      <c r="CS15" s="611"/>
      <c r="CT15" s="611"/>
      <c r="CU15" s="611"/>
      <c r="CV15" s="611"/>
      <c r="CW15" s="611"/>
      <c r="CX15" s="611"/>
      <c r="CY15" s="612"/>
      <c r="CZ15" s="613">
        <v>11</v>
      </c>
      <c r="DA15" s="613"/>
      <c r="DB15" s="613"/>
      <c r="DC15" s="613"/>
      <c r="DD15" s="619">
        <v>2591994</v>
      </c>
      <c r="DE15" s="611"/>
      <c r="DF15" s="611"/>
      <c r="DG15" s="611"/>
      <c r="DH15" s="611"/>
      <c r="DI15" s="611"/>
      <c r="DJ15" s="611"/>
      <c r="DK15" s="611"/>
      <c r="DL15" s="611"/>
      <c r="DM15" s="611"/>
      <c r="DN15" s="611"/>
      <c r="DO15" s="611"/>
      <c r="DP15" s="612"/>
      <c r="DQ15" s="619">
        <v>3606297</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32394</v>
      </c>
      <c r="S16" s="611"/>
      <c r="T16" s="611"/>
      <c r="U16" s="611"/>
      <c r="V16" s="611"/>
      <c r="W16" s="611"/>
      <c r="X16" s="611"/>
      <c r="Y16" s="612"/>
      <c r="Z16" s="613">
        <v>0</v>
      </c>
      <c r="AA16" s="613"/>
      <c r="AB16" s="613"/>
      <c r="AC16" s="613"/>
      <c r="AD16" s="614">
        <v>32394</v>
      </c>
      <c r="AE16" s="614"/>
      <c r="AF16" s="614"/>
      <c r="AG16" s="614"/>
      <c r="AH16" s="614"/>
      <c r="AI16" s="614"/>
      <c r="AJ16" s="614"/>
      <c r="AK16" s="614"/>
      <c r="AL16" s="615">
        <v>0.1</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861864</v>
      </c>
      <c r="CS16" s="611"/>
      <c r="CT16" s="611"/>
      <c r="CU16" s="611"/>
      <c r="CV16" s="611"/>
      <c r="CW16" s="611"/>
      <c r="CX16" s="611"/>
      <c r="CY16" s="612"/>
      <c r="CZ16" s="613">
        <v>1.2</v>
      </c>
      <c r="DA16" s="613"/>
      <c r="DB16" s="613"/>
      <c r="DC16" s="613"/>
      <c r="DD16" s="619" t="s">
        <v>122</v>
      </c>
      <c r="DE16" s="611"/>
      <c r="DF16" s="611"/>
      <c r="DG16" s="611"/>
      <c r="DH16" s="611"/>
      <c r="DI16" s="611"/>
      <c r="DJ16" s="611"/>
      <c r="DK16" s="611"/>
      <c r="DL16" s="611"/>
      <c r="DM16" s="611"/>
      <c r="DN16" s="611"/>
      <c r="DO16" s="611"/>
      <c r="DP16" s="612"/>
      <c r="DQ16" s="619">
        <v>68053</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197340</v>
      </c>
      <c r="S17" s="611"/>
      <c r="T17" s="611"/>
      <c r="U17" s="611"/>
      <c r="V17" s="611"/>
      <c r="W17" s="611"/>
      <c r="X17" s="611"/>
      <c r="Y17" s="612"/>
      <c r="Z17" s="613">
        <v>0.3</v>
      </c>
      <c r="AA17" s="613"/>
      <c r="AB17" s="613"/>
      <c r="AC17" s="613"/>
      <c r="AD17" s="614">
        <v>197340</v>
      </c>
      <c r="AE17" s="614"/>
      <c r="AF17" s="614"/>
      <c r="AG17" s="614"/>
      <c r="AH17" s="614"/>
      <c r="AI17" s="614"/>
      <c r="AJ17" s="614"/>
      <c r="AK17" s="614"/>
      <c r="AL17" s="615">
        <v>0.6</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6350144</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6145333</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116528</v>
      </c>
      <c r="S18" s="611"/>
      <c r="T18" s="611"/>
      <c r="U18" s="611"/>
      <c r="V18" s="611"/>
      <c r="W18" s="611"/>
      <c r="X18" s="611"/>
      <c r="Y18" s="612"/>
      <c r="Z18" s="613">
        <v>0.2</v>
      </c>
      <c r="AA18" s="613"/>
      <c r="AB18" s="613"/>
      <c r="AC18" s="613"/>
      <c r="AD18" s="614">
        <v>116528</v>
      </c>
      <c r="AE18" s="614"/>
      <c r="AF18" s="614"/>
      <c r="AG18" s="614"/>
      <c r="AH18" s="614"/>
      <c r="AI18" s="614"/>
      <c r="AJ18" s="614"/>
      <c r="AK18" s="614"/>
      <c r="AL18" s="615">
        <v>0.4</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111092</v>
      </c>
      <c r="S19" s="611"/>
      <c r="T19" s="611"/>
      <c r="U19" s="611"/>
      <c r="V19" s="611"/>
      <c r="W19" s="611"/>
      <c r="X19" s="611"/>
      <c r="Y19" s="612"/>
      <c r="Z19" s="613">
        <v>0.2</v>
      </c>
      <c r="AA19" s="613"/>
      <c r="AB19" s="613"/>
      <c r="AC19" s="613"/>
      <c r="AD19" s="614">
        <v>111092</v>
      </c>
      <c r="AE19" s="614"/>
      <c r="AF19" s="614"/>
      <c r="AG19" s="614"/>
      <c r="AH19" s="614"/>
      <c r="AI19" s="614"/>
      <c r="AJ19" s="614"/>
      <c r="AK19" s="614"/>
      <c r="AL19" s="615">
        <v>0.3</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555</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5436</v>
      </c>
      <c r="S20" s="611"/>
      <c r="T20" s="611"/>
      <c r="U20" s="611"/>
      <c r="V20" s="611"/>
      <c r="W20" s="611"/>
      <c r="X20" s="611"/>
      <c r="Y20" s="612"/>
      <c r="Z20" s="613">
        <v>0</v>
      </c>
      <c r="AA20" s="613"/>
      <c r="AB20" s="613"/>
      <c r="AC20" s="613"/>
      <c r="AD20" s="614">
        <v>5436</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555</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69891005</v>
      </c>
      <c r="CS20" s="611"/>
      <c r="CT20" s="611"/>
      <c r="CU20" s="611"/>
      <c r="CV20" s="611"/>
      <c r="CW20" s="611"/>
      <c r="CX20" s="611"/>
      <c r="CY20" s="612"/>
      <c r="CZ20" s="613">
        <v>100</v>
      </c>
      <c r="DA20" s="613"/>
      <c r="DB20" s="613"/>
      <c r="DC20" s="613"/>
      <c r="DD20" s="619">
        <v>8280648</v>
      </c>
      <c r="DE20" s="611"/>
      <c r="DF20" s="611"/>
      <c r="DG20" s="611"/>
      <c r="DH20" s="611"/>
      <c r="DI20" s="611"/>
      <c r="DJ20" s="611"/>
      <c r="DK20" s="611"/>
      <c r="DL20" s="611"/>
      <c r="DM20" s="611"/>
      <c r="DN20" s="611"/>
      <c r="DO20" s="611"/>
      <c r="DP20" s="612"/>
      <c r="DQ20" s="619">
        <v>39989719</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14176144</v>
      </c>
      <c r="S21" s="611"/>
      <c r="T21" s="611"/>
      <c r="U21" s="611"/>
      <c r="V21" s="611"/>
      <c r="W21" s="611"/>
      <c r="X21" s="611"/>
      <c r="Y21" s="612"/>
      <c r="Z21" s="613">
        <v>19.5</v>
      </c>
      <c r="AA21" s="613"/>
      <c r="AB21" s="613"/>
      <c r="AC21" s="613"/>
      <c r="AD21" s="614">
        <v>12858047</v>
      </c>
      <c r="AE21" s="614"/>
      <c r="AF21" s="614"/>
      <c r="AG21" s="614"/>
      <c r="AH21" s="614"/>
      <c r="AI21" s="614"/>
      <c r="AJ21" s="614"/>
      <c r="AK21" s="614"/>
      <c r="AL21" s="615">
        <v>38.9</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555</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12858047</v>
      </c>
      <c r="S22" s="611"/>
      <c r="T22" s="611"/>
      <c r="U22" s="611"/>
      <c r="V22" s="611"/>
      <c r="W22" s="611"/>
      <c r="X22" s="611"/>
      <c r="Y22" s="612"/>
      <c r="Z22" s="613">
        <v>17.7</v>
      </c>
      <c r="AA22" s="613"/>
      <c r="AB22" s="613"/>
      <c r="AC22" s="613"/>
      <c r="AD22" s="614">
        <v>12858047</v>
      </c>
      <c r="AE22" s="614"/>
      <c r="AF22" s="614"/>
      <c r="AG22" s="614"/>
      <c r="AH22" s="614"/>
      <c r="AI22" s="614"/>
      <c r="AJ22" s="614"/>
      <c r="AK22" s="614"/>
      <c r="AL22" s="615">
        <v>38.9</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1318097</v>
      </c>
      <c r="S23" s="611"/>
      <c r="T23" s="611"/>
      <c r="U23" s="611"/>
      <c r="V23" s="611"/>
      <c r="W23" s="611"/>
      <c r="X23" s="611"/>
      <c r="Y23" s="612"/>
      <c r="Z23" s="613">
        <v>1.8</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35451922</v>
      </c>
      <c r="CS24" s="600"/>
      <c r="CT24" s="600"/>
      <c r="CU24" s="600"/>
      <c r="CV24" s="600"/>
      <c r="CW24" s="600"/>
      <c r="CX24" s="600"/>
      <c r="CY24" s="601"/>
      <c r="CZ24" s="604">
        <v>50.7</v>
      </c>
      <c r="DA24" s="605"/>
      <c r="DB24" s="605"/>
      <c r="DC24" s="621"/>
      <c r="DD24" s="640">
        <v>22245111</v>
      </c>
      <c r="DE24" s="600"/>
      <c r="DF24" s="600"/>
      <c r="DG24" s="600"/>
      <c r="DH24" s="600"/>
      <c r="DI24" s="600"/>
      <c r="DJ24" s="600"/>
      <c r="DK24" s="601"/>
      <c r="DL24" s="640">
        <v>19939562</v>
      </c>
      <c r="DM24" s="600"/>
      <c r="DN24" s="600"/>
      <c r="DO24" s="600"/>
      <c r="DP24" s="600"/>
      <c r="DQ24" s="600"/>
      <c r="DR24" s="600"/>
      <c r="DS24" s="600"/>
      <c r="DT24" s="600"/>
      <c r="DU24" s="600"/>
      <c r="DV24" s="601"/>
      <c r="DW24" s="604">
        <v>60</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34222810</v>
      </c>
      <c r="S25" s="611"/>
      <c r="T25" s="611"/>
      <c r="U25" s="611"/>
      <c r="V25" s="611"/>
      <c r="W25" s="611"/>
      <c r="X25" s="611"/>
      <c r="Y25" s="612"/>
      <c r="Z25" s="613">
        <v>47.2</v>
      </c>
      <c r="AA25" s="613"/>
      <c r="AB25" s="613"/>
      <c r="AC25" s="613"/>
      <c r="AD25" s="614">
        <v>32904713</v>
      </c>
      <c r="AE25" s="614"/>
      <c r="AF25" s="614"/>
      <c r="AG25" s="614"/>
      <c r="AH25" s="614"/>
      <c r="AI25" s="614"/>
      <c r="AJ25" s="614"/>
      <c r="AK25" s="614"/>
      <c r="AL25" s="615">
        <v>99.5</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9733919</v>
      </c>
      <c r="CS25" s="643"/>
      <c r="CT25" s="643"/>
      <c r="CU25" s="643"/>
      <c r="CV25" s="643"/>
      <c r="CW25" s="643"/>
      <c r="CX25" s="643"/>
      <c r="CY25" s="644"/>
      <c r="CZ25" s="615">
        <v>13.9</v>
      </c>
      <c r="DA25" s="641"/>
      <c r="DB25" s="641"/>
      <c r="DC25" s="645"/>
      <c r="DD25" s="619">
        <v>9324590</v>
      </c>
      <c r="DE25" s="643"/>
      <c r="DF25" s="643"/>
      <c r="DG25" s="643"/>
      <c r="DH25" s="643"/>
      <c r="DI25" s="643"/>
      <c r="DJ25" s="643"/>
      <c r="DK25" s="644"/>
      <c r="DL25" s="619">
        <v>9030930</v>
      </c>
      <c r="DM25" s="643"/>
      <c r="DN25" s="643"/>
      <c r="DO25" s="643"/>
      <c r="DP25" s="643"/>
      <c r="DQ25" s="643"/>
      <c r="DR25" s="643"/>
      <c r="DS25" s="643"/>
      <c r="DT25" s="643"/>
      <c r="DU25" s="643"/>
      <c r="DV25" s="644"/>
      <c r="DW25" s="615">
        <v>27.2</v>
      </c>
      <c r="DX25" s="641"/>
      <c r="DY25" s="641"/>
      <c r="DZ25" s="641"/>
      <c r="EA25" s="641"/>
      <c r="EB25" s="641"/>
      <c r="EC25" s="642"/>
    </row>
    <row r="26" spans="2:133" ht="11.25" customHeight="1" x14ac:dyDescent="0.2">
      <c r="B26" s="607" t="s">
        <v>282</v>
      </c>
      <c r="C26" s="608"/>
      <c r="D26" s="608"/>
      <c r="E26" s="608"/>
      <c r="F26" s="608"/>
      <c r="G26" s="608"/>
      <c r="H26" s="608"/>
      <c r="I26" s="608"/>
      <c r="J26" s="608"/>
      <c r="K26" s="608"/>
      <c r="L26" s="608"/>
      <c r="M26" s="608"/>
      <c r="N26" s="608"/>
      <c r="O26" s="608"/>
      <c r="P26" s="608"/>
      <c r="Q26" s="609"/>
      <c r="R26" s="610">
        <v>18541</v>
      </c>
      <c r="S26" s="611"/>
      <c r="T26" s="611"/>
      <c r="U26" s="611"/>
      <c r="V26" s="611"/>
      <c r="W26" s="611"/>
      <c r="X26" s="611"/>
      <c r="Y26" s="612"/>
      <c r="Z26" s="613">
        <v>0</v>
      </c>
      <c r="AA26" s="613"/>
      <c r="AB26" s="613"/>
      <c r="AC26" s="613"/>
      <c r="AD26" s="614">
        <v>18541</v>
      </c>
      <c r="AE26" s="614"/>
      <c r="AF26" s="614"/>
      <c r="AG26" s="614"/>
      <c r="AH26" s="614"/>
      <c r="AI26" s="614"/>
      <c r="AJ26" s="614"/>
      <c r="AK26" s="614"/>
      <c r="AL26" s="615">
        <v>0.1</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6428985</v>
      </c>
      <c r="CS26" s="611"/>
      <c r="CT26" s="611"/>
      <c r="CU26" s="611"/>
      <c r="CV26" s="611"/>
      <c r="CW26" s="611"/>
      <c r="CX26" s="611"/>
      <c r="CY26" s="612"/>
      <c r="CZ26" s="615">
        <v>9.1999999999999993</v>
      </c>
      <c r="DA26" s="641"/>
      <c r="DB26" s="641"/>
      <c r="DC26" s="645"/>
      <c r="DD26" s="619">
        <v>6271513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285</v>
      </c>
      <c r="C27" s="608"/>
      <c r="D27" s="608"/>
      <c r="E27" s="608"/>
      <c r="F27" s="608"/>
      <c r="G27" s="608"/>
      <c r="H27" s="608"/>
      <c r="I27" s="608"/>
      <c r="J27" s="608"/>
      <c r="K27" s="608"/>
      <c r="L27" s="608"/>
      <c r="M27" s="608"/>
      <c r="N27" s="608"/>
      <c r="O27" s="608"/>
      <c r="P27" s="608"/>
      <c r="Q27" s="609"/>
      <c r="R27" s="610">
        <v>275042</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15937351</v>
      </c>
      <c r="BH27" s="611"/>
      <c r="BI27" s="611"/>
      <c r="BJ27" s="611"/>
      <c r="BK27" s="611"/>
      <c r="BL27" s="611"/>
      <c r="BM27" s="611"/>
      <c r="BN27" s="612"/>
      <c r="BO27" s="613">
        <v>100</v>
      </c>
      <c r="BP27" s="613"/>
      <c r="BQ27" s="613"/>
      <c r="BR27" s="613"/>
      <c r="BS27" s="614">
        <v>1291541</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19367859</v>
      </c>
      <c r="CS27" s="643"/>
      <c r="CT27" s="643"/>
      <c r="CU27" s="643"/>
      <c r="CV27" s="643"/>
      <c r="CW27" s="643"/>
      <c r="CX27" s="643"/>
      <c r="CY27" s="644"/>
      <c r="CZ27" s="615">
        <v>27.7</v>
      </c>
      <c r="DA27" s="641"/>
      <c r="DB27" s="641"/>
      <c r="DC27" s="645"/>
      <c r="DD27" s="619">
        <v>6775188</v>
      </c>
      <c r="DE27" s="643"/>
      <c r="DF27" s="643"/>
      <c r="DG27" s="643"/>
      <c r="DH27" s="643"/>
      <c r="DI27" s="643"/>
      <c r="DJ27" s="643"/>
      <c r="DK27" s="644"/>
      <c r="DL27" s="619">
        <v>4763299</v>
      </c>
      <c r="DM27" s="643"/>
      <c r="DN27" s="643"/>
      <c r="DO27" s="643"/>
      <c r="DP27" s="643"/>
      <c r="DQ27" s="643"/>
      <c r="DR27" s="643"/>
      <c r="DS27" s="643"/>
      <c r="DT27" s="643"/>
      <c r="DU27" s="643"/>
      <c r="DV27" s="644"/>
      <c r="DW27" s="615">
        <v>14.3</v>
      </c>
      <c r="DX27" s="641"/>
      <c r="DY27" s="641"/>
      <c r="DZ27" s="641"/>
      <c r="EA27" s="641"/>
      <c r="EB27" s="641"/>
      <c r="EC27" s="642"/>
    </row>
    <row r="28" spans="2:133" ht="11.25" customHeight="1" x14ac:dyDescent="0.2">
      <c r="B28" s="607" t="s">
        <v>288</v>
      </c>
      <c r="C28" s="608"/>
      <c r="D28" s="608"/>
      <c r="E28" s="608"/>
      <c r="F28" s="608"/>
      <c r="G28" s="608"/>
      <c r="H28" s="608"/>
      <c r="I28" s="608"/>
      <c r="J28" s="608"/>
      <c r="K28" s="608"/>
      <c r="L28" s="608"/>
      <c r="M28" s="608"/>
      <c r="N28" s="608"/>
      <c r="O28" s="608"/>
      <c r="P28" s="608"/>
      <c r="Q28" s="609"/>
      <c r="R28" s="610">
        <v>702107</v>
      </c>
      <c r="S28" s="611"/>
      <c r="T28" s="611"/>
      <c r="U28" s="611"/>
      <c r="V28" s="611"/>
      <c r="W28" s="611"/>
      <c r="X28" s="611"/>
      <c r="Y28" s="612"/>
      <c r="Z28" s="613">
        <v>1</v>
      </c>
      <c r="AA28" s="613"/>
      <c r="AB28" s="613"/>
      <c r="AC28" s="613"/>
      <c r="AD28" s="614">
        <v>52725</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6350144</v>
      </c>
      <c r="CS28" s="611"/>
      <c r="CT28" s="611"/>
      <c r="CU28" s="611"/>
      <c r="CV28" s="611"/>
      <c r="CW28" s="611"/>
      <c r="CX28" s="611"/>
      <c r="CY28" s="612"/>
      <c r="CZ28" s="615">
        <v>9.1</v>
      </c>
      <c r="DA28" s="641"/>
      <c r="DB28" s="641"/>
      <c r="DC28" s="645"/>
      <c r="DD28" s="619">
        <v>6145333</v>
      </c>
      <c r="DE28" s="611"/>
      <c r="DF28" s="611"/>
      <c r="DG28" s="611"/>
      <c r="DH28" s="611"/>
      <c r="DI28" s="611"/>
      <c r="DJ28" s="611"/>
      <c r="DK28" s="612"/>
      <c r="DL28" s="619">
        <v>6145333</v>
      </c>
      <c r="DM28" s="611"/>
      <c r="DN28" s="611"/>
      <c r="DO28" s="611"/>
      <c r="DP28" s="611"/>
      <c r="DQ28" s="611"/>
      <c r="DR28" s="611"/>
      <c r="DS28" s="611"/>
      <c r="DT28" s="611"/>
      <c r="DU28" s="611"/>
      <c r="DV28" s="612"/>
      <c r="DW28" s="615">
        <v>18.5</v>
      </c>
      <c r="DX28" s="641"/>
      <c r="DY28" s="641"/>
      <c r="DZ28" s="641"/>
      <c r="EA28" s="641"/>
      <c r="EB28" s="641"/>
      <c r="EC28" s="642"/>
    </row>
    <row r="29" spans="2:133" ht="11.25" customHeight="1" x14ac:dyDescent="0.2">
      <c r="B29" s="607" t="s">
        <v>290</v>
      </c>
      <c r="C29" s="608"/>
      <c r="D29" s="608"/>
      <c r="E29" s="608"/>
      <c r="F29" s="608"/>
      <c r="G29" s="608"/>
      <c r="H29" s="608"/>
      <c r="I29" s="608"/>
      <c r="J29" s="608"/>
      <c r="K29" s="608"/>
      <c r="L29" s="608"/>
      <c r="M29" s="608"/>
      <c r="N29" s="608"/>
      <c r="O29" s="608"/>
      <c r="P29" s="608"/>
      <c r="Q29" s="609"/>
      <c r="R29" s="610">
        <v>296705</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6350144</v>
      </c>
      <c r="CS29" s="643"/>
      <c r="CT29" s="643"/>
      <c r="CU29" s="643"/>
      <c r="CV29" s="643"/>
      <c r="CW29" s="643"/>
      <c r="CX29" s="643"/>
      <c r="CY29" s="644"/>
      <c r="CZ29" s="615">
        <v>9.1</v>
      </c>
      <c r="DA29" s="641"/>
      <c r="DB29" s="641"/>
      <c r="DC29" s="645"/>
      <c r="DD29" s="619">
        <v>6145333</v>
      </c>
      <c r="DE29" s="643"/>
      <c r="DF29" s="643"/>
      <c r="DG29" s="643"/>
      <c r="DH29" s="643"/>
      <c r="DI29" s="643"/>
      <c r="DJ29" s="643"/>
      <c r="DK29" s="644"/>
      <c r="DL29" s="619">
        <v>6145333</v>
      </c>
      <c r="DM29" s="643"/>
      <c r="DN29" s="643"/>
      <c r="DO29" s="643"/>
      <c r="DP29" s="643"/>
      <c r="DQ29" s="643"/>
      <c r="DR29" s="643"/>
      <c r="DS29" s="643"/>
      <c r="DT29" s="643"/>
      <c r="DU29" s="643"/>
      <c r="DV29" s="644"/>
      <c r="DW29" s="615">
        <v>18.5</v>
      </c>
      <c r="DX29" s="641"/>
      <c r="DY29" s="641"/>
      <c r="DZ29" s="641"/>
      <c r="EA29" s="641"/>
      <c r="EB29" s="641"/>
      <c r="EC29" s="642"/>
    </row>
    <row r="30" spans="2:133" ht="11.25" customHeight="1" x14ac:dyDescent="0.2">
      <c r="B30" s="607" t="s">
        <v>292</v>
      </c>
      <c r="C30" s="608"/>
      <c r="D30" s="608"/>
      <c r="E30" s="608"/>
      <c r="F30" s="608"/>
      <c r="G30" s="608"/>
      <c r="H30" s="608"/>
      <c r="I30" s="608"/>
      <c r="J30" s="608"/>
      <c r="K30" s="608"/>
      <c r="L30" s="608"/>
      <c r="M30" s="608"/>
      <c r="N30" s="608"/>
      <c r="O30" s="608"/>
      <c r="P30" s="608"/>
      <c r="Q30" s="609"/>
      <c r="R30" s="610">
        <v>15137467</v>
      </c>
      <c r="S30" s="611"/>
      <c r="T30" s="611"/>
      <c r="U30" s="611"/>
      <c r="V30" s="611"/>
      <c r="W30" s="611"/>
      <c r="X30" s="611"/>
      <c r="Y30" s="612"/>
      <c r="Z30" s="613">
        <v>20.9</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6131045</v>
      </c>
      <c r="CS30" s="611"/>
      <c r="CT30" s="611"/>
      <c r="CU30" s="611"/>
      <c r="CV30" s="611"/>
      <c r="CW30" s="611"/>
      <c r="CX30" s="611"/>
      <c r="CY30" s="612"/>
      <c r="CZ30" s="615">
        <v>8.8000000000000007</v>
      </c>
      <c r="DA30" s="641"/>
      <c r="DB30" s="641"/>
      <c r="DC30" s="645"/>
      <c r="DD30" s="619">
        <v>5942597</v>
      </c>
      <c r="DE30" s="611"/>
      <c r="DF30" s="611"/>
      <c r="DG30" s="611"/>
      <c r="DH30" s="611"/>
      <c r="DI30" s="611"/>
      <c r="DJ30" s="611"/>
      <c r="DK30" s="612"/>
      <c r="DL30" s="619">
        <v>5942597</v>
      </c>
      <c r="DM30" s="611"/>
      <c r="DN30" s="611"/>
      <c r="DO30" s="611"/>
      <c r="DP30" s="611"/>
      <c r="DQ30" s="611"/>
      <c r="DR30" s="611"/>
      <c r="DS30" s="611"/>
      <c r="DT30" s="611"/>
      <c r="DU30" s="611"/>
      <c r="DV30" s="612"/>
      <c r="DW30" s="615">
        <v>17.899999999999999</v>
      </c>
      <c r="DX30" s="641"/>
      <c r="DY30" s="641"/>
      <c r="DZ30" s="641"/>
      <c r="EA30" s="641"/>
      <c r="EB30" s="641"/>
      <c r="EC30" s="642"/>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297</v>
      </c>
      <c r="AQ31" s="657"/>
      <c r="AR31" s="657"/>
      <c r="AS31" s="657"/>
      <c r="AT31" s="662" t="s">
        <v>298</v>
      </c>
      <c r="AU31" s="212"/>
      <c r="AV31" s="212"/>
      <c r="AW31" s="212"/>
      <c r="AX31" s="596" t="s">
        <v>176</v>
      </c>
      <c r="AY31" s="597"/>
      <c r="AZ31" s="597"/>
      <c r="BA31" s="597"/>
      <c r="BB31" s="597"/>
      <c r="BC31" s="597"/>
      <c r="BD31" s="597"/>
      <c r="BE31" s="597"/>
      <c r="BF31" s="598"/>
      <c r="BG31" s="666">
        <v>99.7</v>
      </c>
      <c r="BH31" s="654"/>
      <c r="BI31" s="654"/>
      <c r="BJ31" s="654"/>
      <c r="BK31" s="654"/>
      <c r="BL31" s="654"/>
      <c r="BM31" s="605">
        <v>98.9</v>
      </c>
      <c r="BN31" s="654"/>
      <c r="BO31" s="654"/>
      <c r="BP31" s="654"/>
      <c r="BQ31" s="655"/>
      <c r="BR31" s="666">
        <v>99.6</v>
      </c>
      <c r="BS31" s="654"/>
      <c r="BT31" s="654"/>
      <c r="BU31" s="654"/>
      <c r="BV31" s="654"/>
      <c r="BW31" s="654"/>
      <c r="BX31" s="605">
        <v>98.9</v>
      </c>
      <c r="BY31" s="654"/>
      <c r="BZ31" s="654"/>
      <c r="CA31" s="654"/>
      <c r="CB31" s="655"/>
      <c r="CD31" s="648"/>
      <c r="CE31" s="649"/>
      <c r="CF31" s="607" t="s">
        <v>299</v>
      </c>
      <c r="CG31" s="608"/>
      <c r="CH31" s="608"/>
      <c r="CI31" s="608"/>
      <c r="CJ31" s="608"/>
      <c r="CK31" s="608"/>
      <c r="CL31" s="608"/>
      <c r="CM31" s="608"/>
      <c r="CN31" s="608"/>
      <c r="CO31" s="608"/>
      <c r="CP31" s="608"/>
      <c r="CQ31" s="609"/>
      <c r="CR31" s="610">
        <v>219099</v>
      </c>
      <c r="CS31" s="643"/>
      <c r="CT31" s="643"/>
      <c r="CU31" s="643"/>
      <c r="CV31" s="643"/>
      <c r="CW31" s="643"/>
      <c r="CX31" s="643"/>
      <c r="CY31" s="644"/>
      <c r="CZ31" s="615">
        <v>0.3</v>
      </c>
      <c r="DA31" s="641"/>
      <c r="DB31" s="641"/>
      <c r="DC31" s="645"/>
      <c r="DD31" s="619">
        <v>202736</v>
      </c>
      <c r="DE31" s="643"/>
      <c r="DF31" s="643"/>
      <c r="DG31" s="643"/>
      <c r="DH31" s="643"/>
      <c r="DI31" s="643"/>
      <c r="DJ31" s="643"/>
      <c r="DK31" s="644"/>
      <c r="DL31" s="619">
        <v>202736</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2">
      <c r="B32" s="607" t="s">
        <v>300</v>
      </c>
      <c r="C32" s="608"/>
      <c r="D32" s="608"/>
      <c r="E32" s="608"/>
      <c r="F32" s="608"/>
      <c r="G32" s="608"/>
      <c r="H32" s="608"/>
      <c r="I32" s="608"/>
      <c r="J32" s="608"/>
      <c r="K32" s="608"/>
      <c r="L32" s="608"/>
      <c r="M32" s="608"/>
      <c r="N32" s="608"/>
      <c r="O32" s="608"/>
      <c r="P32" s="608"/>
      <c r="Q32" s="609"/>
      <c r="R32" s="610">
        <v>5255149</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301</v>
      </c>
      <c r="AX32" s="607" t="s">
        <v>302</v>
      </c>
      <c r="AY32" s="608"/>
      <c r="AZ32" s="608"/>
      <c r="BA32" s="608"/>
      <c r="BB32" s="608"/>
      <c r="BC32" s="608"/>
      <c r="BD32" s="608"/>
      <c r="BE32" s="608"/>
      <c r="BF32" s="609"/>
      <c r="BG32" s="667">
        <v>99.6</v>
      </c>
      <c r="BH32" s="643"/>
      <c r="BI32" s="643"/>
      <c r="BJ32" s="643"/>
      <c r="BK32" s="643"/>
      <c r="BL32" s="643"/>
      <c r="BM32" s="616">
        <v>98.7</v>
      </c>
      <c r="BN32" s="643"/>
      <c r="BO32" s="643"/>
      <c r="BP32" s="643"/>
      <c r="BQ32" s="665"/>
      <c r="BR32" s="667">
        <v>99.5</v>
      </c>
      <c r="BS32" s="643"/>
      <c r="BT32" s="643"/>
      <c r="BU32" s="643"/>
      <c r="BV32" s="643"/>
      <c r="BW32" s="643"/>
      <c r="BX32" s="616">
        <v>98.8</v>
      </c>
      <c r="BY32" s="643"/>
      <c r="BZ32" s="643"/>
      <c r="CA32" s="643"/>
      <c r="CB32" s="665"/>
      <c r="CD32" s="650"/>
      <c r="CE32" s="651"/>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304</v>
      </c>
      <c r="C33" s="608"/>
      <c r="D33" s="608"/>
      <c r="E33" s="608"/>
      <c r="F33" s="608"/>
      <c r="G33" s="608"/>
      <c r="H33" s="608"/>
      <c r="I33" s="608"/>
      <c r="J33" s="608"/>
      <c r="K33" s="608"/>
      <c r="L33" s="608"/>
      <c r="M33" s="608"/>
      <c r="N33" s="608"/>
      <c r="O33" s="608"/>
      <c r="P33" s="608"/>
      <c r="Q33" s="609"/>
      <c r="R33" s="610">
        <v>535180</v>
      </c>
      <c r="S33" s="611"/>
      <c r="T33" s="611"/>
      <c r="U33" s="611"/>
      <c r="V33" s="611"/>
      <c r="W33" s="611"/>
      <c r="X33" s="611"/>
      <c r="Y33" s="612"/>
      <c r="Z33" s="613">
        <v>0.7</v>
      </c>
      <c r="AA33" s="613"/>
      <c r="AB33" s="613"/>
      <c r="AC33" s="613"/>
      <c r="AD33" s="614">
        <v>81686</v>
      </c>
      <c r="AE33" s="614"/>
      <c r="AF33" s="614"/>
      <c r="AG33" s="614"/>
      <c r="AH33" s="614"/>
      <c r="AI33" s="614"/>
      <c r="AJ33" s="614"/>
      <c r="AK33" s="614"/>
      <c r="AL33" s="615">
        <v>0.2</v>
      </c>
      <c r="AM33" s="616"/>
      <c r="AN33" s="616"/>
      <c r="AO33" s="617"/>
      <c r="AP33" s="660"/>
      <c r="AQ33" s="661"/>
      <c r="AR33" s="661"/>
      <c r="AS33" s="661"/>
      <c r="AT33" s="664"/>
      <c r="AU33" s="213"/>
      <c r="AV33" s="213"/>
      <c r="AW33" s="213"/>
      <c r="AX33" s="631" t="s">
        <v>305</v>
      </c>
      <c r="AY33" s="632"/>
      <c r="AZ33" s="632"/>
      <c r="BA33" s="632"/>
      <c r="BB33" s="632"/>
      <c r="BC33" s="632"/>
      <c r="BD33" s="632"/>
      <c r="BE33" s="632"/>
      <c r="BF33" s="633"/>
      <c r="BG33" s="668">
        <v>99.7</v>
      </c>
      <c r="BH33" s="669"/>
      <c r="BI33" s="669"/>
      <c r="BJ33" s="669"/>
      <c r="BK33" s="669"/>
      <c r="BL33" s="669"/>
      <c r="BM33" s="670">
        <v>99</v>
      </c>
      <c r="BN33" s="669"/>
      <c r="BO33" s="669"/>
      <c r="BP33" s="669"/>
      <c r="BQ33" s="671"/>
      <c r="BR33" s="668">
        <v>99.7</v>
      </c>
      <c r="BS33" s="669"/>
      <c r="BT33" s="669"/>
      <c r="BU33" s="669"/>
      <c r="BV33" s="669"/>
      <c r="BW33" s="669"/>
      <c r="BX33" s="670">
        <v>98.9</v>
      </c>
      <c r="BY33" s="669"/>
      <c r="BZ33" s="669"/>
      <c r="CA33" s="669"/>
      <c r="CB33" s="671"/>
      <c r="CD33" s="607" t="s">
        <v>306</v>
      </c>
      <c r="CE33" s="608"/>
      <c r="CF33" s="608"/>
      <c r="CG33" s="608"/>
      <c r="CH33" s="608"/>
      <c r="CI33" s="608"/>
      <c r="CJ33" s="608"/>
      <c r="CK33" s="608"/>
      <c r="CL33" s="608"/>
      <c r="CM33" s="608"/>
      <c r="CN33" s="608"/>
      <c r="CO33" s="608"/>
      <c r="CP33" s="608"/>
      <c r="CQ33" s="609"/>
      <c r="CR33" s="610">
        <v>25296571</v>
      </c>
      <c r="CS33" s="643"/>
      <c r="CT33" s="643"/>
      <c r="CU33" s="643"/>
      <c r="CV33" s="643"/>
      <c r="CW33" s="643"/>
      <c r="CX33" s="643"/>
      <c r="CY33" s="644"/>
      <c r="CZ33" s="615">
        <v>36.200000000000003</v>
      </c>
      <c r="DA33" s="641"/>
      <c r="DB33" s="641"/>
      <c r="DC33" s="645"/>
      <c r="DD33" s="619">
        <v>17218089</v>
      </c>
      <c r="DE33" s="643"/>
      <c r="DF33" s="643"/>
      <c r="DG33" s="643"/>
      <c r="DH33" s="643"/>
      <c r="DI33" s="643"/>
      <c r="DJ33" s="643"/>
      <c r="DK33" s="644"/>
      <c r="DL33" s="619">
        <v>12290766</v>
      </c>
      <c r="DM33" s="643"/>
      <c r="DN33" s="643"/>
      <c r="DO33" s="643"/>
      <c r="DP33" s="643"/>
      <c r="DQ33" s="643"/>
      <c r="DR33" s="643"/>
      <c r="DS33" s="643"/>
      <c r="DT33" s="643"/>
      <c r="DU33" s="643"/>
      <c r="DV33" s="644"/>
      <c r="DW33" s="615">
        <v>37</v>
      </c>
      <c r="DX33" s="641"/>
      <c r="DY33" s="641"/>
      <c r="DZ33" s="641"/>
      <c r="EA33" s="641"/>
      <c r="EB33" s="641"/>
      <c r="EC33" s="642"/>
    </row>
    <row r="34" spans="2:133" ht="11.25" customHeight="1" x14ac:dyDescent="0.2">
      <c r="B34" s="607" t="s">
        <v>307</v>
      </c>
      <c r="C34" s="608"/>
      <c r="D34" s="608"/>
      <c r="E34" s="608"/>
      <c r="F34" s="608"/>
      <c r="G34" s="608"/>
      <c r="H34" s="608"/>
      <c r="I34" s="608"/>
      <c r="J34" s="608"/>
      <c r="K34" s="608"/>
      <c r="L34" s="608"/>
      <c r="M34" s="608"/>
      <c r="N34" s="608"/>
      <c r="O34" s="608"/>
      <c r="P34" s="608"/>
      <c r="Q34" s="609"/>
      <c r="R34" s="610">
        <v>1582289</v>
      </c>
      <c r="S34" s="611"/>
      <c r="T34" s="611"/>
      <c r="U34" s="611"/>
      <c r="V34" s="611"/>
      <c r="W34" s="611"/>
      <c r="X34" s="611"/>
      <c r="Y34" s="612"/>
      <c r="Z34" s="613">
        <v>2.2000000000000002</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308</v>
      </c>
      <c r="CE34" s="608"/>
      <c r="CF34" s="608"/>
      <c r="CG34" s="608"/>
      <c r="CH34" s="608"/>
      <c r="CI34" s="608"/>
      <c r="CJ34" s="608"/>
      <c r="CK34" s="608"/>
      <c r="CL34" s="608"/>
      <c r="CM34" s="608"/>
      <c r="CN34" s="608"/>
      <c r="CO34" s="608"/>
      <c r="CP34" s="608"/>
      <c r="CQ34" s="609"/>
      <c r="CR34" s="610">
        <v>9740824</v>
      </c>
      <c r="CS34" s="611"/>
      <c r="CT34" s="611"/>
      <c r="CU34" s="611"/>
      <c r="CV34" s="611"/>
      <c r="CW34" s="611"/>
      <c r="CX34" s="611"/>
      <c r="CY34" s="612"/>
      <c r="CZ34" s="615">
        <v>13.9</v>
      </c>
      <c r="DA34" s="641"/>
      <c r="DB34" s="641"/>
      <c r="DC34" s="645"/>
      <c r="DD34" s="619">
        <v>6907321</v>
      </c>
      <c r="DE34" s="611"/>
      <c r="DF34" s="611"/>
      <c r="DG34" s="611"/>
      <c r="DH34" s="611"/>
      <c r="DI34" s="611"/>
      <c r="DJ34" s="611"/>
      <c r="DK34" s="612"/>
      <c r="DL34" s="619">
        <v>5501182</v>
      </c>
      <c r="DM34" s="611"/>
      <c r="DN34" s="611"/>
      <c r="DO34" s="611"/>
      <c r="DP34" s="611"/>
      <c r="DQ34" s="611"/>
      <c r="DR34" s="611"/>
      <c r="DS34" s="611"/>
      <c r="DT34" s="611"/>
      <c r="DU34" s="611"/>
      <c r="DV34" s="612"/>
      <c r="DW34" s="615">
        <v>16.5</v>
      </c>
      <c r="DX34" s="641"/>
      <c r="DY34" s="641"/>
      <c r="DZ34" s="641"/>
      <c r="EA34" s="641"/>
      <c r="EB34" s="641"/>
      <c r="EC34" s="642"/>
    </row>
    <row r="35" spans="2:133" ht="11.25" customHeight="1" x14ac:dyDescent="0.2">
      <c r="B35" s="607" t="s">
        <v>309</v>
      </c>
      <c r="C35" s="608"/>
      <c r="D35" s="608"/>
      <c r="E35" s="608"/>
      <c r="F35" s="608"/>
      <c r="G35" s="608"/>
      <c r="H35" s="608"/>
      <c r="I35" s="608"/>
      <c r="J35" s="608"/>
      <c r="K35" s="608"/>
      <c r="L35" s="608"/>
      <c r="M35" s="608"/>
      <c r="N35" s="608"/>
      <c r="O35" s="608"/>
      <c r="P35" s="608"/>
      <c r="Q35" s="609"/>
      <c r="R35" s="610">
        <v>3644452</v>
      </c>
      <c r="S35" s="611"/>
      <c r="T35" s="611"/>
      <c r="U35" s="611"/>
      <c r="V35" s="611"/>
      <c r="W35" s="611"/>
      <c r="X35" s="611"/>
      <c r="Y35" s="612"/>
      <c r="Z35" s="613">
        <v>5</v>
      </c>
      <c r="AA35" s="613"/>
      <c r="AB35" s="613"/>
      <c r="AC35" s="613"/>
      <c r="AD35" s="614" t="s">
        <v>122</v>
      </c>
      <c r="AE35" s="614"/>
      <c r="AF35" s="614"/>
      <c r="AG35" s="614"/>
      <c r="AH35" s="614"/>
      <c r="AI35" s="614"/>
      <c r="AJ35" s="614"/>
      <c r="AK35" s="614"/>
      <c r="AL35" s="615" t="s">
        <v>122</v>
      </c>
      <c r="AM35" s="616"/>
      <c r="AN35" s="616"/>
      <c r="AO35" s="617"/>
      <c r="AP35" s="21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706057</v>
      </c>
      <c r="CS35" s="643"/>
      <c r="CT35" s="643"/>
      <c r="CU35" s="643"/>
      <c r="CV35" s="643"/>
      <c r="CW35" s="643"/>
      <c r="CX35" s="643"/>
      <c r="CY35" s="644"/>
      <c r="CZ35" s="615">
        <v>1</v>
      </c>
      <c r="DA35" s="641"/>
      <c r="DB35" s="641"/>
      <c r="DC35" s="645"/>
      <c r="DD35" s="619">
        <v>332812</v>
      </c>
      <c r="DE35" s="643"/>
      <c r="DF35" s="643"/>
      <c r="DG35" s="643"/>
      <c r="DH35" s="643"/>
      <c r="DI35" s="643"/>
      <c r="DJ35" s="643"/>
      <c r="DK35" s="644"/>
      <c r="DL35" s="619">
        <v>329583</v>
      </c>
      <c r="DM35" s="643"/>
      <c r="DN35" s="643"/>
      <c r="DO35" s="643"/>
      <c r="DP35" s="643"/>
      <c r="DQ35" s="643"/>
      <c r="DR35" s="643"/>
      <c r="DS35" s="643"/>
      <c r="DT35" s="643"/>
      <c r="DU35" s="643"/>
      <c r="DV35" s="644"/>
      <c r="DW35" s="615">
        <v>1</v>
      </c>
      <c r="DX35" s="641"/>
      <c r="DY35" s="641"/>
      <c r="DZ35" s="641"/>
      <c r="EA35" s="641"/>
      <c r="EB35" s="641"/>
      <c r="EC35" s="642"/>
    </row>
    <row r="36" spans="2:133" ht="11.25" customHeight="1" x14ac:dyDescent="0.2">
      <c r="B36" s="607" t="s">
        <v>313</v>
      </c>
      <c r="C36" s="608"/>
      <c r="D36" s="608"/>
      <c r="E36" s="608"/>
      <c r="F36" s="608"/>
      <c r="G36" s="608"/>
      <c r="H36" s="608"/>
      <c r="I36" s="608"/>
      <c r="J36" s="608"/>
      <c r="K36" s="608"/>
      <c r="L36" s="608"/>
      <c r="M36" s="608"/>
      <c r="N36" s="608"/>
      <c r="O36" s="608"/>
      <c r="P36" s="608"/>
      <c r="Q36" s="609"/>
      <c r="R36" s="610">
        <v>3624149</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16"/>
      <c r="AQ36" s="676" t="s">
        <v>314</v>
      </c>
      <c r="AR36" s="677"/>
      <c r="AS36" s="677"/>
      <c r="AT36" s="677"/>
      <c r="AU36" s="677"/>
      <c r="AV36" s="677"/>
      <c r="AW36" s="677"/>
      <c r="AX36" s="677"/>
      <c r="AY36" s="678"/>
      <c r="AZ36" s="599">
        <v>7200096</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72694</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5099477</v>
      </c>
      <c r="CS36" s="611"/>
      <c r="CT36" s="611"/>
      <c r="CU36" s="611"/>
      <c r="CV36" s="611"/>
      <c r="CW36" s="611"/>
      <c r="CX36" s="611"/>
      <c r="CY36" s="612"/>
      <c r="CZ36" s="615">
        <v>7.3</v>
      </c>
      <c r="DA36" s="641"/>
      <c r="DB36" s="641"/>
      <c r="DC36" s="645"/>
      <c r="DD36" s="619">
        <v>3695831</v>
      </c>
      <c r="DE36" s="611"/>
      <c r="DF36" s="611"/>
      <c r="DG36" s="611"/>
      <c r="DH36" s="611"/>
      <c r="DI36" s="611"/>
      <c r="DJ36" s="611"/>
      <c r="DK36" s="612"/>
      <c r="DL36" s="619">
        <v>1850376</v>
      </c>
      <c r="DM36" s="611"/>
      <c r="DN36" s="611"/>
      <c r="DO36" s="611"/>
      <c r="DP36" s="611"/>
      <c r="DQ36" s="611"/>
      <c r="DR36" s="611"/>
      <c r="DS36" s="611"/>
      <c r="DT36" s="611"/>
      <c r="DU36" s="611"/>
      <c r="DV36" s="612"/>
      <c r="DW36" s="615">
        <v>5.6</v>
      </c>
      <c r="DX36" s="641"/>
      <c r="DY36" s="641"/>
      <c r="DZ36" s="641"/>
      <c r="EA36" s="641"/>
      <c r="EB36" s="641"/>
      <c r="EC36" s="642"/>
    </row>
    <row r="37" spans="2:133" ht="11.25" customHeight="1" x14ac:dyDescent="0.2">
      <c r="B37" s="607" t="s">
        <v>317</v>
      </c>
      <c r="C37" s="608"/>
      <c r="D37" s="608"/>
      <c r="E37" s="608"/>
      <c r="F37" s="608"/>
      <c r="G37" s="608"/>
      <c r="H37" s="608"/>
      <c r="I37" s="608"/>
      <c r="J37" s="608"/>
      <c r="K37" s="608"/>
      <c r="L37" s="608"/>
      <c r="M37" s="608"/>
      <c r="N37" s="608"/>
      <c r="O37" s="608"/>
      <c r="P37" s="608"/>
      <c r="Q37" s="609"/>
      <c r="R37" s="610">
        <v>1808560</v>
      </c>
      <c r="S37" s="611"/>
      <c r="T37" s="611"/>
      <c r="U37" s="611"/>
      <c r="V37" s="611"/>
      <c r="W37" s="611"/>
      <c r="X37" s="611"/>
      <c r="Y37" s="612"/>
      <c r="Z37" s="613">
        <v>2.5</v>
      </c>
      <c r="AA37" s="613"/>
      <c r="AB37" s="613"/>
      <c r="AC37" s="613"/>
      <c r="AD37" s="614">
        <v>2400</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1371134</v>
      </c>
      <c r="BA37" s="611"/>
      <c r="BB37" s="611"/>
      <c r="BC37" s="611"/>
      <c r="BD37" s="643"/>
      <c r="BE37" s="643"/>
      <c r="BF37" s="665"/>
      <c r="BG37" s="607" t="s">
        <v>319</v>
      </c>
      <c r="BH37" s="608"/>
      <c r="BI37" s="608"/>
      <c r="BJ37" s="608"/>
      <c r="BK37" s="608"/>
      <c r="BL37" s="608"/>
      <c r="BM37" s="608"/>
      <c r="BN37" s="608"/>
      <c r="BO37" s="608"/>
      <c r="BP37" s="608"/>
      <c r="BQ37" s="608"/>
      <c r="BR37" s="608"/>
      <c r="BS37" s="608"/>
      <c r="BT37" s="608"/>
      <c r="BU37" s="609"/>
      <c r="BV37" s="610">
        <v>-97306</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14483</v>
      </c>
      <c r="CS37" s="643"/>
      <c r="CT37" s="643"/>
      <c r="CU37" s="643"/>
      <c r="CV37" s="643"/>
      <c r="CW37" s="643"/>
      <c r="CX37" s="643"/>
      <c r="CY37" s="644"/>
      <c r="CZ37" s="615">
        <v>0</v>
      </c>
      <c r="DA37" s="641"/>
      <c r="DB37" s="641"/>
      <c r="DC37" s="645"/>
      <c r="DD37" s="619">
        <v>14483</v>
      </c>
      <c r="DE37" s="643"/>
      <c r="DF37" s="643"/>
      <c r="DG37" s="643"/>
      <c r="DH37" s="643"/>
      <c r="DI37" s="643"/>
      <c r="DJ37" s="643"/>
      <c r="DK37" s="644"/>
      <c r="DL37" s="619">
        <v>11559</v>
      </c>
      <c r="DM37" s="643"/>
      <c r="DN37" s="643"/>
      <c r="DO37" s="643"/>
      <c r="DP37" s="643"/>
      <c r="DQ37" s="643"/>
      <c r="DR37" s="643"/>
      <c r="DS37" s="643"/>
      <c r="DT37" s="643"/>
      <c r="DU37" s="643"/>
      <c r="DV37" s="644"/>
      <c r="DW37" s="615">
        <v>0</v>
      </c>
      <c r="DX37" s="641"/>
      <c r="DY37" s="641"/>
      <c r="DZ37" s="641"/>
      <c r="EA37" s="641"/>
      <c r="EB37" s="641"/>
      <c r="EC37" s="642"/>
    </row>
    <row r="38" spans="2:133" ht="11.25" customHeight="1" x14ac:dyDescent="0.2">
      <c r="B38" s="607" t="s">
        <v>321</v>
      </c>
      <c r="C38" s="608"/>
      <c r="D38" s="608"/>
      <c r="E38" s="608"/>
      <c r="F38" s="608"/>
      <c r="G38" s="608"/>
      <c r="H38" s="608"/>
      <c r="I38" s="608"/>
      <c r="J38" s="608"/>
      <c r="K38" s="608"/>
      <c r="L38" s="608"/>
      <c r="M38" s="608"/>
      <c r="N38" s="608"/>
      <c r="O38" s="608"/>
      <c r="P38" s="608"/>
      <c r="Q38" s="609"/>
      <c r="R38" s="610">
        <v>5463242</v>
      </c>
      <c r="S38" s="611"/>
      <c r="T38" s="611"/>
      <c r="U38" s="611"/>
      <c r="V38" s="611"/>
      <c r="W38" s="611"/>
      <c r="X38" s="611"/>
      <c r="Y38" s="612"/>
      <c r="Z38" s="613">
        <v>7.5</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161411</v>
      </c>
      <c r="BA38" s="611"/>
      <c r="BB38" s="611"/>
      <c r="BC38" s="611"/>
      <c r="BD38" s="643"/>
      <c r="BE38" s="643"/>
      <c r="BF38" s="665"/>
      <c r="BG38" s="607" t="s">
        <v>323</v>
      </c>
      <c r="BH38" s="608"/>
      <c r="BI38" s="608"/>
      <c r="BJ38" s="608"/>
      <c r="BK38" s="608"/>
      <c r="BL38" s="608"/>
      <c r="BM38" s="608"/>
      <c r="BN38" s="608"/>
      <c r="BO38" s="608"/>
      <c r="BP38" s="608"/>
      <c r="BQ38" s="608"/>
      <c r="BR38" s="608"/>
      <c r="BS38" s="608"/>
      <c r="BT38" s="608"/>
      <c r="BU38" s="609"/>
      <c r="BV38" s="610">
        <v>15974</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5667551</v>
      </c>
      <c r="CS38" s="611"/>
      <c r="CT38" s="611"/>
      <c r="CU38" s="611"/>
      <c r="CV38" s="611"/>
      <c r="CW38" s="611"/>
      <c r="CX38" s="611"/>
      <c r="CY38" s="612"/>
      <c r="CZ38" s="615">
        <v>8.1</v>
      </c>
      <c r="DA38" s="641"/>
      <c r="DB38" s="641"/>
      <c r="DC38" s="645"/>
      <c r="DD38" s="619">
        <v>4545306</v>
      </c>
      <c r="DE38" s="611"/>
      <c r="DF38" s="611"/>
      <c r="DG38" s="611"/>
      <c r="DH38" s="611"/>
      <c r="DI38" s="611"/>
      <c r="DJ38" s="611"/>
      <c r="DK38" s="612"/>
      <c r="DL38" s="619">
        <v>4327388</v>
      </c>
      <c r="DM38" s="611"/>
      <c r="DN38" s="611"/>
      <c r="DO38" s="611"/>
      <c r="DP38" s="611"/>
      <c r="DQ38" s="611"/>
      <c r="DR38" s="611"/>
      <c r="DS38" s="611"/>
      <c r="DT38" s="611"/>
      <c r="DU38" s="611"/>
      <c r="DV38" s="612"/>
      <c r="DW38" s="615">
        <v>13</v>
      </c>
      <c r="DX38" s="641"/>
      <c r="DY38" s="641"/>
      <c r="DZ38" s="641"/>
      <c r="EA38" s="641"/>
      <c r="EB38" s="641"/>
      <c r="EC38" s="642"/>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43"/>
      <c r="BE39" s="643"/>
      <c r="BF39" s="665"/>
      <c r="BG39" s="607" t="s">
        <v>327</v>
      </c>
      <c r="BH39" s="608"/>
      <c r="BI39" s="608"/>
      <c r="BJ39" s="608"/>
      <c r="BK39" s="608"/>
      <c r="BL39" s="608"/>
      <c r="BM39" s="608"/>
      <c r="BN39" s="608"/>
      <c r="BO39" s="608"/>
      <c r="BP39" s="608"/>
      <c r="BQ39" s="608"/>
      <c r="BR39" s="608"/>
      <c r="BS39" s="608"/>
      <c r="BT39" s="608"/>
      <c r="BU39" s="609"/>
      <c r="BV39" s="610">
        <v>23195</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2284052</v>
      </c>
      <c r="CS39" s="643"/>
      <c r="CT39" s="643"/>
      <c r="CU39" s="643"/>
      <c r="CV39" s="643"/>
      <c r="CW39" s="643"/>
      <c r="CX39" s="643"/>
      <c r="CY39" s="644"/>
      <c r="CZ39" s="615">
        <v>3.3</v>
      </c>
      <c r="DA39" s="641"/>
      <c r="DB39" s="641"/>
      <c r="DC39" s="645"/>
      <c r="DD39" s="619">
        <v>1216001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329</v>
      </c>
      <c r="C40" s="608"/>
      <c r="D40" s="608"/>
      <c r="E40" s="608"/>
      <c r="F40" s="608"/>
      <c r="G40" s="608"/>
      <c r="H40" s="608"/>
      <c r="I40" s="608"/>
      <c r="J40" s="608"/>
      <c r="K40" s="608"/>
      <c r="L40" s="608"/>
      <c r="M40" s="608"/>
      <c r="N40" s="608"/>
      <c r="O40" s="608"/>
      <c r="P40" s="608"/>
      <c r="Q40" s="609"/>
      <c r="R40" s="610">
        <v>199542</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3"/>
      <c r="BE40" s="643"/>
      <c r="BF40" s="665"/>
      <c r="BG40" s="658" t="s">
        <v>331</v>
      </c>
      <c r="BH40" s="659"/>
      <c r="BI40" s="659"/>
      <c r="BJ40" s="659"/>
      <c r="BK40" s="659"/>
      <c r="BL40" s="217"/>
      <c r="BM40" s="608" t="s">
        <v>332</v>
      </c>
      <c r="BN40" s="608"/>
      <c r="BO40" s="608"/>
      <c r="BP40" s="608"/>
      <c r="BQ40" s="608"/>
      <c r="BR40" s="608"/>
      <c r="BS40" s="608"/>
      <c r="BT40" s="608"/>
      <c r="BU40" s="609"/>
      <c r="BV40" s="610">
        <v>97</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1798610</v>
      </c>
      <c r="CS40" s="611"/>
      <c r="CT40" s="611"/>
      <c r="CU40" s="611"/>
      <c r="CV40" s="611"/>
      <c r="CW40" s="611"/>
      <c r="CX40" s="611"/>
      <c r="CY40" s="612"/>
      <c r="CZ40" s="615">
        <v>2.6</v>
      </c>
      <c r="DA40" s="641"/>
      <c r="DB40" s="641"/>
      <c r="DC40" s="645"/>
      <c r="DD40" s="619">
        <v>520818</v>
      </c>
      <c r="DE40" s="611"/>
      <c r="DF40" s="611"/>
      <c r="DG40" s="611"/>
      <c r="DH40" s="611"/>
      <c r="DI40" s="611"/>
      <c r="DJ40" s="611"/>
      <c r="DK40" s="612"/>
      <c r="DL40" s="619">
        <v>282237</v>
      </c>
      <c r="DM40" s="611"/>
      <c r="DN40" s="611"/>
      <c r="DO40" s="611"/>
      <c r="DP40" s="611"/>
      <c r="DQ40" s="611"/>
      <c r="DR40" s="611"/>
      <c r="DS40" s="611"/>
      <c r="DT40" s="611"/>
      <c r="DU40" s="611"/>
      <c r="DV40" s="612"/>
      <c r="DW40" s="615">
        <v>0.8</v>
      </c>
      <c r="DX40" s="641"/>
      <c r="DY40" s="641"/>
      <c r="DZ40" s="641"/>
      <c r="EA40" s="641"/>
      <c r="EB40" s="641"/>
      <c r="EC40" s="642"/>
    </row>
    <row r="41" spans="2:133" ht="11.25" customHeight="1" x14ac:dyDescent="0.2">
      <c r="B41" s="631" t="s">
        <v>334</v>
      </c>
      <c r="C41" s="632"/>
      <c r="D41" s="632"/>
      <c r="E41" s="632"/>
      <c r="F41" s="632"/>
      <c r="G41" s="632"/>
      <c r="H41" s="632"/>
      <c r="I41" s="632"/>
      <c r="J41" s="632"/>
      <c r="K41" s="632"/>
      <c r="L41" s="632"/>
      <c r="M41" s="632"/>
      <c r="N41" s="632"/>
      <c r="O41" s="632"/>
      <c r="P41" s="632"/>
      <c r="Q41" s="633"/>
      <c r="R41" s="682">
        <v>72565693</v>
      </c>
      <c r="S41" s="683"/>
      <c r="T41" s="683"/>
      <c r="U41" s="683"/>
      <c r="V41" s="683"/>
      <c r="W41" s="683"/>
      <c r="X41" s="683"/>
      <c r="Y41" s="687"/>
      <c r="Z41" s="688">
        <v>100</v>
      </c>
      <c r="AA41" s="688"/>
      <c r="AB41" s="688"/>
      <c r="AC41" s="688"/>
      <c r="AD41" s="689">
        <v>33060065</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1312534</v>
      </c>
      <c r="BA41" s="611"/>
      <c r="BB41" s="611"/>
      <c r="BC41" s="611"/>
      <c r="BD41" s="643"/>
      <c r="BE41" s="643"/>
      <c r="BF41" s="665"/>
      <c r="BG41" s="658"/>
      <c r="BH41" s="659"/>
      <c r="BI41" s="659"/>
      <c r="BJ41" s="659"/>
      <c r="BK41" s="659"/>
      <c r="BL41" s="217"/>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4355017</v>
      </c>
      <c r="BA42" s="683"/>
      <c r="BB42" s="683"/>
      <c r="BC42" s="683"/>
      <c r="BD42" s="669"/>
      <c r="BE42" s="669"/>
      <c r="BF42" s="671"/>
      <c r="BG42" s="660"/>
      <c r="BH42" s="661"/>
      <c r="BI42" s="661"/>
      <c r="BJ42" s="661"/>
      <c r="BK42" s="661"/>
      <c r="BL42" s="218"/>
      <c r="BM42" s="632" t="s">
        <v>339</v>
      </c>
      <c r="BN42" s="632"/>
      <c r="BO42" s="632"/>
      <c r="BP42" s="632"/>
      <c r="BQ42" s="632"/>
      <c r="BR42" s="632"/>
      <c r="BS42" s="632"/>
      <c r="BT42" s="632"/>
      <c r="BU42" s="633"/>
      <c r="BV42" s="682">
        <v>405</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9142512</v>
      </c>
      <c r="CS42" s="643"/>
      <c r="CT42" s="643"/>
      <c r="CU42" s="643"/>
      <c r="CV42" s="643"/>
      <c r="CW42" s="643"/>
      <c r="CX42" s="643"/>
      <c r="CY42" s="644"/>
      <c r="CZ42" s="615">
        <v>13.1</v>
      </c>
      <c r="DA42" s="641"/>
      <c r="DB42" s="641"/>
      <c r="DC42" s="645"/>
      <c r="DD42" s="619">
        <v>526519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341</v>
      </c>
      <c r="CD43" s="607" t="s">
        <v>342</v>
      </c>
      <c r="CE43" s="608"/>
      <c r="CF43" s="608"/>
      <c r="CG43" s="608"/>
      <c r="CH43" s="608"/>
      <c r="CI43" s="608"/>
      <c r="CJ43" s="608"/>
      <c r="CK43" s="608"/>
      <c r="CL43" s="608"/>
      <c r="CM43" s="608"/>
      <c r="CN43" s="608"/>
      <c r="CO43" s="608"/>
      <c r="CP43" s="608"/>
      <c r="CQ43" s="609"/>
      <c r="CR43" s="610">
        <v>128478</v>
      </c>
      <c r="CS43" s="643"/>
      <c r="CT43" s="643"/>
      <c r="CU43" s="643"/>
      <c r="CV43" s="643"/>
      <c r="CW43" s="643"/>
      <c r="CX43" s="643"/>
      <c r="CY43" s="644"/>
      <c r="CZ43" s="615">
        <v>0.2</v>
      </c>
      <c r="DA43" s="641"/>
      <c r="DB43" s="641"/>
      <c r="DC43" s="645"/>
      <c r="DD43" s="619">
        <v>128478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8280648</v>
      </c>
      <c r="CS44" s="611"/>
      <c r="CT44" s="611"/>
      <c r="CU44" s="611"/>
      <c r="CV44" s="611"/>
      <c r="CW44" s="611"/>
      <c r="CX44" s="611"/>
      <c r="CY44" s="612"/>
      <c r="CZ44" s="615">
        <v>11.8</v>
      </c>
      <c r="DA44" s="616"/>
      <c r="DB44" s="616"/>
      <c r="DC44" s="622"/>
      <c r="DD44" s="619">
        <v>458466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4009904</v>
      </c>
      <c r="CS45" s="643"/>
      <c r="CT45" s="643"/>
      <c r="CU45" s="643"/>
      <c r="CV45" s="643"/>
      <c r="CW45" s="643"/>
      <c r="CX45" s="643"/>
      <c r="CY45" s="644"/>
      <c r="CZ45" s="615">
        <v>5.7</v>
      </c>
      <c r="DA45" s="641"/>
      <c r="DB45" s="641"/>
      <c r="DC45" s="645"/>
      <c r="DD45" s="619">
        <v>102471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347</v>
      </c>
      <c r="CG46" s="608"/>
      <c r="CH46" s="608"/>
      <c r="CI46" s="608"/>
      <c r="CJ46" s="608"/>
      <c r="CK46" s="608"/>
      <c r="CL46" s="608"/>
      <c r="CM46" s="608"/>
      <c r="CN46" s="608"/>
      <c r="CO46" s="608"/>
      <c r="CP46" s="608"/>
      <c r="CQ46" s="609"/>
      <c r="CR46" s="610">
        <v>3731754</v>
      </c>
      <c r="CS46" s="611"/>
      <c r="CT46" s="611"/>
      <c r="CU46" s="611"/>
      <c r="CV46" s="611"/>
      <c r="CW46" s="611"/>
      <c r="CX46" s="611"/>
      <c r="CY46" s="612"/>
      <c r="CZ46" s="615">
        <v>5.3</v>
      </c>
      <c r="DA46" s="616"/>
      <c r="DB46" s="616"/>
      <c r="DC46" s="622"/>
      <c r="DD46" s="619">
        <v>354106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348</v>
      </c>
      <c r="CG47" s="608"/>
      <c r="CH47" s="608"/>
      <c r="CI47" s="608"/>
      <c r="CJ47" s="608"/>
      <c r="CK47" s="608"/>
      <c r="CL47" s="608"/>
      <c r="CM47" s="608"/>
      <c r="CN47" s="608"/>
      <c r="CO47" s="608"/>
      <c r="CP47" s="608"/>
      <c r="CQ47" s="609"/>
      <c r="CR47" s="610">
        <v>861864</v>
      </c>
      <c r="CS47" s="643"/>
      <c r="CT47" s="643"/>
      <c r="CU47" s="643"/>
      <c r="CV47" s="643"/>
      <c r="CW47" s="643"/>
      <c r="CX47" s="643"/>
      <c r="CY47" s="644"/>
      <c r="CZ47" s="615">
        <v>1.2</v>
      </c>
      <c r="DA47" s="641"/>
      <c r="DB47" s="641"/>
      <c r="DC47" s="645"/>
      <c r="DD47" s="619">
        <v>68053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350</v>
      </c>
      <c r="CE49" s="632"/>
      <c r="CF49" s="632"/>
      <c r="CG49" s="632"/>
      <c r="CH49" s="632"/>
      <c r="CI49" s="632"/>
      <c r="CJ49" s="632"/>
      <c r="CK49" s="632"/>
      <c r="CL49" s="632"/>
      <c r="CM49" s="632"/>
      <c r="CN49" s="632"/>
      <c r="CO49" s="632"/>
      <c r="CP49" s="632"/>
      <c r="CQ49" s="633"/>
      <c r="CR49" s="682">
        <v>69891005</v>
      </c>
      <c r="CS49" s="669"/>
      <c r="CT49" s="669"/>
      <c r="CU49" s="669"/>
      <c r="CV49" s="669"/>
      <c r="CW49" s="669"/>
      <c r="CX49" s="669"/>
      <c r="CY49" s="698"/>
      <c r="CZ49" s="690">
        <v>100</v>
      </c>
      <c r="DA49" s="699"/>
      <c r="DB49" s="699"/>
      <c r="DC49" s="700"/>
      <c r="DD49" s="701">
        <v>39989719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X1p216zKtdP8b8pTg4KqMOsj5/Qdi8wr+Urpd3k2G1EfR04qmINsWfdu6JmyEvqpdzEsihNs6+j8o+xUGv/yg==" saltValue="wmVt41FFL2cl0Ice4Tn0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352</v>
      </c>
      <c r="DK2" s="710"/>
      <c r="DL2" s="710"/>
      <c r="DM2" s="710"/>
      <c r="DN2" s="710"/>
      <c r="DO2" s="711"/>
      <c r="DP2" s="222"/>
      <c r="DQ2" s="709" t="s">
        <v>353</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26"/>
      <c r="BA5" s="226"/>
      <c r="BB5" s="226"/>
      <c r="BC5" s="226"/>
      <c r="BD5" s="226"/>
      <c r="BE5" s="227"/>
      <c r="BF5" s="227"/>
      <c r="BG5" s="227"/>
      <c r="BH5" s="227"/>
      <c r="BI5" s="227"/>
      <c r="BJ5" s="227"/>
      <c r="BK5" s="227"/>
      <c r="BL5" s="227"/>
      <c r="BM5" s="227"/>
      <c r="BN5" s="227"/>
      <c r="BO5" s="227"/>
      <c r="BP5" s="227"/>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373</v>
      </c>
      <c r="C7" s="737"/>
      <c r="D7" s="737"/>
      <c r="E7" s="737"/>
      <c r="F7" s="737"/>
      <c r="G7" s="737"/>
      <c r="H7" s="737"/>
      <c r="I7" s="737"/>
      <c r="J7" s="737"/>
      <c r="K7" s="737"/>
      <c r="L7" s="737"/>
      <c r="M7" s="737"/>
      <c r="N7" s="737"/>
      <c r="O7" s="737"/>
      <c r="P7" s="738"/>
      <c r="Q7" s="739">
        <v>72633</v>
      </c>
      <c r="R7" s="740"/>
      <c r="S7" s="740"/>
      <c r="T7" s="740"/>
      <c r="U7" s="740"/>
      <c r="V7" s="740">
        <v>69959</v>
      </c>
      <c r="W7" s="740"/>
      <c r="X7" s="740"/>
      <c r="Y7" s="740"/>
      <c r="Z7" s="740"/>
      <c r="AA7" s="740">
        <v>2675</v>
      </c>
      <c r="AB7" s="740"/>
      <c r="AC7" s="740"/>
      <c r="AD7" s="740"/>
      <c r="AE7" s="741"/>
      <c r="AF7" s="742">
        <v>1816</v>
      </c>
      <c r="AG7" s="743"/>
      <c r="AH7" s="743"/>
      <c r="AI7" s="743"/>
      <c r="AJ7" s="744"/>
      <c r="AK7" s="745">
        <v>3596</v>
      </c>
      <c r="AL7" s="746"/>
      <c r="AM7" s="746"/>
      <c r="AN7" s="746"/>
      <c r="AO7" s="746"/>
      <c r="AP7" s="746">
        <v>54022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554</v>
      </c>
      <c r="BT7" s="734"/>
      <c r="BU7" s="734"/>
      <c r="BV7" s="734"/>
      <c r="BW7" s="734"/>
      <c r="BX7" s="734"/>
      <c r="BY7" s="734"/>
      <c r="BZ7" s="734"/>
      <c r="CA7" s="734"/>
      <c r="CB7" s="734"/>
      <c r="CC7" s="734"/>
      <c r="CD7" s="734"/>
      <c r="CE7" s="734"/>
      <c r="CF7" s="734"/>
      <c r="CG7" s="749"/>
      <c r="CH7" s="730">
        <v>5</v>
      </c>
      <c r="CI7" s="731"/>
      <c r="CJ7" s="731"/>
      <c r="CK7" s="731"/>
      <c r="CL7" s="732"/>
      <c r="CM7" s="730">
        <v>123</v>
      </c>
      <c r="CN7" s="731"/>
      <c r="CO7" s="731"/>
      <c r="CP7" s="731"/>
      <c r="CQ7" s="732"/>
      <c r="CR7" s="730">
        <v>30</v>
      </c>
      <c r="CS7" s="731"/>
      <c r="CT7" s="731"/>
      <c r="CU7" s="731"/>
      <c r="CV7" s="732"/>
      <c r="CW7" s="730" t="s">
        <v>568</v>
      </c>
      <c r="CX7" s="731"/>
      <c r="CY7" s="731"/>
      <c r="CZ7" s="731"/>
      <c r="DA7" s="732"/>
      <c r="DB7" s="730" t="s">
        <v>568</v>
      </c>
      <c r="DC7" s="731"/>
      <c r="DD7" s="731"/>
      <c r="DE7" s="731"/>
      <c r="DF7" s="732"/>
      <c r="DG7" s="730" t="s">
        <v>568</v>
      </c>
      <c r="DH7" s="731"/>
      <c r="DI7" s="731"/>
      <c r="DJ7" s="731"/>
      <c r="DK7" s="732"/>
      <c r="DL7" s="730" t="s">
        <v>569</v>
      </c>
      <c r="DM7" s="731"/>
      <c r="DN7" s="731"/>
      <c r="DO7" s="731"/>
      <c r="DP7" s="732"/>
      <c r="DQ7" s="730" t="s">
        <v>568</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555</v>
      </c>
      <c r="BT8" s="761"/>
      <c r="BU8" s="761"/>
      <c r="BV8" s="761"/>
      <c r="BW8" s="761"/>
      <c r="BX8" s="761"/>
      <c r="BY8" s="761"/>
      <c r="BZ8" s="761"/>
      <c r="CA8" s="761"/>
      <c r="CB8" s="761"/>
      <c r="CC8" s="761"/>
      <c r="CD8" s="761"/>
      <c r="CE8" s="761"/>
      <c r="CF8" s="761"/>
      <c r="CG8" s="762"/>
      <c r="CH8" s="763">
        <v>3</v>
      </c>
      <c r="CI8" s="764"/>
      <c r="CJ8" s="764"/>
      <c r="CK8" s="764"/>
      <c r="CL8" s="765"/>
      <c r="CM8" s="763">
        <v>55</v>
      </c>
      <c r="CN8" s="764"/>
      <c r="CO8" s="764"/>
      <c r="CP8" s="764"/>
      <c r="CQ8" s="765"/>
      <c r="CR8" s="763">
        <v>19</v>
      </c>
      <c r="CS8" s="764"/>
      <c r="CT8" s="764"/>
      <c r="CU8" s="764"/>
      <c r="CV8" s="765"/>
      <c r="CW8" s="763" t="s">
        <v>487</v>
      </c>
      <c r="CX8" s="764"/>
      <c r="CY8" s="764"/>
      <c r="CZ8" s="764"/>
      <c r="DA8" s="765"/>
      <c r="DB8" s="763" t="s">
        <v>487</v>
      </c>
      <c r="DC8" s="764"/>
      <c r="DD8" s="764"/>
      <c r="DE8" s="764"/>
      <c r="DF8" s="765"/>
      <c r="DG8" s="763" t="s">
        <v>487</v>
      </c>
      <c r="DH8" s="764"/>
      <c r="DI8" s="764"/>
      <c r="DJ8" s="764"/>
      <c r="DK8" s="765"/>
      <c r="DL8" s="763" t="s">
        <v>487</v>
      </c>
      <c r="DM8" s="764"/>
      <c r="DN8" s="764"/>
      <c r="DO8" s="764"/>
      <c r="DP8" s="765"/>
      <c r="DQ8" s="763" t="s">
        <v>487</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556</v>
      </c>
      <c r="BT9" s="761"/>
      <c r="BU9" s="761"/>
      <c r="BV9" s="761"/>
      <c r="BW9" s="761"/>
      <c r="BX9" s="761"/>
      <c r="BY9" s="761"/>
      <c r="BZ9" s="761"/>
      <c r="CA9" s="761"/>
      <c r="CB9" s="761"/>
      <c r="CC9" s="761"/>
      <c r="CD9" s="761"/>
      <c r="CE9" s="761"/>
      <c r="CF9" s="761"/>
      <c r="CG9" s="762"/>
      <c r="CH9" s="763">
        <v>4</v>
      </c>
      <c r="CI9" s="764"/>
      <c r="CJ9" s="764"/>
      <c r="CK9" s="764"/>
      <c r="CL9" s="765"/>
      <c r="CM9" s="763">
        <v>24</v>
      </c>
      <c r="CN9" s="764"/>
      <c r="CO9" s="764"/>
      <c r="CP9" s="764"/>
      <c r="CQ9" s="765"/>
      <c r="CR9" s="763">
        <v>65</v>
      </c>
      <c r="CS9" s="764"/>
      <c r="CT9" s="764"/>
      <c r="CU9" s="764"/>
      <c r="CV9" s="765"/>
      <c r="CW9" s="763" t="s">
        <v>487</v>
      </c>
      <c r="CX9" s="764"/>
      <c r="CY9" s="764"/>
      <c r="CZ9" s="764"/>
      <c r="DA9" s="765"/>
      <c r="DB9" s="763" t="s">
        <v>487</v>
      </c>
      <c r="DC9" s="764"/>
      <c r="DD9" s="764"/>
      <c r="DE9" s="764"/>
      <c r="DF9" s="765"/>
      <c r="DG9" s="763" t="s">
        <v>487</v>
      </c>
      <c r="DH9" s="764"/>
      <c r="DI9" s="764"/>
      <c r="DJ9" s="764"/>
      <c r="DK9" s="765"/>
      <c r="DL9" s="763" t="s">
        <v>487</v>
      </c>
      <c r="DM9" s="764"/>
      <c r="DN9" s="764"/>
      <c r="DO9" s="764"/>
      <c r="DP9" s="765"/>
      <c r="DQ9" s="763" t="s">
        <v>487</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557</v>
      </c>
      <c r="BT10" s="761"/>
      <c r="BU10" s="761"/>
      <c r="BV10" s="761"/>
      <c r="BW10" s="761"/>
      <c r="BX10" s="761"/>
      <c r="BY10" s="761"/>
      <c r="BZ10" s="761"/>
      <c r="CA10" s="761"/>
      <c r="CB10" s="761"/>
      <c r="CC10" s="761"/>
      <c r="CD10" s="761"/>
      <c r="CE10" s="761"/>
      <c r="CF10" s="761"/>
      <c r="CG10" s="762"/>
      <c r="CH10" s="763">
        <v>7</v>
      </c>
      <c r="CI10" s="764"/>
      <c r="CJ10" s="764"/>
      <c r="CK10" s="764"/>
      <c r="CL10" s="765"/>
      <c r="CM10" s="763">
        <v>46</v>
      </c>
      <c r="CN10" s="764"/>
      <c r="CO10" s="764"/>
      <c r="CP10" s="764"/>
      <c r="CQ10" s="765"/>
      <c r="CR10" s="763">
        <v>6</v>
      </c>
      <c r="CS10" s="764"/>
      <c r="CT10" s="764"/>
      <c r="CU10" s="764"/>
      <c r="CV10" s="765"/>
      <c r="CW10" s="763" t="s">
        <v>487</v>
      </c>
      <c r="CX10" s="764"/>
      <c r="CY10" s="764"/>
      <c r="CZ10" s="764"/>
      <c r="DA10" s="765"/>
      <c r="DB10" s="763" t="s">
        <v>487</v>
      </c>
      <c r="DC10" s="764"/>
      <c r="DD10" s="764"/>
      <c r="DE10" s="764"/>
      <c r="DF10" s="765"/>
      <c r="DG10" s="763" t="s">
        <v>487</v>
      </c>
      <c r="DH10" s="764"/>
      <c r="DI10" s="764"/>
      <c r="DJ10" s="764"/>
      <c r="DK10" s="765"/>
      <c r="DL10" s="763" t="s">
        <v>487</v>
      </c>
      <c r="DM10" s="764"/>
      <c r="DN10" s="764"/>
      <c r="DO10" s="764"/>
      <c r="DP10" s="765"/>
      <c r="DQ10" s="763" t="s">
        <v>487</v>
      </c>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558</v>
      </c>
      <c r="BT11" s="761"/>
      <c r="BU11" s="761"/>
      <c r="BV11" s="761"/>
      <c r="BW11" s="761"/>
      <c r="BX11" s="761"/>
      <c r="BY11" s="761"/>
      <c r="BZ11" s="761"/>
      <c r="CA11" s="761"/>
      <c r="CB11" s="761"/>
      <c r="CC11" s="761"/>
      <c r="CD11" s="761"/>
      <c r="CE11" s="761"/>
      <c r="CF11" s="761"/>
      <c r="CG11" s="762"/>
      <c r="CH11" s="763">
        <v>-1</v>
      </c>
      <c r="CI11" s="764"/>
      <c r="CJ11" s="764"/>
      <c r="CK11" s="764"/>
      <c r="CL11" s="765"/>
      <c r="CM11" s="763">
        <v>23</v>
      </c>
      <c r="CN11" s="764"/>
      <c r="CO11" s="764"/>
      <c r="CP11" s="764"/>
      <c r="CQ11" s="765"/>
      <c r="CR11" s="763">
        <v>6</v>
      </c>
      <c r="CS11" s="764"/>
      <c r="CT11" s="764"/>
      <c r="CU11" s="764"/>
      <c r="CV11" s="765"/>
      <c r="CW11" s="763" t="s">
        <v>487</v>
      </c>
      <c r="CX11" s="764"/>
      <c r="CY11" s="764"/>
      <c r="CZ11" s="764"/>
      <c r="DA11" s="765"/>
      <c r="DB11" s="763" t="s">
        <v>487</v>
      </c>
      <c r="DC11" s="764"/>
      <c r="DD11" s="764"/>
      <c r="DE11" s="764"/>
      <c r="DF11" s="765"/>
      <c r="DG11" s="763" t="s">
        <v>487</v>
      </c>
      <c r="DH11" s="764"/>
      <c r="DI11" s="764"/>
      <c r="DJ11" s="764"/>
      <c r="DK11" s="765"/>
      <c r="DL11" s="763" t="s">
        <v>487</v>
      </c>
      <c r="DM11" s="764"/>
      <c r="DN11" s="764"/>
      <c r="DO11" s="764"/>
      <c r="DP11" s="765"/>
      <c r="DQ11" s="763" t="s">
        <v>487</v>
      </c>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t="s">
        <v>566</v>
      </c>
      <c r="BS12" s="760" t="s">
        <v>559</v>
      </c>
      <c r="BT12" s="761"/>
      <c r="BU12" s="761"/>
      <c r="BV12" s="761"/>
      <c r="BW12" s="761"/>
      <c r="BX12" s="761"/>
      <c r="BY12" s="761"/>
      <c r="BZ12" s="761"/>
      <c r="CA12" s="761"/>
      <c r="CB12" s="761"/>
      <c r="CC12" s="761"/>
      <c r="CD12" s="761"/>
      <c r="CE12" s="761"/>
      <c r="CF12" s="761"/>
      <c r="CG12" s="762"/>
      <c r="CH12" s="763">
        <v>1</v>
      </c>
      <c r="CI12" s="764"/>
      <c r="CJ12" s="764"/>
      <c r="CK12" s="764"/>
      <c r="CL12" s="765"/>
      <c r="CM12" s="763">
        <v>307</v>
      </c>
      <c r="CN12" s="764"/>
      <c r="CO12" s="764"/>
      <c r="CP12" s="764"/>
      <c r="CQ12" s="765"/>
      <c r="CR12" s="763">
        <v>6</v>
      </c>
      <c r="CS12" s="764"/>
      <c r="CT12" s="764"/>
      <c r="CU12" s="764"/>
      <c r="CV12" s="765"/>
      <c r="CW12" s="763" t="s">
        <v>570</v>
      </c>
      <c r="CX12" s="764"/>
      <c r="CY12" s="764"/>
      <c r="CZ12" s="764"/>
      <c r="DA12" s="765"/>
      <c r="DB12" s="763">
        <v>607</v>
      </c>
      <c r="DC12" s="764"/>
      <c r="DD12" s="764"/>
      <c r="DE12" s="764"/>
      <c r="DF12" s="765"/>
      <c r="DG12" s="763" t="s">
        <v>574</v>
      </c>
      <c r="DH12" s="764"/>
      <c r="DI12" s="764"/>
      <c r="DJ12" s="764"/>
      <c r="DK12" s="765"/>
      <c r="DL12" s="763" t="s">
        <v>570</v>
      </c>
      <c r="DM12" s="764"/>
      <c r="DN12" s="764"/>
      <c r="DO12" s="764"/>
      <c r="DP12" s="765"/>
      <c r="DQ12" s="763" t="s">
        <v>570</v>
      </c>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t="s">
        <v>560</v>
      </c>
      <c r="BT13" s="761"/>
      <c r="BU13" s="761"/>
      <c r="BV13" s="761"/>
      <c r="BW13" s="761"/>
      <c r="BX13" s="761"/>
      <c r="BY13" s="761"/>
      <c r="BZ13" s="761"/>
      <c r="CA13" s="761"/>
      <c r="CB13" s="761"/>
      <c r="CC13" s="761"/>
      <c r="CD13" s="761"/>
      <c r="CE13" s="761"/>
      <c r="CF13" s="761"/>
      <c r="CG13" s="762"/>
      <c r="CH13" s="763">
        <v>2</v>
      </c>
      <c r="CI13" s="764"/>
      <c r="CJ13" s="764"/>
      <c r="CK13" s="764"/>
      <c r="CL13" s="765"/>
      <c r="CM13" s="763">
        <v>36</v>
      </c>
      <c r="CN13" s="764"/>
      <c r="CO13" s="764"/>
      <c r="CP13" s="764"/>
      <c r="CQ13" s="765"/>
      <c r="CR13" s="763">
        <v>60</v>
      </c>
      <c r="CS13" s="764"/>
      <c r="CT13" s="764"/>
      <c r="CU13" s="764"/>
      <c r="CV13" s="765"/>
      <c r="CW13" s="763" t="s">
        <v>487</v>
      </c>
      <c r="CX13" s="764"/>
      <c r="CY13" s="764"/>
      <c r="CZ13" s="764"/>
      <c r="DA13" s="765"/>
      <c r="DB13" s="763" t="s">
        <v>487</v>
      </c>
      <c r="DC13" s="764"/>
      <c r="DD13" s="764"/>
      <c r="DE13" s="764"/>
      <c r="DF13" s="765"/>
      <c r="DG13" s="763" t="s">
        <v>487</v>
      </c>
      <c r="DH13" s="764"/>
      <c r="DI13" s="764"/>
      <c r="DJ13" s="764"/>
      <c r="DK13" s="765"/>
      <c r="DL13" s="763" t="s">
        <v>487</v>
      </c>
      <c r="DM13" s="764"/>
      <c r="DN13" s="764"/>
      <c r="DO13" s="764"/>
      <c r="DP13" s="765"/>
      <c r="DQ13" s="763" t="s">
        <v>487</v>
      </c>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t="s">
        <v>561</v>
      </c>
      <c r="BT14" s="761"/>
      <c r="BU14" s="761"/>
      <c r="BV14" s="761"/>
      <c r="BW14" s="761"/>
      <c r="BX14" s="761"/>
      <c r="BY14" s="761"/>
      <c r="BZ14" s="761"/>
      <c r="CA14" s="761"/>
      <c r="CB14" s="761"/>
      <c r="CC14" s="761"/>
      <c r="CD14" s="761"/>
      <c r="CE14" s="761"/>
      <c r="CF14" s="761"/>
      <c r="CG14" s="762"/>
      <c r="CH14" s="763">
        <v>11</v>
      </c>
      <c r="CI14" s="764"/>
      <c r="CJ14" s="764"/>
      <c r="CK14" s="764"/>
      <c r="CL14" s="765"/>
      <c r="CM14" s="763">
        <v>109</v>
      </c>
      <c r="CN14" s="764"/>
      <c r="CO14" s="764"/>
      <c r="CP14" s="764"/>
      <c r="CQ14" s="765"/>
      <c r="CR14" s="763">
        <v>100</v>
      </c>
      <c r="CS14" s="764"/>
      <c r="CT14" s="764"/>
      <c r="CU14" s="764"/>
      <c r="CV14" s="765"/>
      <c r="CW14" s="763">
        <v>4</v>
      </c>
      <c r="CX14" s="764"/>
      <c r="CY14" s="764"/>
      <c r="CZ14" s="764"/>
      <c r="DA14" s="765"/>
      <c r="DB14" s="763" t="s">
        <v>487</v>
      </c>
      <c r="DC14" s="764"/>
      <c r="DD14" s="764"/>
      <c r="DE14" s="764"/>
      <c r="DF14" s="765"/>
      <c r="DG14" s="763" t="s">
        <v>487</v>
      </c>
      <c r="DH14" s="764"/>
      <c r="DI14" s="764"/>
      <c r="DJ14" s="764"/>
      <c r="DK14" s="765"/>
      <c r="DL14" s="763" t="s">
        <v>487</v>
      </c>
      <c r="DM14" s="764"/>
      <c r="DN14" s="764"/>
      <c r="DO14" s="764"/>
      <c r="DP14" s="765"/>
      <c r="DQ14" s="763" t="s">
        <v>487</v>
      </c>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t="s">
        <v>562</v>
      </c>
      <c r="BT15" s="761"/>
      <c r="BU15" s="761"/>
      <c r="BV15" s="761"/>
      <c r="BW15" s="761"/>
      <c r="BX15" s="761"/>
      <c r="BY15" s="761"/>
      <c r="BZ15" s="761"/>
      <c r="CA15" s="761"/>
      <c r="CB15" s="761"/>
      <c r="CC15" s="761"/>
      <c r="CD15" s="761"/>
      <c r="CE15" s="761"/>
      <c r="CF15" s="761"/>
      <c r="CG15" s="762"/>
      <c r="CH15" s="763">
        <v>-3</v>
      </c>
      <c r="CI15" s="764"/>
      <c r="CJ15" s="764"/>
      <c r="CK15" s="764"/>
      <c r="CL15" s="765"/>
      <c r="CM15" s="763">
        <v>0</v>
      </c>
      <c r="CN15" s="764"/>
      <c r="CO15" s="764"/>
      <c r="CP15" s="764"/>
      <c r="CQ15" s="765"/>
      <c r="CR15" s="763">
        <v>28</v>
      </c>
      <c r="CS15" s="764"/>
      <c r="CT15" s="764"/>
      <c r="CU15" s="764"/>
      <c r="CV15" s="765"/>
      <c r="CW15" s="763" t="s">
        <v>487</v>
      </c>
      <c r="CX15" s="764"/>
      <c r="CY15" s="764"/>
      <c r="CZ15" s="764"/>
      <c r="DA15" s="765"/>
      <c r="DB15" s="763" t="s">
        <v>487</v>
      </c>
      <c r="DC15" s="764"/>
      <c r="DD15" s="764"/>
      <c r="DE15" s="764"/>
      <c r="DF15" s="765"/>
      <c r="DG15" s="763" t="s">
        <v>487</v>
      </c>
      <c r="DH15" s="764"/>
      <c r="DI15" s="764"/>
      <c r="DJ15" s="764"/>
      <c r="DK15" s="765"/>
      <c r="DL15" s="763" t="s">
        <v>487</v>
      </c>
      <c r="DM15" s="764"/>
      <c r="DN15" s="764"/>
      <c r="DO15" s="764"/>
      <c r="DP15" s="765"/>
      <c r="DQ15" s="763" t="s">
        <v>487</v>
      </c>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t="s">
        <v>563</v>
      </c>
      <c r="BT16" s="761"/>
      <c r="BU16" s="761"/>
      <c r="BV16" s="761"/>
      <c r="BW16" s="761"/>
      <c r="BX16" s="761"/>
      <c r="BY16" s="761"/>
      <c r="BZ16" s="761"/>
      <c r="CA16" s="761"/>
      <c r="CB16" s="761"/>
      <c r="CC16" s="761"/>
      <c r="CD16" s="761"/>
      <c r="CE16" s="761"/>
      <c r="CF16" s="761"/>
      <c r="CG16" s="762"/>
      <c r="CH16" s="763">
        <v>-4</v>
      </c>
      <c r="CI16" s="764"/>
      <c r="CJ16" s="764"/>
      <c r="CK16" s="764"/>
      <c r="CL16" s="765"/>
      <c r="CM16" s="763">
        <v>2</v>
      </c>
      <c r="CN16" s="764"/>
      <c r="CO16" s="764"/>
      <c r="CP16" s="764"/>
      <c r="CQ16" s="765"/>
      <c r="CR16" s="763">
        <v>12</v>
      </c>
      <c r="CS16" s="764"/>
      <c r="CT16" s="764"/>
      <c r="CU16" s="764"/>
      <c r="CV16" s="765"/>
      <c r="CW16" s="763" t="s">
        <v>487</v>
      </c>
      <c r="CX16" s="764"/>
      <c r="CY16" s="764"/>
      <c r="CZ16" s="764"/>
      <c r="DA16" s="765"/>
      <c r="DB16" s="763" t="s">
        <v>487</v>
      </c>
      <c r="DC16" s="764"/>
      <c r="DD16" s="764"/>
      <c r="DE16" s="764"/>
      <c r="DF16" s="765"/>
      <c r="DG16" s="763" t="s">
        <v>487</v>
      </c>
      <c r="DH16" s="764"/>
      <c r="DI16" s="764"/>
      <c r="DJ16" s="764"/>
      <c r="DK16" s="765"/>
      <c r="DL16" s="763" t="s">
        <v>487</v>
      </c>
      <c r="DM16" s="764"/>
      <c r="DN16" s="764"/>
      <c r="DO16" s="764"/>
      <c r="DP16" s="765"/>
      <c r="DQ16" s="763" t="s">
        <v>487</v>
      </c>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t="s">
        <v>564</v>
      </c>
      <c r="BT17" s="761"/>
      <c r="BU17" s="761"/>
      <c r="BV17" s="761"/>
      <c r="BW17" s="761"/>
      <c r="BX17" s="761"/>
      <c r="BY17" s="761"/>
      <c r="BZ17" s="761"/>
      <c r="CA17" s="761"/>
      <c r="CB17" s="761"/>
      <c r="CC17" s="761"/>
      <c r="CD17" s="761"/>
      <c r="CE17" s="761"/>
      <c r="CF17" s="761"/>
      <c r="CG17" s="762"/>
      <c r="CH17" s="763">
        <v>-4</v>
      </c>
      <c r="CI17" s="764"/>
      <c r="CJ17" s="764"/>
      <c r="CK17" s="764"/>
      <c r="CL17" s="765"/>
      <c r="CM17" s="763">
        <v>320</v>
      </c>
      <c r="CN17" s="764"/>
      <c r="CO17" s="764"/>
      <c r="CP17" s="764"/>
      <c r="CQ17" s="765"/>
      <c r="CR17" s="763">
        <v>30</v>
      </c>
      <c r="CS17" s="764"/>
      <c r="CT17" s="764"/>
      <c r="CU17" s="764"/>
      <c r="CV17" s="765"/>
      <c r="CW17" s="763" t="s">
        <v>487</v>
      </c>
      <c r="CX17" s="764"/>
      <c r="CY17" s="764"/>
      <c r="CZ17" s="764"/>
      <c r="DA17" s="765"/>
      <c r="DB17" s="763" t="s">
        <v>487</v>
      </c>
      <c r="DC17" s="764"/>
      <c r="DD17" s="764"/>
      <c r="DE17" s="764"/>
      <c r="DF17" s="765"/>
      <c r="DG17" s="763" t="s">
        <v>487</v>
      </c>
      <c r="DH17" s="764"/>
      <c r="DI17" s="764"/>
      <c r="DJ17" s="764"/>
      <c r="DK17" s="765"/>
      <c r="DL17" s="763" t="s">
        <v>487</v>
      </c>
      <c r="DM17" s="764"/>
      <c r="DN17" s="764"/>
      <c r="DO17" s="764"/>
      <c r="DP17" s="765"/>
      <c r="DQ17" s="763" t="s">
        <v>487</v>
      </c>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t="s">
        <v>565</v>
      </c>
      <c r="BT18" s="761"/>
      <c r="BU18" s="761"/>
      <c r="BV18" s="761"/>
      <c r="BW18" s="761"/>
      <c r="BX18" s="761"/>
      <c r="BY18" s="761"/>
      <c r="BZ18" s="761"/>
      <c r="CA18" s="761"/>
      <c r="CB18" s="761"/>
      <c r="CC18" s="761"/>
      <c r="CD18" s="761"/>
      <c r="CE18" s="761"/>
      <c r="CF18" s="761"/>
      <c r="CG18" s="762"/>
      <c r="CH18" s="763">
        <v>-71</v>
      </c>
      <c r="CI18" s="764"/>
      <c r="CJ18" s="764"/>
      <c r="CK18" s="764"/>
      <c r="CL18" s="765"/>
      <c r="CM18" s="763">
        <v>-12619</v>
      </c>
      <c r="CN18" s="764"/>
      <c r="CO18" s="764"/>
      <c r="CP18" s="764"/>
      <c r="CQ18" s="765"/>
      <c r="CR18" s="763">
        <v>1</v>
      </c>
      <c r="CS18" s="764"/>
      <c r="CT18" s="764"/>
      <c r="CU18" s="764"/>
      <c r="CV18" s="765"/>
      <c r="CW18" s="763" t="s">
        <v>487</v>
      </c>
      <c r="CX18" s="764"/>
      <c r="CY18" s="764"/>
      <c r="CZ18" s="764"/>
      <c r="DA18" s="765"/>
      <c r="DB18" s="763">
        <v>88</v>
      </c>
      <c r="DC18" s="764"/>
      <c r="DD18" s="764"/>
      <c r="DE18" s="764"/>
      <c r="DF18" s="765"/>
      <c r="DG18" s="763" t="s">
        <v>487</v>
      </c>
      <c r="DH18" s="764"/>
      <c r="DI18" s="764"/>
      <c r="DJ18" s="764"/>
      <c r="DK18" s="765"/>
      <c r="DL18" s="763" t="s">
        <v>487</v>
      </c>
      <c r="DM18" s="764"/>
      <c r="DN18" s="764"/>
      <c r="DO18" s="764"/>
      <c r="DP18" s="765"/>
      <c r="DQ18" s="763" t="s">
        <v>487</v>
      </c>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t="s">
        <v>567</v>
      </c>
      <c r="BT19" s="761"/>
      <c r="BU19" s="761"/>
      <c r="BV19" s="761"/>
      <c r="BW19" s="761"/>
      <c r="BX19" s="761"/>
      <c r="BY19" s="761"/>
      <c r="BZ19" s="761"/>
      <c r="CA19" s="761"/>
      <c r="CB19" s="761"/>
      <c r="CC19" s="761"/>
      <c r="CD19" s="761"/>
      <c r="CE19" s="761"/>
      <c r="CF19" s="761"/>
      <c r="CG19" s="762"/>
      <c r="CH19" s="763">
        <v>-53</v>
      </c>
      <c r="CI19" s="764"/>
      <c r="CJ19" s="764"/>
      <c r="CK19" s="764"/>
      <c r="CL19" s="765"/>
      <c r="CM19" s="763">
        <v>-101</v>
      </c>
      <c r="CN19" s="764"/>
      <c r="CO19" s="764"/>
      <c r="CP19" s="764"/>
      <c r="CQ19" s="765"/>
      <c r="CR19" s="763">
        <v>3</v>
      </c>
      <c r="CS19" s="764"/>
      <c r="CT19" s="764"/>
      <c r="CU19" s="764"/>
      <c r="CV19" s="765"/>
      <c r="CW19" s="763">
        <v>62</v>
      </c>
      <c r="CX19" s="764"/>
      <c r="CY19" s="764"/>
      <c r="CZ19" s="764"/>
      <c r="DA19" s="765"/>
      <c r="DB19" s="763" t="s">
        <v>487</v>
      </c>
      <c r="DC19" s="764"/>
      <c r="DD19" s="764"/>
      <c r="DE19" s="764"/>
      <c r="DF19" s="765"/>
      <c r="DG19" s="763" t="s">
        <v>487</v>
      </c>
      <c r="DH19" s="764"/>
      <c r="DI19" s="764"/>
      <c r="DJ19" s="764"/>
      <c r="DK19" s="765"/>
      <c r="DL19" s="763" t="s">
        <v>487</v>
      </c>
      <c r="DM19" s="764"/>
      <c r="DN19" s="764"/>
      <c r="DO19" s="764"/>
      <c r="DP19" s="765"/>
      <c r="DQ19" s="763" t="s">
        <v>487</v>
      </c>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9"/>
      <c r="R22" s="790"/>
      <c r="S22" s="790"/>
      <c r="T22" s="790"/>
      <c r="U22" s="790"/>
      <c r="V22" s="790"/>
      <c r="W22" s="790"/>
      <c r="X22" s="790"/>
      <c r="Y22" s="790"/>
      <c r="Z22" s="790"/>
      <c r="AA22" s="790"/>
      <c r="AB22" s="790"/>
      <c r="AC22" s="790"/>
      <c r="AD22" s="790"/>
      <c r="AE22" s="791"/>
      <c r="AF22" s="773"/>
      <c r="AG22" s="774"/>
      <c r="AH22" s="774"/>
      <c r="AI22" s="774"/>
      <c r="AJ22" s="775"/>
      <c r="AK22" s="792"/>
      <c r="AL22" s="793"/>
      <c r="AM22" s="793"/>
      <c r="AN22" s="793"/>
      <c r="AO22" s="793"/>
      <c r="AP22" s="793"/>
      <c r="AQ22" s="793"/>
      <c r="AR22" s="793"/>
      <c r="AS22" s="793"/>
      <c r="AT22" s="793"/>
      <c r="AU22" s="794"/>
      <c r="AV22" s="794"/>
      <c r="AW22" s="794"/>
      <c r="AX22" s="794"/>
      <c r="AY22" s="795"/>
      <c r="AZ22" s="796" t="s">
        <v>374</v>
      </c>
      <c r="BA22" s="796"/>
      <c r="BB22" s="796"/>
      <c r="BC22" s="796"/>
      <c r="BD22" s="797"/>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375</v>
      </c>
      <c r="B23" s="776" t="s">
        <v>376</v>
      </c>
      <c r="C23" s="777"/>
      <c r="D23" s="777"/>
      <c r="E23" s="777"/>
      <c r="F23" s="777"/>
      <c r="G23" s="777"/>
      <c r="H23" s="777"/>
      <c r="I23" s="777"/>
      <c r="J23" s="777"/>
      <c r="K23" s="777"/>
      <c r="L23" s="777"/>
      <c r="M23" s="777"/>
      <c r="N23" s="777"/>
      <c r="O23" s="777"/>
      <c r="P23" s="778"/>
      <c r="Q23" s="779">
        <f>SUM(Q7:U8)</f>
        <v>72633</v>
      </c>
      <c r="R23" s="780"/>
      <c r="S23" s="780"/>
      <c r="T23" s="780"/>
      <c r="U23" s="780"/>
      <c r="V23" s="781">
        <f t="shared" ref="V23" si="0">SUM(V7:Z8)</f>
        <v>69959</v>
      </c>
      <c r="W23" s="782"/>
      <c r="X23" s="782"/>
      <c r="Y23" s="782"/>
      <c r="Z23" s="783"/>
      <c r="AA23" s="781">
        <f t="shared" ref="AA23" si="1">SUM(AA7:AE8)</f>
        <v>2675</v>
      </c>
      <c r="AB23" s="782"/>
      <c r="AC23" s="782"/>
      <c r="AD23" s="782"/>
      <c r="AE23" s="784"/>
      <c r="AF23" s="785">
        <v>1816</v>
      </c>
      <c r="AG23" s="780"/>
      <c r="AH23" s="780"/>
      <c r="AI23" s="780"/>
      <c r="AJ23" s="786"/>
      <c r="AK23" s="787"/>
      <c r="AL23" s="788"/>
      <c r="AM23" s="788"/>
      <c r="AN23" s="788"/>
      <c r="AO23" s="788"/>
      <c r="AP23" s="781">
        <f t="shared" ref="AP23" si="2">SUM(AP7:AT8)</f>
        <v>54022</v>
      </c>
      <c r="AQ23" s="782"/>
      <c r="AR23" s="782"/>
      <c r="AS23" s="782"/>
      <c r="AT23" s="783"/>
      <c r="AU23" s="799"/>
      <c r="AV23" s="799"/>
      <c r="AW23" s="799"/>
      <c r="AX23" s="799"/>
      <c r="AY23" s="800"/>
      <c r="AZ23" s="801" t="s">
        <v>122</v>
      </c>
      <c r="BA23" s="782"/>
      <c r="BB23" s="782"/>
      <c r="BC23" s="782"/>
      <c r="BD23" s="784"/>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8" t="s">
        <v>377</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2" t="s">
        <v>382</v>
      </c>
      <c r="AG26" s="803"/>
      <c r="AH26" s="803"/>
      <c r="AI26" s="803"/>
      <c r="AJ26" s="804"/>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387</v>
      </c>
      <c r="C28" s="737"/>
      <c r="D28" s="737"/>
      <c r="E28" s="737"/>
      <c r="F28" s="737"/>
      <c r="G28" s="737"/>
      <c r="H28" s="737"/>
      <c r="I28" s="737"/>
      <c r="J28" s="737"/>
      <c r="K28" s="737"/>
      <c r="L28" s="737"/>
      <c r="M28" s="737"/>
      <c r="N28" s="737"/>
      <c r="O28" s="737"/>
      <c r="P28" s="738"/>
      <c r="Q28" s="810">
        <v>13243</v>
      </c>
      <c r="R28" s="811"/>
      <c r="S28" s="811"/>
      <c r="T28" s="811"/>
      <c r="U28" s="811"/>
      <c r="V28" s="811">
        <v>13170</v>
      </c>
      <c r="W28" s="811"/>
      <c r="X28" s="811"/>
      <c r="Y28" s="811"/>
      <c r="Z28" s="811"/>
      <c r="AA28" s="811">
        <v>73</v>
      </c>
      <c r="AB28" s="811"/>
      <c r="AC28" s="811"/>
      <c r="AD28" s="811"/>
      <c r="AE28" s="812"/>
      <c r="AF28" s="813">
        <v>73</v>
      </c>
      <c r="AG28" s="811"/>
      <c r="AH28" s="811"/>
      <c r="AI28" s="811"/>
      <c r="AJ28" s="814"/>
      <c r="AK28" s="815">
        <v>1318</v>
      </c>
      <c r="AL28" s="816"/>
      <c r="AM28" s="816"/>
      <c r="AN28" s="816"/>
      <c r="AO28" s="816"/>
      <c r="AP28" s="816" t="s">
        <v>487</v>
      </c>
      <c r="AQ28" s="816"/>
      <c r="AR28" s="816"/>
      <c r="AS28" s="816"/>
      <c r="AT28" s="816"/>
      <c r="AU28" s="816" t="s">
        <v>487</v>
      </c>
      <c r="AV28" s="816"/>
      <c r="AW28" s="816"/>
      <c r="AX28" s="816"/>
      <c r="AY28" s="816"/>
      <c r="AZ28" s="817" t="s">
        <v>487</v>
      </c>
      <c r="BA28" s="817"/>
      <c r="BB28" s="817"/>
      <c r="BC28" s="817"/>
      <c r="BD28" s="817"/>
      <c r="BE28" s="808"/>
      <c r="BF28" s="808"/>
      <c r="BG28" s="808"/>
      <c r="BH28" s="808"/>
      <c r="BI28" s="809"/>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388</v>
      </c>
      <c r="C29" s="768"/>
      <c r="D29" s="768"/>
      <c r="E29" s="768"/>
      <c r="F29" s="768"/>
      <c r="G29" s="768"/>
      <c r="H29" s="768"/>
      <c r="I29" s="768"/>
      <c r="J29" s="768"/>
      <c r="K29" s="768"/>
      <c r="L29" s="768"/>
      <c r="M29" s="768"/>
      <c r="N29" s="768"/>
      <c r="O29" s="768"/>
      <c r="P29" s="769"/>
      <c r="Q29" s="770">
        <v>14427</v>
      </c>
      <c r="R29" s="771"/>
      <c r="S29" s="771"/>
      <c r="T29" s="771"/>
      <c r="U29" s="771"/>
      <c r="V29" s="771">
        <v>14160</v>
      </c>
      <c r="W29" s="771"/>
      <c r="X29" s="771"/>
      <c r="Y29" s="771"/>
      <c r="Z29" s="771"/>
      <c r="AA29" s="771">
        <v>267</v>
      </c>
      <c r="AB29" s="771"/>
      <c r="AC29" s="771"/>
      <c r="AD29" s="771"/>
      <c r="AE29" s="772"/>
      <c r="AF29" s="773">
        <v>267</v>
      </c>
      <c r="AG29" s="774"/>
      <c r="AH29" s="774"/>
      <c r="AI29" s="774"/>
      <c r="AJ29" s="775"/>
      <c r="AK29" s="822">
        <v>2344</v>
      </c>
      <c r="AL29" s="818"/>
      <c r="AM29" s="818"/>
      <c r="AN29" s="818"/>
      <c r="AO29" s="818"/>
      <c r="AP29" s="818" t="s">
        <v>487</v>
      </c>
      <c r="AQ29" s="818"/>
      <c r="AR29" s="818"/>
      <c r="AS29" s="818"/>
      <c r="AT29" s="818"/>
      <c r="AU29" s="818" t="s">
        <v>487</v>
      </c>
      <c r="AV29" s="818"/>
      <c r="AW29" s="818"/>
      <c r="AX29" s="818"/>
      <c r="AY29" s="818"/>
      <c r="AZ29" s="819" t="s">
        <v>487</v>
      </c>
      <c r="BA29" s="819"/>
      <c r="BB29" s="819"/>
      <c r="BC29" s="819"/>
      <c r="BD29" s="819"/>
      <c r="BE29" s="820"/>
      <c r="BF29" s="820"/>
      <c r="BG29" s="820"/>
      <c r="BH29" s="820"/>
      <c r="BI29" s="821"/>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389</v>
      </c>
      <c r="C30" s="768"/>
      <c r="D30" s="768"/>
      <c r="E30" s="768"/>
      <c r="F30" s="768"/>
      <c r="G30" s="768"/>
      <c r="H30" s="768"/>
      <c r="I30" s="768"/>
      <c r="J30" s="768"/>
      <c r="K30" s="768"/>
      <c r="L30" s="768"/>
      <c r="M30" s="768"/>
      <c r="N30" s="768"/>
      <c r="O30" s="768"/>
      <c r="P30" s="769"/>
      <c r="Q30" s="770">
        <v>1759</v>
      </c>
      <c r="R30" s="771"/>
      <c r="S30" s="771"/>
      <c r="T30" s="771"/>
      <c r="U30" s="771"/>
      <c r="V30" s="771">
        <v>1753</v>
      </c>
      <c r="W30" s="771"/>
      <c r="X30" s="771"/>
      <c r="Y30" s="771"/>
      <c r="Z30" s="771"/>
      <c r="AA30" s="771">
        <v>6</v>
      </c>
      <c r="AB30" s="771"/>
      <c r="AC30" s="771"/>
      <c r="AD30" s="771"/>
      <c r="AE30" s="772"/>
      <c r="AF30" s="773">
        <v>6</v>
      </c>
      <c r="AG30" s="774"/>
      <c r="AH30" s="774"/>
      <c r="AI30" s="774"/>
      <c r="AJ30" s="775"/>
      <c r="AK30" s="822">
        <v>522</v>
      </c>
      <c r="AL30" s="818"/>
      <c r="AM30" s="818"/>
      <c r="AN30" s="818"/>
      <c r="AO30" s="818"/>
      <c r="AP30" s="818" t="s">
        <v>487</v>
      </c>
      <c r="AQ30" s="818"/>
      <c r="AR30" s="818"/>
      <c r="AS30" s="818"/>
      <c r="AT30" s="818"/>
      <c r="AU30" s="818" t="s">
        <v>487</v>
      </c>
      <c r="AV30" s="818"/>
      <c r="AW30" s="818"/>
      <c r="AX30" s="818"/>
      <c r="AY30" s="818"/>
      <c r="AZ30" s="819" t="s">
        <v>487</v>
      </c>
      <c r="BA30" s="819"/>
      <c r="BB30" s="819"/>
      <c r="BC30" s="819"/>
      <c r="BD30" s="819"/>
      <c r="BE30" s="820"/>
      <c r="BF30" s="820"/>
      <c r="BG30" s="820"/>
      <c r="BH30" s="820"/>
      <c r="BI30" s="821"/>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390</v>
      </c>
      <c r="C31" s="768"/>
      <c r="D31" s="768"/>
      <c r="E31" s="768"/>
      <c r="F31" s="768"/>
      <c r="G31" s="768"/>
      <c r="H31" s="768"/>
      <c r="I31" s="768"/>
      <c r="J31" s="768"/>
      <c r="K31" s="768"/>
      <c r="L31" s="768"/>
      <c r="M31" s="768"/>
      <c r="N31" s="768"/>
      <c r="O31" s="768"/>
      <c r="P31" s="769"/>
      <c r="Q31" s="770">
        <v>2296</v>
      </c>
      <c r="R31" s="771"/>
      <c r="S31" s="771"/>
      <c r="T31" s="771"/>
      <c r="U31" s="771"/>
      <c r="V31" s="771">
        <v>1981</v>
      </c>
      <c r="W31" s="771"/>
      <c r="X31" s="771"/>
      <c r="Y31" s="771"/>
      <c r="Z31" s="771"/>
      <c r="AA31" s="771">
        <v>314</v>
      </c>
      <c r="AB31" s="771"/>
      <c r="AC31" s="771"/>
      <c r="AD31" s="771"/>
      <c r="AE31" s="772"/>
      <c r="AF31" s="773">
        <v>2254</v>
      </c>
      <c r="AG31" s="774"/>
      <c r="AH31" s="774"/>
      <c r="AI31" s="774"/>
      <c r="AJ31" s="775"/>
      <c r="AK31" s="822">
        <v>161</v>
      </c>
      <c r="AL31" s="818"/>
      <c r="AM31" s="818"/>
      <c r="AN31" s="818"/>
      <c r="AO31" s="818"/>
      <c r="AP31" s="818">
        <v>8179</v>
      </c>
      <c r="AQ31" s="818"/>
      <c r="AR31" s="818"/>
      <c r="AS31" s="818"/>
      <c r="AT31" s="818"/>
      <c r="AU31" s="818">
        <v>311</v>
      </c>
      <c r="AV31" s="818"/>
      <c r="AW31" s="818"/>
      <c r="AX31" s="818"/>
      <c r="AY31" s="818"/>
      <c r="AZ31" s="819" t="s">
        <v>487</v>
      </c>
      <c r="BA31" s="819"/>
      <c r="BB31" s="819"/>
      <c r="BC31" s="819"/>
      <c r="BD31" s="819"/>
      <c r="BE31" s="820" t="s">
        <v>391</v>
      </c>
      <c r="BF31" s="820"/>
      <c r="BG31" s="820"/>
      <c r="BH31" s="820"/>
      <c r="BI31" s="821"/>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392</v>
      </c>
      <c r="C32" s="768"/>
      <c r="D32" s="768"/>
      <c r="E32" s="768"/>
      <c r="F32" s="768"/>
      <c r="G32" s="768"/>
      <c r="H32" s="768"/>
      <c r="I32" s="768"/>
      <c r="J32" s="768"/>
      <c r="K32" s="768"/>
      <c r="L32" s="768"/>
      <c r="M32" s="768"/>
      <c r="N32" s="768"/>
      <c r="O32" s="768"/>
      <c r="P32" s="769"/>
      <c r="Q32" s="770">
        <v>3278</v>
      </c>
      <c r="R32" s="771"/>
      <c r="S32" s="771"/>
      <c r="T32" s="771"/>
      <c r="U32" s="771"/>
      <c r="V32" s="771">
        <v>3248</v>
      </c>
      <c r="W32" s="771"/>
      <c r="X32" s="771"/>
      <c r="Y32" s="771"/>
      <c r="Z32" s="771"/>
      <c r="AA32" s="771">
        <v>29</v>
      </c>
      <c r="AB32" s="771"/>
      <c r="AC32" s="771"/>
      <c r="AD32" s="771"/>
      <c r="AE32" s="772"/>
      <c r="AF32" s="773">
        <v>543</v>
      </c>
      <c r="AG32" s="774"/>
      <c r="AH32" s="774"/>
      <c r="AI32" s="774"/>
      <c r="AJ32" s="775"/>
      <c r="AK32" s="822">
        <v>1371</v>
      </c>
      <c r="AL32" s="818"/>
      <c r="AM32" s="818"/>
      <c r="AN32" s="818"/>
      <c r="AO32" s="818"/>
      <c r="AP32" s="818">
        <v>23092</v>
      </c>
      <c r="AQ32" s="818"/>
      <c r="AR32" s="818"/>
      <c r="AS32" s="818"/>
      <c r="AT32" s="818"/>
      <c r="AU32" s="818">
        <v>9306</v>
      </c>
      <c r="AV32" s="818"/>
      <c r="AW32" s="818"/>
      <c r="AX32" s="818"/>
      <c r="AY32" s="818"/>
      <c r="AZ32" s="819" t="s">
        <v>487</v>
      </c>
      <c r="BA32" s="819"/>
      <c r="BB32" s="819"/>
      <c r="BC32" s="819"/>
      <c r="BD32" s="819"/>
      <c r="BE32" s="820" t="s">
        <v>391</v>
      </c>
      <c r="BF32" s="820"/>
      <c r="BG32" s="820"/>
      <c r="BH32" s="820"/>
      <c r="BI32" s="821"/>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393</v>
      </c>
      <c r="C33" s="768"/>
      <c r="D33" s="768"/>
      <c r="E33" s="768"/>
      <c r="F33" s="768"/>
      <c r="G33" s="768"/>
      <c r="H33" s="768"/>
      <c r="I33" s="768"/>
      <c r="J33" s="768"/>
      <c r="K33" s="768"/>
      <c r="L33" s="768"/>
      <c r="M33" s="768"/>
      <c r="N33" s="768"/>
      <c r="O33" s="768"/>
      <c r="P33" s="769"/>
      <c r="Q33" s="770" t="s">
        <v>487</v>
      </c>
      <c r="R33" s="771"/>
      <c r="S33" s="771"/>
      <c r="T33" s="771"/>
      <c r="U33" s="771"/>
      <c r="V33" s="771" t="s">
        <v>487</v>
      </c>
      <c r="W33" s="771"/>
      <c r="X33" s="771"/>
      <c r="Y33" s="771"/>
      <c r="Z33" s="771"/>
      <c r="AA33" s="771" t="s">
        <v>487</v>
      </c>
      <c r="AB33" s="771"/>
      <c r="AC33" s="771"/>
      <c r="AD33" s="771"/>
      <c r="AE33" s="772"/>
      <c r="AF33" s="773" t="s">
        <v>122</v>
      </c>
      <c r="AG33" s="774"/>
      <c r="AH33" s="774"/>
      <c r="AI33" s="774"/>
      <c r="AJ33" s="775"/>
      <c r="AK33" s="822" t="s">
        <v>487</v>
      </c>
      <c r="AL33" s="818"/>
      <c r="AM33" s="818"/>
      <c r="AN33" s="818"/>
      <c r="AO33" s="818"/>
      <c r="AP33" s="818" t="s">
        <v>487</v>
      </c>
      <c r="AQ33" s="818"/>
      <c r="AR33" s="818"/>
      <c r="AS33" s="818"/>
      <c r="AT33" s="818"/>
      <c r="AU33" s="818" t="s">
        <v>487</v>
      </c>
      <c r="AV33" s="818"/>
      <c r="AW33" s="818"/>
      <c r="AX33" s="818"/>
      <c r="AY33" s="818"/>
      <c r="AZ33" s="819" t="s">
        <v>487</v>
      </c>
      <c r="BA33" s="819"/>
      <c r="BB33" s="819"/>
      <c r="BC33" s="819"/>
      <c r="BD33" s="819"/>
      <c r="BE33" s="820" t="s">
        <v>394</v>
      </c>
      <c r="BF33" s="820"/>
      <c r="BG33" s="820"/>
      <c r="BH33" s="820"/>
      <c r="BI33" s="821"/>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2"/>
      <c r="AL34" s="818"/>
      <c r="AM34" s="818"/>
      <c r="AN34" s="818"/>
      <c r="AO34" s="818"/>
      <c r="AP34" s="818"/>
      <c r="AQ34" s="818"/>
      <c r="AR34" s="818"/>
      <c r="AS34" s="818"/>
      <c r="AT34" s="818"/>
      <c r="AU34" s="818"/>
      <c r="AV34" s="818"/>
      <c r="AW34" s="818"/>
      <c r="AX34" s="818"/>
      <c r="AY34" s="818"/>
      <c r="AZ34" s="819"/>
      <c r="BA34" s="819"/>
      <c r="BB34" s="819"/>
      <c r="BC34" s="819"/>
      <c r="BD34" s="819"/>
      <c r="BE34" s="820"/>
      <c r="BF34" s="820"/>
      <c r="BG34" s="820"/>
      <c r="BH34" s="820"/>
      <c r="BI34" s="821"/>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2"/>
      <c r="AL35" s="818"/>
      <c r="AM35" s="818"/>
      <c r="AN35" s="818"/>
      <c r="AO35" s="818"/>
      <c r="AP35" s="818"/>
      <c r="AQ35" s="818"/>
      <c r="AR35" s="818"/>
      <c r="AS35" s="818"/>
      <c r="AT35" s="818"/>
      <c r="AU35" s="818"/>
      <c r="AV35" s="818"/>
      <c r="AW35" s="818"/>
      <c r="AX35" s="818"/>
      <c r="AY35" s="818"/>
      <c r="AZ35" s="819"/>
      <c r="BA35" s="819"/>
      <c r="BB35" s="819"/>
      <c r="BC35" s="819"/>
      <c r="BD35" s="819"/>
      <c r="BE35" s="820"/>
      <c r="BF35" s="820"/>
      <c r="BG35" s="820"/>
      <c r="BH35" s="820"/>
      <c r="BI35" s="821"/>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2"/>
      <c r="AL36" s="818"/>
      <c r="AM36" s="818"/>
      <c r="AN36" s="818"/>
      <c r="AO36" s="818"/>
      <c r="AP36" s="818"/>
      <c r="AQ36" s="818"/>
      <c r="AR36" s="818"/>
      <c r="AS36" s="818"/>
      <c r="AT36" s="818"/>
      <c r="AU36" s="818"/>
      <c r="AV36" s="818"/>
      <c r="AW36" s="818"/>
      <c r="AX36" s="818"/>
      <c r="AY36" s="818"/>
      <c r="AZ36" s="819"/>
      <c r="BA36" s="819"/>
      <c r="BB36" s="819"/>
      <c r="BC36" s="819"/>
      <c r="BD36" s="819"/>
      <c r="BE36" s="820"/>
      <c r="BF36" s="820"/>
      <c r="BG36" s="820"/>
      <c r="BH36" s="820"/>
      <c r="BI36" s="821"/>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395</v>
      </c>
      <c r="BK62" s="796"/>
      <c r="BL62" s="796"/>
      <c r="BM62" s="796"/>
      <c r="BN62" s="797"/>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375</v>
      </c>
      <c r="B63" s="776" t="s">
        <v>396</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3144</v>
      </c>
      <c r="AG63" s="832"/>
      <c r="AH63" s="832"/>
      <c r="AI63" s="832"/>
      <c r="AJ63" s="833"/>
      <c r="AK63" s="834"/>
      <c r="AL63" s="829"/>
      <c r="AM63" s="829"/>
      <c r="AN63" s="829"/>
      <c r="AO63" s="829"/>
      <c r="AP63" s="832">
        <f>SUM(AP28:AT33)</f>
        <v>31271</v>
      </c>
      <c r="AQ63" s="832"/>
      <c r="AR63" s="832"/>
      <c r="AS63" s="832"/>
      <c r="AT63" s="832"/>
      <c r="AU63" s="836">
        <f>SUM(AU28:AY33)</f>
        <v>9617</v>
      </c>
      <c r="AV63" s="837"/>
      <c r="AW63" s="837"/>
      <c r="AX63" s="837"/>
      <c r="AY63" s="838"/>
      <c r="AZ63" s="839"/>
      <c r="BA63" s="839"/>
      <c r="BB63" s="839"/>
      <c r="BC63" s="839"/>
      <c r="BD63" s="839"/>
      <c r="BE63" s="840"/>
      <c r="BF63" s="840"/>
      <c r="BG63" s="840"/>
      <c r="BH63" s="840"/>
      <c r="BI63" s="841"/>
      <c r="BJ63" s="842" t="s">
        <v>122</v>
      </c>
      <c r="BK63" s="837"/>
      <c r="BL63" s="837"/>
      <c r="BM63" s="837"/>
      <c r="BN63" s="843"/>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4" t="s">
        <v>382</v>
      </c>
      <c r="AG66" s="803"/>
      <c r="AH66" s="803"/>
      <c r="AI66" s="803"/>
      <c r="AJ66" s="845"/>
      <c r="AK66" s="720" t="s">
        <v>383</v>
      </c>
      <c r="AL66" s="715"/>
      <c r="AM66" s="715"/>
      <c r="AN66" s="715"/>
      <c r="AO66" s="716"/>
      <c r="AP66" s="720" t="s">
        <v>384</v>
      </c>
      <c r="AQ66" s="721"/>
      <c r="AR66" s="721"/>
      <c r="AS66" s="721"/>
      <c r="AT66" s="722"/>
      <c r="AU66" s="720" t="s">
        <v>399</v>
      </c>
      <c r="AV66" s="721"/>
      <c r="AW66" s="721"/>
      <c r="AX66" s="721"/>
      <c r="AY66" s="722"/>
      <c r="AZ66" s="720" t="s">
        <v>363</v>
      </c>
      <c r="BA66" s="721"/>
      <c r="BB66" s="721"/>
      <c r="BC66" s="721"/>
      <c r="BD66" s="727"/>
      <c r="BE66" s="235"/>
      <c r="BF66" s="235"/>
      <c r="BG66" s="235"/>
      <c r="BH66" s="235"/>
      <c r="BI66" s="235"/>
      <c r="BJ66" s="235"/>
      <c r="BK66" s="235"/>
      <c r="BL66" s="235"/>
      <c r="BM66" s="235"/>
      <c r="BN66" s="235"/>
      <c r="BO66" s="235"/>
      <c r="BP66" s="235"/>
      <c r="BQ66" s="232">
        <v>60</v>
      </c>
      <c r="BR66" s="237"/>
      <c r="BS66" s="849"/>
      <c r="BT66" s="850"/>
      <c r="BU66" s="850"/>
      <c r="BV66" s="850"/>
      <c r="BW66" s="850"/>
      <c r="BX66" s="850"/>
      <c r="BY66" s="850"/>
      <c r="BZ66" s="850"/>
      <c r="CA66" s="850"/>
      <c r="CB66" s="850"/>
      <c r="CC66" s="850"/>
      <c r="CD66" s="850"/>
      <c r="CE66" s="850"/>
      <c r="CF66" s="850"/>
      <c r="CG66" s="855"/>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6"/>
      <c r="AG67" s="806"/>
      <c r="AH67" s="806"/>
      <c r="AI67" s="806"/>
      <c r="AJ67" s="847"/>
      <c r="AK67" s="848"/>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9"/>
      <c r="BT67" s="850"/>
      <c r="BU67" s="850"/>
      <c r="BV67" s="850"/>
      <c r="BW67" s="850"/>
      <c r="BX67" s="850"/>
      <c r="BY67" s="850"/>
      <c r="BZ67" s="850"/>
      <c r="CA67" s="850"/>
      <c r="CB67" s="850"/>
      <c r="CC67" s="850"/>
      <c r="CD67" s="850"/>
      <c r="CE67" s="850"/>
      <c r="CF67" s="850"/>
      <c r="CG67" s="855"/>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224"/>
    </row>
    <row r="68" spans="1:131" ht="26.25" customHeight="1" thickTop="1" x14ac:dyDescent="0.2">
      <c r="A68" s="230">
        <v>1</v>
      </c>
      <c r="B68" s="859" t="s">
        <v>547</v>
      </c>
      <c r="C68" s="860"/>
      <c r="D68" s="860"/>
      <c r="E68" s="860"/>
      <c r="F68" s="860"/>
      <c r="G68" s="860"/>
      <c r="H68" s="860"/>
      <c r="I68" s="860"/>
      <c r="J68" s="860"/>
      <c r="K68" s="860"/>
      <c r="L68" s="860"/>
      <c r="M68" s="860"/>
      <c r="N68" s="860"/>
      <c r="O68" s="860"/>
      <c r="P68" s="861"/>
      <c r="Q68" s="862">
        <v>2008</v>
      </c>
      <c r="R68" s="856"/>
      <c r="S68" s="856"/>
      <c r="T68" s="856"/>
      <c r="U68" s="856"/>
      <c r="V68" s="856">
        <v>1901</v>
      </c>
      <c r="W68" s="856"/>
      <c r="X68" s="856"/>
      <c r="Y68" s="856"/>
      <c r="Z68" s="856"/>
      <c r="AA68" s="856">
        <v>107</v>
      </c>
      <c r="AB68" s="856"/>
      <c r="AC68" s="856"/>
      <c r="AD68" s="856"/>
      <c r="AE68" s="856"/>
      <c r="AF68" s="856">
        <v>107</v>
      </c>
      <c r="AG68" s="856"/>
      <c r="AH68" s="856"/>
      <c r="AI68" s="856"/>
      <c r="AJ68" s="856"/>
      <c r="AK68" s="856">
        <v>25</v>
      </c>
      <c r="AL68" s="856"/>
      <c r="AM68" s="856"/>
      <c r="AN68" s="856"/>
      <c r="AO68" s="856"/>
      <c r="AP68" s="856">
        <v>0</v>
      </c>
      <c r="AQ68" s="856"/>
      <c r="AR68" s="856"/>
      <c r="AS68" s="856"/>
      <c r="AT68" s="856"/>
      <c r="AU68" s="856" t="s">
        <v>570</v>
      </c>
      <c r="AV68" s="856"/>
      <c r="AW68" s="856"/>
      <c r="AX68" s="856"/>
      <c r="AY68" s="856"/>
      <c r="AZ68" s="857"/>
      <c r="BA68" s="857"/>
      <c r="BB68" s="857"/>
      <c r="BC68" s="857"/>
      <c r="BD68" s="858"/>
      <c r="BE68" s="235"/>
      <c r="BF68" s="235"/>
      <c r="BG68" s="235"/>
      <c r="BH68" s="235"/>
      <c r="BI68" s="235"/>
      <c r="BJ68" s="235"/>
      <c r="BK68" s="235"/>
      <c r="BL68" s="235"/>
      <c r="BM68" s="235"/>
      <c r="BN68" s="235"/>
      <c r="BO68" s="235"/>
      <c r="BP68" s="235"/>
      <c r="BQ68" s="232">
        <v>62</v>
      </c>
      <c r="BR68" s="237"/>
      <c r="BS68" s="849"/>
      <c r="BT68" s="850"/>
      <c r="BU68" s="850"/>
      <c r="BV68" s="850"/>
      <c r="BW68" s="850"/>
      <c r="BX68" s="850"/>
      <c r="BY68" s="850"/>
      <c r="BZ68" s="850"/>
      <c r="CA68" s="850"/>
      <c r="CB68" s="850"/>
      <c r="CC68" s="850"/>
      <c r="CD68" s="850"/>
      <c r="CE68" s="850"/>
      <c r="CF68" s="850"/>
      <c r="CG68" s="855"/>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224"/>
    </row>
    <row r="69" spans="1:131" ht="26.25" customHeight="1" x14ac:dyDescent="0.2">
      <c r="A69" s="232">
        <v>2</v>
      </c>
      <c r="B69" s="863" t="s">
        <v>548</v>
      </c>
      <c r="C69" s="864"/>
      <c r="D69" s="864"/>
      <c r="E69" s="864"/>
      <c r="F69" s="864"/>
      <c r="G69" s="864"/>
      <c r="H69" s="864"/>
      <c r="I69" s="864"/>
      <c r="J69" s="864"/>
      <c r="K69" s="864"/>
      <c r="L69" s="864"/>
      <c r="M69" s="864"/>
      <c r="N69" s="864"/>
      <c r="O69" s="864"/>
      <c r="P69" s="865"/>
      <c r="Q69" s="866">
        <v>30</v>
      </c>
      <c r="R69" s="818"/>
      <c r="S69" s="818"/>
      <c r="T69" s="818"/>
      <c r="U69" s="818"/>
      <c r="V69" s="818">
        <v>26</v>
      </c>
      <c r="W69" s="818"/>
      <c r="X69" s="818"/>
      <c r="Y69" s="818"/>
      <c r="Z69" s="818"/>
      <c r="AA69" s="818">
        <v>4</v>
      </c>
      <c r="AB69" s="818"/>
      <c r="AC69" s="818"/>
      <c r="AD69" s="818"/>
      <c r="AE69" s="818"/>
      <c r="AF69" s="818">
        <v>4</v>
      </c>
      <c r="AG69" s="818"/>
      <c r="AH69" s="818"/>
      <c r="AI69" s="818"/>
      <c r="AJ69" s="818"/>
      <c r="AK69" s="818">
        <v>13</v>
      </c>
      <c r="AL69" s="818"/>
      <c r="AM69" s="818"/>
      <c r="AN69" s="818"/>
      <c r="AO69" s="818"/>
      <c r="AP69" s="818">
        <v>0</v>
      </c>
      <c r="AQ69" s="818"/>
      <c r="AR69" s="818"/>
      <c r="AS69" s="818"/>
      <c r="AT69" s="818"/>
      <c r="AU69" s="818" t="s">
        <v>570</v>
      </c>
      <c r="AV69" s="818"/>
      <c r="AW69" s="818"/>
      <c r="AX69" s="818"/>
      <c r="AY69" s="818"/>
      <c r="AZ69" s="820"/>
      <c r="BA69" s="820"/>
      <c r="BB69" s="820"/>
      <c r="BC69" s="820"/>
      <c r="BD69" s="821"/>
      <c r="BE69" s="235"/>
      <c r="BF69" s="235"/>
      <c r="BG69" s="235"/>
      <c r="BH69" s="235"/>
      <c r="BI69" s="235"/>
      <c r="BJ69" s="235"/>
      <c r="BK69" s="235"/>
      <c r="BL69" s="235"/>
      <c r="BM69" s="235"/>
      <c r="BN69" s="235"/>
      <c r="BO69" s="235"/>
      <c r="BP69" s="235"/>
      <c r="BQ69" s="232">
        <v>63</v>
      </c>
      <c r="BR69" s="237"/>
      <c r="BS69" s="849"/>
      <c r="BT69" s="850"/>
      <c r="BU69" s="850"/>
      <c r="BV69" s="850"/>
      <c r="BW69" s="850"/>
      <c r="BX69" s="850"/>
      <c r="BY69" s="850"/>
      <c r="BZ69" s="850"/>
      <c r="CA69" s="850"/>
      <c r="CB69" s="850"/>
      <c r="CC69" s="850"/>
      <c r="CD69" s="850"/>
      <c r="CE69" s="850"/>
      <c r="CF69" s="850"/>
      <c r="CG69" s="855"/>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224"/>
    </row>
    <row r="70" spans="1:131" ht="26.25" customHeight="1" x14ac:dyDescent="0.2">
      <c r="A70" s="232">
        <v>3</v>
      </c>
      <c r="B70" s="863" t="s">
        <v>549</v>
      </c>
      <c r="C70" s="864"/>
      <c r="D70" s="864"/>
      <c r="E70" s="864"/>
      <c r="F70" s="864"/>
      <c r="G70" s="864"/>
      <c r="H70" s="864"/>
      <c r="I70" s="864"/>
      <c r="J70" s="864"/>
      <c r="K70" s="864"/>
      <c r="L70" s="864"/>
      <c r="M70" s="864"/>
      <c r="N70" s="864"/>
      <c r="O70" s="864"/>
      <c r="P70" s="865"/>
      <c r="Q70" s="866">
        <v>22</v>
      </c>
      <c r="R70" s="818"/>
      <c r="S70" s="818"/>
      <c r="T70" s="818"/>
      <c r="U70" s="818"/>
      <c r="V70" s="818">
        <v>20</v>
      </c>
      <c r="W70" s="818"/>
      <c r="X70" s="818"/>
      <c r="Y70" s="818"/>
      <c r="Z70" s="818"/>
      <c r="AA70" s="818">
        <v>2</v>
      </c>
      <c r="AB70" s="818"/>
      <c r="AC70" s="818"/>
      <c r="AD70" s="818"/>
      <c r="AE70" s="818"/>
      <c r="AF70" s="818">
        <v>2</v>
      </c>
      <c r="AG70" s="818"/>
      <c r="AH70" s="818"/>
      <c r="AI70" s="818"/>
      <c r="AJ70" s="818"/>
      <c r="AK70" s="818">
        <v>0</v>
      </c>
      <c r="AL70" s="818"/>
      <c r="AM70" s="818"/>
      <c r="AN70" s="818"/>
      <c r="AO70" s="818"/>
      <c r="AP70" s="818">
        <v>0</v>
      </c>
      <c r="AQ70" s="818"/>
      <c r="AR70" s="818"/>
      <c r="AS70" s="818"/>
      <c r="AT70" s="818"/>
      <c r="AU70" s="818" t="s">
        <v>570</v>
      </c>
      <c r="AV70" s="818"/>
      <c r="AW70" s="818"/>
      <c r="AX70" s="818"/>
      <c r="AY70" s="818"/>
      <c r="AZ70" s="820"/>
      <c r="BA70" s="820"/>
      <c r="BB70" s="820"/>
      <c r="BC70" s="820"/>
      <c r="BD70" s="821"/>
      <c r="BE70" s="235"/>
      <c r="BF70" s="235"/>
      <c r="BG70" s="235"/>
      <c r="BH70" s="235"/>
      <c r="BI70" s="235"/>
      <c r="BJ70" s="235"/>
      <c r="BK70" s="235"/>
      <c r="BL70" s="235"/>
      <c r="BM70" s="235"/>
      <c r="BN70" s="235"/>
      <c r="BO70" s="235"/>
      <c r="BP70" s="235"/>
      <c r="BQ70" s="232">
        <v>64</v>
      </c>
      <c r="BR70" s="237"/>
      <c r="BS70" s="849"/>
      <c r="BT70" s="850"/>
      <c r="BU70" s="850"/>
      <c r="BV70" s="850"/>
      <c r="BW70" s="850"/>
      <c r="BX70" s="850"/>
      <c r="BY70" s="850"/>
      <c r="BZ70" s="850"/>
      <c r="CA70" s="850"/>
      <c r="CB70" s="850"/>
      <c r="CC70" s="850"/>
      <c r="CD70" s="850"/>
      <c r="CE70" s="850"/>
      <c r="CF70" s="850"/>
      <c r="CG70" s="855"/>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224"/>
    </row>
    <row r="71" spans="1:131" ht="26.25" customHeight="1" x14ac:dyDescent="0.2">
      <c r="A71" s="232">
        <v>4</v>
      </c>
      <c r="B71" s="863" t="s">
        <v>550</v>
      </c>
      <c r="C71" s="864"/>
      <c r="D71" s="864"/>
      <c r="E71" s="864"/>
      <c r="F71" s="864"/>
      <c r="G71" s="864"/>
      <c r="H71" s="864"/>
      <c r="I71" s="864"/>
      <c r="J71" s="864"/>
      <c r="K71" s="864"/>
      <c r="L71" s="864"/>
      <c r="M71" s="864"/>
      <c r="N71" s="864"/>
      <c r="O71" s="864"/>
      <c r="P71" s="865"/>
      <c r="Q71" s="866">
        <v>113</v>
      </c>
      <c r="R71" s="818"/>
      <c r="S71" s="818"/>
      <c r="T71" s="818"/>
      <c r="U71" s="818"/>
      <c r="V71" s="818">
        <v>107</v>
      </c>
      <c r="W71" s="818"/>
      <c r="X71" s="818"/>
      <c r="Y71" s="818"/>
      <c r="Z71" s="818"/>
      <c r="AA71" s="818">
        <v>6</v>
      </c>
      <c r="AB71" s="818"/>
      <c r="AC71" s="818"/>
      <c r="AD71" s="818"/>
      <c r="AE71" s="818"/>
      <c r="AF71" s="818">
        <v>6</v>
      </c>
      <c r="AG71" s="818"/>
      <c r="AH71" s="818"/>
      <c r="AI71" s="818"/>
      <c r="AJ71" s="818"/>
      <c r="AK71" s="818">
        <v>5</v>
      </c>
      <c r="AL71" s="818"/>
      <c r="AM71" s="818"/>
      <c r="AN71" s="818"/>
      <c r="AO71" s="818"/>
      <c r="AP71" s="818">
        <v>0</v>
      </c>
      <c r="AQ71" s="818"/>
      <c r="AR71" s="818"/>
      <c r="AS71" s="818"/>
      <c r="AT71" s="818"/>
      <c r="AU71" s="818" t="s">
        <v>570</v>
      </c>
      <c r="AV71" s="818"/>
      <c r="AW71" s="818"/>
      <c r="AX71" s="818"/>
      <c r="AY71" s="818"/>
      <c r="AZ71" s="820"/>
      <c r="BA71" s="820"/>
      <c r="BB71" s="820"/>
      <c r="BC71" s="820"/>
      <c r="BD71" s="821"/>
      <c r="BE71" s="235"/>
      <c r="BF71" s="235"/>
      <c r="BG71" s="235"/>
      <c r="BH71" s="235"/>
      <c r="BI71" s="235"/>
      <c r="BJ71" s="235"/>
      <c r="BK71" s="235"/>
      <c r="BL71" s="235"/>
      <c r="BM71" s="235"/>
      <c r="BN71" s="235"/>
      <c r="BO71" s="235"/>
      <c r="BP71" s="235"/>
      <c r="BQ71" s="232">
        <v>65</v>
      </c>
      <c r="BR71" s="237"/>
      <c r="BS71" s="849"/>
      <c r="BT71" s="850"/>
      <c r="BU71" s="850"/>
      <c r="BV71" s="850"/>
      <c r="BW71" s="850"/>
      <c r="BX71" s="850"/>
      <c r="BY71" s="850"/>
      <c r="BZ71" s="850"/>
      <c r="CA71" s="850"/>
      <c r="CB71" s="850"/>
      <c r="CC71" s="850"/>
      <c r="CD71" s="850"/>
      <c r="CE71" s="850"/>
      <c r="CF71" s="850"/>
      <c r="CG71" s="855"/>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224"/>
    </row>
    <row r="72" spans="1:131" ht="26.25" customHeight="1" x14ac:dyDescent="0.2">
      <c r="A72" s="232">
        <v>5</v>
      </c>
      <c r="B72" s="863" t="s">
        <v>551</v>
      </c>
      <c r="C72" s="864"/>
      <c r="D72" s="864"/>
      <c r="E72" s="864"/>
      <c r="F72" s="864"/>
      <c r="G72" s="864"/>
      <c r="H72" s="864"/>
      <c r="I72" s="864"/>
      <c r="J72" s="864"/>
      <c r="K72" s="864"/>
      <c r="L72" s="864"/>
      <c r="M72" s="864"/>
      <c r="N72" s="864"/>
      <c r="O72" s="864"/>
      <c r="P72" s="865"/>
      <c r="Q72" s="866">
        <v>169552</v>
      </c>
      <c r="R72" s="818"/>
      <c r="S72" s="818"/>
      <c r="T72" s="818"/>
      <c r="U72" s="818"/>
      <c r="V72" s="818">
        <v>166609</v>
      </c>
      <c r="W72" s="818"/>
      <c r="X72" s="818"/>
      <c r="Y72" s="818"/>
      <c r="Z72" s="818"/>
      <c r="AA72" s="818">
        <v>2943</v>
      </c>
      <c r="AB72" s="818"/>
      <c r="AC72" s="818"/>
      <c r="AD72" s="818"/>
      <c r="AE72" s="818"/>
      <c r="AF72" s="818">
        <v>2943</v>
      </c>
      <c r="AG72" s="818"/>
      <c r="AH72" s="818"/>
      <c r="AI72" s="818"/>
      <c r="AJ72" s="818"/>
      <c r="AK72" s="818">
        <v>1308</v>
      </c>
      <c r="AL72" s="818"/>
      <c r="AM72" s="818"/>
      <c r="AN72" s="818"/>
      <c r="AO72" s="818"/>
      <c r="AP72" s="818" t="s">
        <v>570</v>
      </c>
      <c r="AQ72" s="818"/>
      <c r="AR72" s="818"/>
      <c r="AS72" s="818"/>
      <c r="AT72" s="818"/>
      <c r="AU72" s="818" t="s">
        <v>570</v>
      </c>
      <c r="AV72" s="818"/>
      <c r="AW72" s="818"/>
      <c r="AX72" s="818"/>
      <c r="AY72" s="818"/>
      <c r="AZ72" s="820"/>
      <c r="BA72" s="820"/>
      <c r="BB72" s="820"/>
      <c r="BC72" s="820"/>
      <c r="BD72" s="821"/>
      <c r="BE72" s="235"/>
      <c r="BF72" s="235"/>
      <c r="BG72" s="235"/>
      <c r="BH72" s="235"/>
      <c r="BI72" s="235"/>
      <c r="BJ72" s="235"/>
      <c r="BK72" s="235"/>
      <c r="BL72" s="235"/>
      <c r="BM72" s="235"/>
      <c r="BN72" s="235"/>
      <c r="BO72" s="235"/>
      <c r="BP72" s="235"/>
      <c r="BQ72" s="232">
        <v>66</v>
      </c>
      <c r="BR72" s="237"/>
      <c r="BS72" s="849"/>
      <c r="BT72" s="850"/>
      <c r="BU72" s="850"/>
      <c r="BV72" s="850"/>
      <c r="BW72" s="850"/>
      <c r="BX72" s="850"/>
      <c r="BY72" s="850"/>
      <c r="BZ72" s="850"/>
      <c r="CA72" s="850"/>
      <c r="CB72" s="850"/>
      <c r="CC72" s="850"/>
      <c r="CD72" s="850"/>
      <c r="CE72" s="850"/>
      <c r="CF72" s="850"/>
      <c r="CG72" s="855"/>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224"/>
    </row>
    <row r="73" spans="1:131" ht="26.25" customHeight="1" x14ac:dyDescent="0.2">
      <c r="A73" s="232">
        <v>6</v>
      </c>
      <c r="B73" s="863" t="s">
        <v>552</v>
      </c>
      <c r="C73" s="864"/>
      <c r="D73" s="864"/>
      <c r="E73" s="864"/>
      <c r="F73" s="864"/>
      <c r="G73" s="864"/>
      <c r="H73" s="864"/>
      <c r="I73" s="864"/>
      <c r="J73" s="864"/>
      <c r="K73" s="864"/>
      <c r="L73" s="864"/>
      <c r="M73" s="864"/>
      <c r="N73" s="864"/>
      <c r="O73" s="864"/>
      <c r="P73" s="865"/>
      <c r="Q73" s="866">
        <v>40</v>
      </c>
      <c r="R73" s="818"/>
      <c r="S73" s="818"/>
      <c r="T73" s="818"/>
      <c r="U73" s="818"/>
      <c r="V73" s="818">
        <v>36</v>
      </c>
      <c r="W73" s="818"/>
      <c r="X73" s="818"/>
      <c r="Y73" s="818"/>
      <c r="Z73" s="818"/>
      <c r="AA73" s="818">
        <v>4</v>
      </c>
      <c r="AB73" s="818"/>
      <c r="AC73" s="818"/>
      <c r="AD73" s="818"/>
      <c r="AE73" s="818"/>
      <c r="AF73" s="818">
        <v>4</v>
      </c>
      <c r="AG73" s="818"/>
      <c r="AH73" s="818"/>
      <c r="AI73" s="818"/>
      <c r="AJ73" s="818"/>
      <c r="AK73" s="818">
        <v>31</v>
      </c>
      <c r="AL73" s="818"/>
      <c r="AM73" s="818"/>
      <c r="AN73" s="818"/>
      <c r="AO73" s="818"/>
      <c r="AP73" s="818">
        <v>0</v>
      </c>
      <c r="AQ73" s="818"/>
      <c r="AR73" s="818"/>
      <c r="AS73" s="818"/>
      <c r="AT73" s="818"/>
      <c r="AU73" s="818" t="s">
        <v>570</v>
      </c>
      <c r="AV73" s="818"/>
      <c r="AW73" s="818"/>
      <c r="AX73" s="818"/>
      <c r="AY73" s="818"/>
      <c r="AZ73" s="820"/>
      <c r="BA73" s="820"/>
      <c r="BB73" s="820"/>
      <c r="BC73" s="820"/>
      <c r="BD73" s="821"/>
      <c r="BE73" s="235"/>
      <c r="BF73" s="235"/>
      <c r="BG73" s="235"/>
      <c r="BH73" s="235"/>
      <c r="BI73" s="235"/>
      <c r="BJ73" s="235"/>
      <c r="BK73" s="235"/>
      <c r="BL73" s="235"/>
      <c r="BM73" s="235"/>
      <c r="BN73" s="235"/>
      <c r="BO73" s="235"/>
      <c r="BP73" s="235"/>
      <c r="BQ73" s="232">
        <v>67</v>
      </c>
      <c r="BR73" s="237"/>
      <c r="BS73" s="849"/>
      <c r="BT73" s="850"/>
      <c r="BU73" s="850"/>
      <c r="BV73" s="850"/>
      <c r="BW73" s="850"/>
      <c r="BX73" s="850"/>
      <c r="BY73" s="850"/>
      <c r="BZ73" s="850"/>
      <c r="CA73" s="850"/>
      <c r="CB73" s="850"/>
      <c r="CC73" s="850"/>
      <c r="CD73" s="850"/>
      <c r="CE73" s="850"/>
      <c r="CF73" s="850"/>
      <c r="CG73" s="855"/>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224"/>
    </row>
    <row r="74" spans="1:131" ht="26.25" customHeight="1" x14ac:dyDescent="0.2">
      <c r="A74" s="232">
        <v>7</v>
      </c>
      <c r="B74" s="863" t="s">
        <v>553</v>
      </c>
      <c r="C74" s="864"/>
      <c r="D74" s="864"/>
      <c r="E74" s="864"/>
      <c r="F74" s="864"/>
      <c r="G74" s="864"/>
      <c r="H74" s="864"/>
      <c r="I74" s="864"/>
      <c r="J74" s="864"/>
      <c r="K74" s="864"/>
      <c r="L74" s="864"/>
      <c r="M74" s="864"/>
      <c r="N74" s="864"/>
      <c r="O74" s="864"/>
      <c r="P74" s="865"/>
      <c r="Q74" s="866">
        <v>37</v>
      </c>
      <c r="R74" s="818"/>
      <c r="S74" s="818"/>
      <c r="T74" s="818"/>
      <c r="U74" s="818"/>
      <c r="V74" s="818">
        <v>33</v>
      </c>
      <c r="W74" s="818"/>
      <c r="X74" s="818"/>
      <c r="Y74" s="818"/>
      <c r="Z74" s="818"/>
      <c r="AA74" s="818">
        <v>4</v>
      </c>
      <c r="AB74" s="818"/>
      <c r="AC74" s="818"/>
      <c r="AD74" s="818"/>
      <c r="AE74" s="818"/>
      <c r="AF74" s="818">
        <v>4</v>
      </c>
      <c r="AG74" s="818"/>
      <c r="AH74" s="818"/>
      <c r="AI74" s="818"/>
      <c r="AJ74" s="818"/>
      <c r="AK74" s="818">
        <v>32</v>
      </c>
      <c r="AL74" s="818"/>
      <c r="AM74" s="818"/>
      <c r="AN74" s="818"/>
      <c r="AO74" s="818"/>
      <c r="AP74" s="818" t="s">
        <v>572</v>
      </c>
      <c r="AQ74" s="818"/>
      <c r="AR74" s="818"/>
      <c r="AS74" s="818"/>
      <c r="AT74" s="818"/>
      <c r="AU74" s="818" t="s">
        <v>570</v>
      </c>
      <c r="AV74" s="818"/>
      <c r="AW74" s="818"/>
      <c r="AX74" s="818"/>
      <c r="AY74" s="818"/>
      <c r="AZ74" s="820"/>
      <c r="BA74" s="820"/>
      <c r="BB74" s="820"/>
      <c r="BC74" s="820"/>
      <c r="BD74" s="821"/>
      <c r="BE74" s="235"/>
      <c r="BF74" s="235"/>
      <c r="BG74" s="235"/>
      <c r="BH74" s="235"/>
      <c r="BI74" s="235"/>
      <c r="BJ74" s="235"/>
      <c r="BK74" s="235"/>
      <c r="BL74" s="235"/>
      <c r="BM74" s="235"/>
      <c r="BN74" s="235"/>
      <c r="BO74" s="235"/>
      <c r="BP74" s="235"/>
      <c r="BQ74" s="232">
        <v>68</v>
      </c>
      <c r="BR74" s="237"/>
      <c r="BS74" s="849"/>
      <c r="BT74" s="850"/>
      <c r="BU74" s="850"/>
      <c r="BV74" s="850"/>
      <c r="BW74" s="850"/>
      <c r="BX74" s="850"/>
      <c r="BY74" s="850"/>
      <c r="BZ74" s="850"/>
      <c r="CA74" s="850"/>
      <c r="CB74" s="850"/>
      <c r="CC74" s="850"/>
      <c r="CD74" s="850"/>
      <c r="CE74" s="850"/>
      <c r="CF74" s="850"/>
      <c r="CG74" s="855"/>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224"/>
    </row>
    <row r="75" spans="1:131" ht="26.25" customHeight="1" x14ac:dyDescent="0.2">
      <c r="A75" s="232">
        <v>8</v>
      </c>
      <c r="B75" s="863"/>
      <c r="C75" s="864"/>
      <c r="D75" s="864"/>
      <c r="E75" s="864"/>
      <c r="F75" s="864"/>
      <c r="G75" s="864"/>
      <c r="H75" s="864"/>
      <c r="I75" s="864"/>
      <c r="J75" s="864"/>
      <c r="K75" s="864"/>
      <c r="L75" s="864"/>
      <c r="M75" s="864"/>
      <c r="N75" s="864"/>
      <c r="O75" s="864"/>
      <c r="P75" s="865"/>
      <c r="Q75" s="867"/>
      <c r="R75" s="868"/>
      <c r="S75" s="868"/>
      <c r="T75" s="868"/>
      <c r="U75" s="822"/>
      <c r="V75" s="869"/>
      <c r="W75" s="868"/>
      <c r="X75" s="868"/>
      <c r="Y75" s="868"/>
      <c r="Z75" s="822"/>
      <c r="AA75" s="869"/>
      <c r="AB75" s="868"/>
      <c r="AC75" s="868"/>
      <c r="AD75" s="868"/>
      <c r="AE75" s="822"/>
      <c r="AF75" s="869"/>
      <c r="AG75" s="868"/>
      <c r="AH75" s="868"/>
      <c r="AI75" s="868"/>
      <c r="AJ75" s="822"/>
      <c r="AK75" s="869"/>
      <c r="AL75" s="868"/>
      <c r="AM75" s="868"/>
      <c r="AN75" s="868"/>
      <c r="AO75" s="822"/>
      <c r="AP75" s="869"/>
      <c r="AQ75" s="868"/>
      <c r="AR75" s="868"/>
      <c r="AS75" s="868"/>
      <c r="AT75" s="822"/>
      <c r="AU75" s="869"/>
      <c r="AV75" s="868"/>
      <c r="AW75" s="868"/>
      <c r="AX75" s="868"/>
      <c r="AY75" s="822"/>
      <c r="AZ75" s="820"/>
      <c r="BA75" s="820"/>
      <c r="BB75" s="820"/>
      <c r="BC75" s="820"/>
      <c r="BD75" s="821"/>
      <c r="BE75" s="235"/>
      <c r="BF75" s="235"/>
      <c r="BG75" s="235"/>
      <c r="BH75" s="235"/>
      <c r="BI75" s="235"/>
      <c r="BJ75" s="235"/>
      <c r="BK75" s="235"/>
      <c r="BL75" s="235"/>
      <c r="BM75" s="235"/>
      <c r="BN75" s="235"/>
      <c r="BO75" s="235"/>
      <c r="BP75" s="235"/>
      <c r="BQ75" s="232">
        <v>69</v>
      </c>
      <c r="BR75" s="237"/>
      <c r="BS75" s="849"/>
      <c r="BT75" s="850"/>
      <c r="BU75" s="850"/>
      <c r="BV75" s="850"/>
      <c r="BW75" s="850"/>
      <c r="BX75" s="850"/>
      <c r="BY75" s="850"/>
      <c r="BZ75" s="850"/>
      <c r="CA75" s="850"/>
      <c r="CB75" s="850"/>
      <c r="CC75" s="850"/>
      <c r="CD75" s="850"/>
      <c r="CE75" s="850"/>
      <c r="CF75" s="850"/>
      <c r="CG75" s="855"/>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224"/>
    </row>
    <row r="76" spans="1:131" ht="26.25" customHeight="1" x14ac:dyDescent="0.2">
      <c r="A76" s="232">
        <v>9</v>
      </c>
      <c r="B76" s="863"/>
      <c r="C76" s="864"/>
      <c r="D76" s="864"/>
      <c r="E76" s="864"/>
      <c r="F76" s="864"/>
      <c r="G76" s="864"/>
      <c r="H76" s="864"/>
      <c r="I76" s="864"/>
      <c r="J76" s="864"/>
      <c r="K76" s="864"/>
      <c r="L76" s="864"/>
      <c r="M76" s="864"/>
      <c r="N76" s="864"/>
      <c r="O76" s="864"/>
      <c r="P76" s="865"/>
      <c r="Q76" s="867"/>
      <c r="R76" s="868"/>
      <c r="S76" s="868"/>
      <c r="T76" s="868"/>
      <c r="U76" s="822"/>
      <c r="V76" s="869"/>
      <c r="W76" s="868"/>
      <c r="X76" s="868"/>
      <c r="Y76" s="868"/>
      <c r="Z76" s="822"/>
      <c r="AA76" s="869"/>
      <c r="AB76" s="868"/>
      <c r="AC76" s="868"/>
      <c r="AD76" s="868"/>
      <c r="AE76" s="822"/>
      <c r="AF76" s="869"/>
      <c r="AG76" s="868"/>
      <c r="AH76" s="868"/>
      <c r="AI76" s="868"/>
      <c r="AJ76" s="822"/>
      <c r="AK76" s="869"/>
      <c r="AL76" s="868"/>
      <c r="AM76" s="868"/>
      <c r="AN76" s="868"/>
      <c r="AO76" s="822"/>
      <c r="AP76" s="869"/>
      <c r="AQ76" s="868"/>
      <c r="AR76" s="868"/>
      <c r="AS76" s="868"/>
      <c r="AT76" s="822"/>
      <c r="AU76" s="869"/>
      <c r="AV76" s="868"/>
      <c r="AW76" s="868"/>
      <c r="AX76" s="868"/>
      <c r="AY76" s="822"/>
      <c r="AZ76" s="820"/>
      <c r="BA76" s="820"/>
      <c r="BB76" s="820"/>
      <c r="BC76" s="820"/>
      <c r="BD76" s="821"/>
      <c r="BE76" s="235"/>
      <c r="BF76" s="235"/>
      <c r="BG76" s="235"/>
      <c r="BH76" s="235"/>
      <c r="BI76" s="235"/>
      <c r="BJ76" s="235"/>
      <c r="BK76" s="235"/>
      <c r="BL76" s="235"/>
      <c r="BM76" s="235"/>
      <c r="BN76" s="235"/>
      <c r="BO76" s="235"/>
      <c r="BP76" s="235"/>
      <c r="BQ76" s="232">
        <v>70</v>
      </c>
      <c r="BR76" s="237"/>
      <c r="BS76" s="849"/>
      <c r="BT76" s="850"/>
      <c r="BU76" s="850"/>
      <c r="BV76" s="850"/>
      <c r="BW76" s="850"/>
      <c r="BX76" s="850"/>
      <c r="BY76" s="850"/>
      <c r="BZ76" s="850"/>
      <c r="CA76" s="850"/>
      <c r="CB76" s="850"/>
      <c r="CC76" s="850"/>
      <c r="CD76" s="850"/>
      <c r="CE76" s="850"/>
      <c r="CF76" s="850"/>
      <c r="CG76" s="855"/>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224"/>
    </row>
    <row r="77" spans="1:131" ht="26.25" customHeight="1" x14ac:dyDescent="0.2">
      <c r="A77" s="232">
        <v>10</v>
      </c>
      <c r="B77" s="863"/>
      <c r="C77" s="864"/>
      <c r="D77" s="864"/>
      <c r="E77" s="864"/>
      <c r="F77" s="864"/>
      <c r="G77" s="864"/>
      <c r="H77" s="864"/>
      <c r="I77" s="864"/>
      <c r="J77" s="864"/>
      <c r="K77" s="864"/>
      <c r="L77" s="864"/>
      <c r="M77" s="864"/>
      <c r="N77" s="864"/>
      <c r="O77" s="864"/>
      <c r="P77" s="865"/>
      <c r="Q77" s="867"/>
      <c r="R77" s="868"/>
      <c r="S77" s="868"/>
      <c r="T77" s="868"/>
      <c r="U77" s="822"/>
      <c r="V77" s="869"/>
      <c r="W77" s="868"/>
      <c r="X77" s="868"/>
      <c r="Y77" s="868"/>
      <c r="Z77" s="822"/>
      <c r="AA77" s="869"/>
      <c r="AB77" s="868"/>
      <c r="AC77" s="868"/>
      <c r="AD77" s="868"/>
      <c r="AE77" s="822"/>
      <c r="AF77" s="869"/>
      <c r="AG77" s="868"/>
      <c r="AH77" s="868"/>
      <c r="AI77" s="868"/>
      <c r="AJ77" s="822"/>
      <c r="AK77" s="869"/>
      <c r="AL77" s="868"/>
      <c r="AM77" s="868"/>
      <c r="AN77" s="868"/>
      <c r="AO77" s="822"/>
      <c r="AP77" s="869"/>
      <c r="AQ77" s="868"/>
      <c r="AR77" s="868"/>
      <c r="AS77" s="868"/>
      <c r="AT77" s="822"/>
      <c r="AU77" s="869"/>
      <c r="AV77" s="868"/>
      <c r="AW77" s="868"/>
      <c r="AX77" s="868"/>
      <c r="AY77" s="822"/>
      <c r="AZ77" s="820"/>
      <c r="BA77" s="820"/>
      <c r="BB77" s="820"/>
      <c r="BC77" s="820"/>
      <c r="BD77" s="821"/>
      <c r="BE77" s="235"/>
      <c r="BF77" s="235"/>
      <c r="BG77" s="235"/>
      <c r="BH77" s="235"/>
      <c r="BI77" s="235"/>
      <c r="BJ77" s="235"/>
      <c r="BK77" s="235"/>
      <c r="BL77" s="235"/>
      <c r="BM77" s="235"/>
      <c r="BN77" s="235"/>
      <c r="BO77" s="235"/>
      <c r="BP77" s="235"/>
      <c r="BQ77" s="232">
        <v>71</v>
      </c>
      <c r="BR77" s="237"/>
      <c r="BS77" s="849"/>
      <c r="BT77" s="850"/>
      <c r="BU77" s="850"/>
      <c r="BV77" s="850"/>
      <c r="BW77" s="850"/>
      <c r="BX77" s="850"/>
      <c r="BY77" s="850"/>
      <c r="BZ77" s="850"/>
      <c r="CA77" s="850"/>
      <c r="CB77" s="850"/>
      <c r="CC77" s="850"/>
      <c r="CD77" s="850"/>
      <c r="CE77" s="850"/>
      <c r="CF77" s="850"/>
      <c r="CG77" s="855"/>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224"/>
    </row>
    <row r="78" spans="1:131" ht="26.25" customHeight="1" x14ac:dyDescent="0.2">
      <c r="A78" s="232">
        <v>11</v>
      </c>
      <c r="B78" s="863"/>
      <c r="C78" s="864"/>
      <c r="D78" s="864"/>
      <c r="E78" s="864"/>
      <c r="F78" s="864"/>
      <c r="G78" s="864"/>
      <c r="H78" s="864"/>
      <c r="I78" s="864"/>
      <c r="J78" s="864"/>
      <c r="K78" s="864"/>
      <c r="L78" s="864"/>
      <c r="M78" s="864"/>
      <c r="N78" s="864"/>
      <c r="O78" s="864"/>
      <c r="P78" s="865"/>
      <c r="Q78" s="866"/>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35"/>
      <c r="BF78" s="235"/>
      <c r="BG78" s="235"/>
      <c r="BH78" s="235"/>
      <c r="BI78" s="235"/>
      <c r="BJ78" s="224"/>
      <c r="BK78" s="224"/>
      <c r="BL78" s="224"/>
      <c r="BM78" s="224"/>
      <c r="BN78" s="224"/>
      <c r="BO78" s="235"/>
      <c r="BP78" s="235"/>
      <c r="BQ78" s="232">
        <v>72</v>
      </c>
      <c r="BR78" s="237"/>
      <c r="BS78" s="849"/>
      <c r="BT78" s="850"/>
      <c r="BU78" s="850"/>
      <c r="BV78" s="850"/>
      <c r="BW78" s="850"/>
      <c r="BX78" s="850"/>
      <c r="BY78" s="850"/>
      <c r="BZ78" s="850"/>
      <c r="CA78" s="850"/>
      <c r="CB78" s="850"/>
      <c r="CC78" s="850"/>
      <c r="CD78" s="850"/>
      <c r="CE78" s="850"/>
      <c r="CF78" s="850"/>
      <c r="CG78" s="855"/>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224"/>
    </row>
    <row r="79" spans="1:131" ht="26.25" customHeight="1" x14ac:dyDescent="0.2">
      <c r="A79" s="232">
        <v>12</v>
      </c>
      <c r="B79" s="863"/>
      <c r="C79" s="864"/>
      <c r="D79" s="864"/>
      <c r="E79" s="864"/>
      <c r="F79" s="864"/>
      <c r="G79" s="864"/>
      <c r="H79" s="864"/>
      <c r="I79" s="864"/>
      <c r="J79" s="864"/>
      <c r="K79" s="864"/>
      <c r="L79" s="864"/>
      <c r="M79" s="864"/>
      <c r="N79" s="864"/>
      <c r="O79" s="864"/>
      <c r="P79" s="865"/>
      <c r="Q79" s="866"/>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35"/>
      <c r="BF79" s="235"/>
      <c r="BG79" s="235"/>
      <c r="BH79" s="235"/>
      <c r="BI79" s="235"/>
      <c r="BJ79" s="224"/>
      <c r="BK79" s="224"/>
      <c r="BL79" s="224"/>
      <c r="BM79" s="224"/>
      <c r="BN79" s="224"/>
      <c r="BO79" s="235"/>
      <c r="BP79" s="235"/>
      <c r="BQ79" s="232">
        <v>73</v>
      </c>
      <c r="BR79" s="237"/>
      <c r="BS79" s="849"/>
      <c r="BT79" s="850"/>
      <c r="BU79" s="850"/>
      <c r="BV79" s="850"/>
      <c r="BW79" s="850"/>
      <c r="BX79" s="850"/>
      <c r="BY79" s="850"/>
      <c r="BZ79" s="850"/>
      <c r="CA79" s="850"/>
      <c r="CB79" s="850"/>
      <c r="CC79" s="850"/>
      <c r="CD79" s="850"/>
      <c r="CE79" s="850"/>
      <c r="CF79" s="850"/>
      <c r="CG79" s="855"/>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224"/>
    </row>
    <row r="80" spans="1:131" ht="26.25" customHeight="1" x14ac:dyDescent="0.2">
      <c r="A80" s="232">
        <v>13</v>
      </c>
      <c r="B80" s="863"/>
      <c r="C80" s="864"/>
      <c r="D80" s="864"/>
      <c r="E80" s="864"/>
      <c r="F80" s="864"/>
      <c r="G80" s="864"/>
      <c r="H80" s="864"/>
      <c r="I80" s="864"/>
      <c r="J80" s="864"/>
      <c r="K80" s="864"/>
      <c r="L80" s="864"/>
      <c r="M80" s="864"/>
      <c r="N80" s="864"/>
      <c r="O80" s="864"/>
      <c r="P80" s="865"/>
      <c r="Q80" s="866"/>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35"/>
      <c r="BF80" s="235"/>
      <c r="BG80" s="235"/>
      <c r="BH80" s="235"/>
      <c r="BI80" s="235"/>
      <c r="BJ80" s="235"/>
      <c r="BK80" s="235"/>
      <c r="BL80" s="235"/>
      <c r="BM80" s="235"/>
      <c r="BN80" s="235"/>
      <c r="BO80" s="235"/>
      <c r="BP80" s="235"/>
      <c r="BQ80" s="232">
        <v>74</v>
      </c>
      <c r="BR80" s="237"/>
      <c r="BS80" s="849"/>
      <c r="BT80" s="850"/>
      <c r="BU80" s="850"/>
      <c r="BV80" s="850"/>
      <c r="BW80" s="850"/>
      <c r="BX80" s="850"/>
      <c r="BY80" s="850"/>
      <c r="BZ80" s="850"/>
      <c r="CA80" s="850"/>
      <c r="CB80" s="850"/>
      <c r="CC80" s="850"/>
      <c r="CD80" s="850"/>
      <c r="CE80" s="850"/>
      <c r="CF80" s="850"/>
      <c r="CG80" s="855"/>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224"/>
    </row>
    <row r="81" spans="1:131" ht="26.25" customHeight="1" x14ac:dyDescent="0.2">
      <c r="A81" s="232">
        <v>14</v>
      </c>
      <c r="B81" s="863"/>
      <c r="C81" s="864"/>
      <c r="D81" s="864"/>
      <c r="E81" s="864"/>
      <c r="F81" s="864"/>
      <c r="G81" s="864"/>
      <c r="H81" s="864"/>
      <c r="I81" s="864"/>
      <c r="J81" s="864"/>
      <c r="K81" s="864"/>
      <c r="L81" s="864"/>
      <c r="M81" s="864"/>
      <c r="N81" s="864"/>
      <c r="O81" s="864"/>
      <c r="P81" s="865"/>
      <c r="Q81" s="866"/>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35"/>
      <c r="BF81" s="235"/>
      <c r="BG81" s="235"/>
      <c r="BH81" s="235"/>
      <c r="BI81" s="235"/>
      <c r="BJ81" s="235"/>
      <c r="BK81" s="235"/>
      <c r="BL81" s="235"/>
      <c r="BM81" s="235"/>
      <c r="BN81" s="235"/>
      <c r="BO81" s="235"/>
      <c r="BP81" s="235"/>
      <c r="BQ81" s="232">
        <v>75</v>
      </c>
      <c r="BR81" s="237"/>
      <c r="BS81" s="849"/>
      <c r="BT81" s="850"/>
      <c r="BU81" s="850"/>
      <c r="BV81" s="850"/>
      <c r="BW81" s="850"/>
      <c r="BX81" s="850"/>
      <c r="BY81" s="850"/>
      <c r="BZ81" s="850"/>
      <c r="CA81" s="850"/>
      <c r="CB81" s="850"/>
      <c r="CC81" s="850"/>
      <c r="CD81" s="850"/>
      <c r="CE81" s="850"/>
      <c r="CF81" s="850"/>
      <c r="CG81" s="855"/>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224"/>
    </row>
    <row r="82" spans="1:131" ht="26.25" customHeight="1" x14ac:dyDescent="0.2">
      <c r="A82" s="232">
        <v>15</v>
      </c>
      <c r="B82" s="863"/>
      <c r="C82" s="864"/>
      <c r="D82" s="864"/>
      <c r="E82" s="864"/>
      <c r="F82" s="864"/>
      <c r="G82" s="864"/>
      <c r="H82" s="864"/>
      <c r="I82" s="864"/>
      <c r="J82" s="864"/>
      <c r="K82" s="864"/>
      <c r="L82" s="864"/>
      <c r="M82" s="864"/>
      <c r="N82" s="864"/>
      <c r="O82" s="864"/>
      <c r="P82" s="865"/>
      <c r="Q82" s="866"/>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35"/>
      <c r="BF82" s="235"/>
      <c r="BG82" s="235"/>
      <c r="BH82" s="235"/>
      <c r="BI82" s="235"/>
      <c r="BJ82" s="235"/>
      <c r="BK82" s="235"/>
      <c r="BL82" s="235"/>
      <c r="BM82" s="235"/>
      <c r="BN82" s="235"/>
      <c r="BO82" s="235"/>
      <c r="BP82" s="235"/>
      <c r="BQ82" s="232">
        <v>76</v>
      </c>
      <c r="BR82" s="237"/>
      <c r="BS82" s="849"/>
      <c r="BT82" s="850"/>
      <c r="BU82" s="850"/>
      <c r="BV82" s="850"/>
      <c r="BW82" s="850"/>
      <c r="BX82" s="850"/>
      <c r="BY82" s="850"/>
      <c r="BZ82" s="850"/>
      <c r="CA82" s="850"/>
      <c r="CB82" s="850"/>
      <c r="CC82" s="850"/>
      <c r="CD82" s="850"/>
      <c r="CE82" s="850"/>
      <c r="CF82" s="850"/>
      <c r="CG82" s="855"/>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224"/>
    </row>
    <row r="83" spans="1:131" ht="26.25" customHeight="1" x14ac:dyDescent="0.2">
      <c r="A83" s="232">
        <v>16</v>
      </c>
      <c r="B83" s="863"/>
      <c r="C83" s="864"/>
      <c r="D83" s="864"/>
      <c r="E83" s="864"/>
      <c r="F83" s="864"/>
      <c r="G83" s="864"/>
      <c r="H83" s="864"/>
      <c r="I83" s="864"/>
      <c r="J83" s="864"/>
      <c r="K83" s="864"/>
      <c r="L83" s="864"/>
      <c r="M83" s="864"/>
      <c r="N83" s="864"/>
      <c r="O83" s="864"/>
      <c r="P83" s="865"/>
      <c r="Q83" s="866"/>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35"/>
      <c r="BF83" s="235"/>
      <c r="BG83" s="235"/>
      <c r="BH83" s="235"/>
      <c r="BI83" s="235"/>
      <c r="BJ83" s="235"/>
      <c r="BK83" s="235"/>
      <c r="BL83" s="235"/>
      <c r="BM83" s="235"/>
      <c r="BN83" s="235"/>
      <c r="BO83" s="235"/>
      <c r="BP83" s="235"/>
      <c r="BQ83" s="232">
        <v>77</v>
      </c>
      <c r="BR83" s="237"/>
      <c r="BS83" s="849"/>
      <c r="BT83" s="850"/>
      <c r="BU83" s="850"/>
      <c r="BV83" s="850"/>
      <c r="BW83" s="850"/>
      <c r="BX83" s="850"/>
      <c r="BY83" s="850"/>
      <c r="BZ83" s="850"/>
      <c r="CA83" s="850"/>
      <c r="CB83" s="850"/>
      <c r="CC83" s="850"/>
      <c r="CD83" s="850"/>
      <c r="CE83" s="850"/>
      <c r="CF83" s="850"/>
      <c r="CG83" s="855"/>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224"/>
    </row>
    <row r="84" spans="1:131" ht="26.25" customHeight="1" x14ac:dyDescent="0.2">
      <c r="A84" s="232">
        <v>17</v>
      </c>
      <c r="B84" s="863"/>
      <c r="C84" s="864"/>
      <c r="D84" s="864"/>
      <c r="E84" s="864"/>
      <c r="F84" s="864"/>
      <c r="G84" s="864"/>
      <c r="H84" s="864"/>
      <c r="I84" s="864"/>
      <c r="J84" s="864"/>
      <c r="K84" s="864"/>
      <c r="L84" s="864"/>
      <c r="M84" s="864"/>
      <c r="N84" s="864"/>
      <c r="O84" s="864"/>
      <c r="P84" s="865"/>
      <c r="Q84" s="866"/>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35"/>
      <c r="BF84" s="235"/>
      <c r="BG84" s="235"/>
      <c r="BH84" s="235"/>
      <c r="BI84" s="235"/>
      <c r="BJ84" s="235"/>
      <c r="BK84" s="235"/>
      <c r="BL84" s="235"/>
      <c r="BM84" s="235"/>
      <c r="BN84" s="235"/>
      <c r="BO84" s="235"/>
      <c r="BP84" s="235"/>
      <c r="BQ84" s="232">
        <v>78</v>
      </c>
      <c r="BR84" s="237"/>
      <c r="BS84" s="849"/>
      <c r="BT84" s="850"/>
      <c r="BU84" s="850"/>
      <c r="BV84" s="850"/>
      <c r="BW84" s="850"/>
      <c r="BX84" s="850"/>
      <c r="BY84" s="850"/>
      <c r="BZ84" s="850"/>
      <c r="CA84" s="850"/>
      <c r="CB84" s="850"/>
      <c r="CC84" s="850"/>
      <c r="CD84" s="850"/>
      <c r="CE84" s="850"/>
      <c r="CF84" s="850"/>
      <c r="CG84" s="855"/>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224"/>
    </row>
    <row r="85" spans="1:131" ht="26.25" customHeight="1" x14ac:dyDescent="0.2">
      <c r="A85" s="232">
        <v>18</v>
      </c>
      <c r="B85" s="863"/>
      <c r="C85" s="864"/>
      <c r="D85" s="864"/>
      <c r="E85" s="864"/>
      <c r="F85" s="864"/>
      <c r="G85" s="864"/>
      <c r="H85" s="864"/>
      <c r="I85" s="864"/>
      <c r="J85" s="864"/>
      <c r="K85" s="864"/>
      <c r="L85" s="864"/>
      <c r="M85" s="864"/>
      <c r="N85" s="864"/>
      <c r="O85" s="864"/>
      <c r="P85" s="865"/>
      <c r="Q85" s="866"/>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35"/>
      <c r="BF85" s="235"/>
      <c r="BG85" s="235"/>
      <c r="BH85" s="235"/>
      <c r="BI85" s="235"/>
      <c r="BJ85" s="235"/>
      <c r="BK85" s="235"/>
      <c r="BL85" s="235"/>
      <c r="BM85" s="235"/>
      <c r="BN85" s="235"/>
      <c r="BO85" s="235"/>
      <c r="BP85" s="235"/>
      <c r="BQ85" s="232">
        <v>79</v>
      </c>
      <c r="BR85" s="237"/>
      <c r="BS85" s="849"/>
      <c r="BT85" s="850"/>
      <c r="BU85" s="850"/>
      <c r="BV85" s="850"/>
      <c r="BW85" s="850"/>
      <c r="BX85" s="850"/>
      <c r="BY85" s="850"/>
      <c r="BZ85" s="850"/>
      <c r="CA85" s="850"/>
      <c r="CB85" s="850"/>
      <c r="CC85" s="850"/>
      <c r="CD85" s="850"/>
      <c r="CE85" s="850"/>
      <c r="CF85" s="850"/>
      <c r="CG85" s="855"/>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224"/>
    </row>
    <row r="86" spans="1:131" ht="26.25" customHeight="1" x14ac:dyDescent="0.2">
      <c r="A86" s="232">
        <v>19</v>
      </c>
      <c r="B86" s="863"/>
      <c r="C86" s="864"/>
      <c r="D86" s="864"/>
      <c r="E86" s="864"/>
      <c r="F86" s="864"/>
      <c r="G86" s="864"/>
      <c r="H86" s="864"/>
      <c r="I86" s="864"/>
      <c r="J86" s="864"/>
      <c r="K86" s="864"/>
      <c r="L86" s="864"/>
      <c r="M86" s="864"/>
      <c r="N86" s="864"/>
      <c r="O86" s="864"/>
      <c r="P86" s="865"/>
      <c r="Q86" s="866"/>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35"/>
      <c r="BF86" s="235"/>
      <c r="BG86" s="235"/>
      <c r="BH86" s="235"/>
      <c r="BI86" s="235"/>
      <c r="BJ86" s="235"/>
      <c r="BK86" s="235"/>
      <c r="BL86" s="235"/>
      <c r="BM86" s="235"/>
      <c r="BN86" s="235"/>
      <c r="BO86" s="235"/>
      <c r="BP86" s="235"/>
      <c r="BQ86" s="232">
        <v>80</v>
      </c>
      <c r="BR86" s="237"/>
      <c r="BS86" s="849"/>
      <c r="BT86" s="850"/>
      <c r="BU86" s="850"/>
      <c r="BV86" s="850"/>
      <c r="BW86" s="850"/>
      <c r="BX86" s="850"/>
      <c r="BY86" s="850"/>
      <c r="BZ86" s="850"/>
      <c r="CA86" s="850"/>
      <c r="CB86" s="850"/>
      <c r="CC86" s="850"/>
      <c r="CD86" s="850"/>
      <c r="CE86" s="850"/>
      <c r="CF86" s="850"/>
      <c r="CG86" s="855"/>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224"/>
    </row>
    <row r="87" spans="1:131" ht="26.25" customHeight="1" x14ac:dyDescent="0.2">
      <c r="A87" s="238">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35"/>
      <c r="BF87" s="235"/>
      <c r="BG87" s="235"/>
      <c r="BH87" s="235"/>
      <c r="BI87" s="235"/>
      <c r="BJ87" s="235"/>
      <c r="BK87" s="235"/>
      <c r="BL87" s="235"/>
      <c r="BM87" s="235"/>
      <c r="BN87" s="235"/>
      <c r="BO87" s="235"/>
      <c r="BP87" s="235"/>
      <c r="BQ87" s="232">
        <v>81</v>
      </c>
      <c r="BR87" s="237"/>
      <c r="BS87" s="849"/>
      <c r="BT87" s="850"/>
      <c r="BU87" s="850"/>
      <c r="BV87" s="850"/>
      <c r="BW87" s="850"/>
      <c r="BX87" s="850"/>
      <c r="BY87" s="850"/>
      <c r="BZ87" s="850"/>
      <c r="CA87" s="850"/>
      <c r="CB87" s="850"/>
      <c r="CC87" s="850"/>
      <c r="CD87" s="850"/>
      <c r="CE87" s="850"/>
      <c r="CF87" s="850"/>
      <c r="CG87" s="855"/>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224"/>
    </row>
    <row r="88" spans="1:131" ht="26.25" customHeight="1" thickBot="1" x14ac:dyDescent="0.25">
      <c r="A88" s="234" t="s">
        <v>375</v>
      </c>
      <c r="B88" s="776" t="s">
        <v>400</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f>SUM(AF68:AJ74)</f>
        <v>3070</v>
      </c>
      <c r="AG88" s="832"/>
      <c r="AH88" s="832"/>
      <c r="AI88" s="832"/>
      <c r="AJ88" s="832"/>
      <c r="AK88" s="829"/>
      <c r="AL88" s="829"/>
      <c r="AM88" s="829"/>
      <c r="AN88" s="829"/>
      <c r="AO88" s="829"/>
      <c r="AP88" s="832">
        <f>SUM(AP68:AT74)</f>
        <v>0</v>
      </c>
      <c r="AQ88" s="832"/>
      <c r="AR88" s="832"/>
      <c r="AS88" s="832"/>
      <c r="AT88" s="832"/>
      <c r="AU88" s="836" t="s">
        <v>573</v>
      </c>
      <c r="AV88" s="837"/>
      <c r="AW88" s="837"/>
      <c r="AX88" s="837"/>
      <c r="AY88" s="838"/>
      <c r="AZ88" s="840"/>
      <c r="BA88" s="840"/>
      <c r="BB88" s="840"/>
      <c r="BC88" s="840"/>
      <c r="BD88" s="841"/>
      <c r="BE88" s="235"/>
      <c r="BF88" s="235"/>
      <c r="BG88" s="235"/>
      <c r="BH88" s="235"/>
      <c r="BI88" s="235"/>
      <c r="BJ88" s="235"/>
      <c r="BK88" s="235"/>
      <c r="BL88" s="235"/>
      <c r="BM88" s="235"/>
      <c r="BN88" s="235"/>
      <c r="BO88" s="235"/>
      <c r="BP88" s="235"/>
      <c r="BQ88" s="232">
        <v>82</v>
      </c>
      <c r="BR88" s="237"/>
      <c r="BS88" s="849"/>
      <c r="BT88" s="850"/>
      <c r="BU88" s="850"/>
      <c r="BV88" s="850"/>
      <c r="BW88" s="850"/>
      <c r="BX88" s="850"/>
      <c r="BY88" s="850"/>
      <c r="BZ88" s="850"/>
      <c r="CA88" s="850"/>
      <c r="CB88" s="850"/>
      <c r="CC88" s="850"/>
      <c r="CD88" s="850"/>
      <c r="CE88" s="850"/>
      <c r="CF88" s="850"/>
      <c r="CG88" s="855"/>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9"/>
      <c r="BT89" s="850"/>
      <c r="BU89" s="850"/>
      <c r="BV89" s="850"/>
      <c r="BW89" s="850"/>
      <c r="BX89" s="850"/>
      <c r="BY89" s="850"/>
      <c r="BZ89" s="850"/>
      <c r="CA89" s="850"/>
      <c r="CB89" s="850"/>
      <c r="CC89" s="850"/>
      <c r="CD89" s="850"/>
      <c r="CE89" s="850"/>
      <c r="CF89" s="850"/>
      <c r="CG89" s="855"/>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9"/>
      <c r="BT90" s="850"/>
      <c r="BU90" s="850"/>
      <c r="BV90" s="850"/>
      <c r="BW90" s="850"/>
      <c r="BX90" s="850"/>
      <c r="BY90" s="850"/>
      <c r="BZ90" s="850"/>
      <c r="CA90" s="850"/>
      <c r="CB90" s="850"/>
      <c r="CC90" s="850"/>
      <c r="CD90" s="850"/>
      <c r="CE90" s="850"/>
      <c r="CF90" s="850"/>
      <c r="CG90" s="855"/>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9"/>
      <c r="BT91" s="850"/>
      <c r="BU91" s="850"/>
      <c r="BV91" s="850"/>
      <c r="BW91" s="850"/>
      <c r="BX91" s="850"/>
      <c r="BY91" s="850"/>
      <c r="BZ91" s="850"/>
      <c r="CA91" s="850"/>
      <c r="CB91" s="850"/>
      <c r="CC91" s="850"/>
      <c r="CD91" s="850"/>
      <c r="CE91" s="850"/>
      <c r="CF91" s="850"/>
      <c r="CG91" s="855"/>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9"/>
      <c r="BT92" s="850"/>
      <c r="BU92" s="850"/>
      <c r="BV92" s="850"/>
      <c r="BW92" s="850"/>
      <c r="BX92" s="850"/>
      <c r="BY92" s="850"/>
      <c r="BZ92" s="850"/>
      <c r="CA92" s="850"/>
      <c r="CB92" s="850"/>
      <c r="CC92" s="850"/>
      <c r="CD92" s="850"/>
      <c r="CE92" s="850"/>
      <c r="CF92" s="850"/>
      <c r="CG92" s="855"/>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9"/>
      <c r="BT93" s="850"/>
      <c r="BU93" s="850"/>
      <c r="BV93" s="850"/>
      <c r="BW93" s="850"/>
      <c r="BX93" s="850"/>
      <c r="BY93" s="850"/>
      <c r="BZ93" s="850"/>
      <c r="CA93" s="850"/>
      <c r="CB93" s="850"/>
      <c r="CC93" s="850"/>
      <c r="CD93" s="850"/>
      <c r="CE93" s="850"/>
      <c r="CF93" s="850"/>
      <c r="CG93" s="855"/>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9"/>
      <c r="BT94" s="850"/>
      <c r="BU94" s="850"/>
      <c r="BV94" s="850"/>
      <c r="BW94" s="850"/>
      <c r="BX94" s="850"/>
      <c r="BY94" s="850"/>
      <c r="BZ94" s="850"/>
      <c r="CA94" s="850"/>
      <c r="CB94" s="850"/>
      <c r="CC94" s="850"/>
      <c r="CD94" s="850"/>
      <c r="CE94" s="850"/>
      <c r="CF94" s="850"/>
      <c r="CG94" s="855"/>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9"/>
      <c r="BT95" s="850"/>
      <c r="BU95" s="850"/>
      <c r="BV95" s="850"/>
      <c r="BW95" s="850"/>
      <c r="BX95" s="850"/>
      <c r="BY95" s="850"/>
      <c r="BZ95" s="850"/>
      <c r="CA95" s="850"/>
      <c r="CB95" s="850"/>
      <c r="CC95" s="850"/>
      <c r="CD95" s="850"/>
      <c r="CE95" s="850"/>
      <c r="CF95" s="850"/>
      <c r="CG95" s="855"/>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9"/>
      <c r="BT96" s="850"/>
      <c r="BU96" s="850"/>
      <c r="BV96" s="850"/>
      <c r="BW96" s="850"/>
      <c r="BX96" s="850"/>
      <c r="BY96" s="850"/>
      <c r="BZ96" s="850"/>
      <c r="CA96" s="850"/>
      <c r="CB96" s="850"/>
      <c r="CC96" s="850"/>
      <c r="CD96" s="850"/>
      <c r="CE96" s="850"/>
      <c r="CF96" s="850"/>
      <c r="CG96" s="855"/>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9"/>
      <c r="BT97" s="850"/>
      <c r="BU97" s="850"/>
      <c r="BV97" s="850"/>
      <c r="BW97" s="850"/>
      <c r="BX97" s="850"/>
      <c r="BY97" s="850"/>
      <c r="BZ97" s="850"/>
      <c r="CA97" s="850"/>
      <c r="CB97" s="850"/>
      <c r="CC97" s="850"/>
      <c r="CD97" s="850"/>
      <c r="CE97" s="850"/>
      <c r="CF97" s="850"/>
      <c r="CG97" s="855"/>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9"/>
      <c r="BT98" s="850"/>
      <c r="BU98" s="850"/>
      <c r="BV98" s="850"/>
      <c r="BW98" s="850"/>
      <c r="BX98" s="850"/>
      <c r="BY98" s="850"/>
      <c r="BZ98" s="850"/>
      <c r="CA98" s="850"/>
      <c r="CB98" s="850"/>
      <c r="CC98" s="850"/>
      <c r="CD98" s="850"/>
      <c r="CE98" s="850"/>
      <c r="CF98" s="850"/>
      <c r="CG98" s="855"/>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9"/>
      <c r="BT99" s="850"/>
      <c r="BU99" s="850"/>
      <c r="BV99" s="850"/>
      <c r="BW99" s="850"/>
      <c r="BX99" s="850"/>
      <c r="BY99" s="850"/>
      <c r="BZ99" s="850"/>
      <c r="CA99" s="850"/>
      <c r="CB99" s="850"/>
      <c r="CC99" s="850"/>
      <c r="CD99" s="850"/>
      <c r="CE99" s="850"/>
      <c r="CF99" s="850"/>
      <c r="CG99" s="855"/>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9"/>
      <c r="BT100" s="850"/>
      <c r="BU100" s="850"/>
      <c r="BV100" s="850"/>
      <c r="BW100" s="850"/>
      <c r="BX100" s="850"/>
      <c r="BY100" s="850"/>
      <c r="BZ100" s="850"/>
      <c r="CA100" s="850"/>
      <c r="CB100" s="850"/>
      <c r="CC100" s="850"/>
      <c r="CD100" s="850"/>
      <c r="CE100" s="850"/>
      <c r="CF100" s="850"/>
      <c r="CG100" s="855"/>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9"/>
      <c r="BT101" s="850"/>
      <c r="BU101" s="850"/>
      <c r="BV101" s="850"/>
      <c r="BW101" s="850"/>
      <c r="BX101" s="850"/>
      <c r="BY101" s="850"/>
      <c r="BZ101" s="850"/>
      <c r="CA101" s="850"/>
      <c r="CB101" s="850"/>
      <c r="CC101" s="850"/>
      <c r="CD101" s="850"/>
      <c r="CE101" s="850"/>
      <c r="CF101" s="850"/>
      <c r="CG101" s="855"/>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776" t="s">
        <v>401</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v>365</v>
      </c>
      <c r="CS102" s="837"/>
      <c r="CT102" s="837"/>
      <c r="CU102" s="837"/>
      <c r="CV102" s="881"/>
      <c r="CW102" s="880">
        <f>SUM(CW7:DA21)</f>
        <v>66</v>
      </c>
      <c r="CX102" s="837"/>
      <c r="CY102" s="837"/>
      <c r="CZ102" s="837"/>
      <c r="DA102" s="881"/>
      <c r="DB102" s="880">
        <f>SUM(DB7:DF21)</f>
        <v>695</v>
      </c>
      <c r="DC102" s="837"/>
      <c r="DD102" s="837"/>
      <c r="DE102" s="837"/>
      <c r="DF102" s="881"/>
      <c r="DG102" s="880" t="s">
        <v>570</v>
      </c>
      <c r="DH102" s="837"/>
      <c r="DI102" s="837"/>
      <c r="DJ102" s="837"/>
      <c r="DK102" s="881"/>
      <c r="DL102" s="880" t="s">
        <v>570</v>
      </c>
      <c r="DM102" s="837"/>
      <c r="DN102" s="837"/>
      <c r="DO102" s="837"/>
      <c r="DP102" s="881"/>
      <c r="DQ102" s="880" t="s">
        <v>571</v>
      </c>
      <c r="DR102" s="837"/>
      <c r="DS102" s="837"/>
      <c r="DT102" s="837"/>
      <c r="DU102" s="881"/>
      <c r="DV102" s="776"/>
      <c r="DW102" s="777"/>
      <c r="DX102" s="777"/>
      <c r="DY102" s="777"/>
      <c r="DZ102" s="904"/>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5" t="s">
        <v>402</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6" t="s">
        <v>403</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7" t="s">
        <v>406</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407</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24" customFormat="1" ht="26.25" customHeight="1" x14ac:dyDescent="0.2">
      <c r="A109" s="90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409</v>
      </c>
      <c r="AB109" s="883"/>
      <c r="AC109" s="883"/>
      <c r="AD109" s="883"/>
      <c r="AE109" s="884"/>
      <c r="AF109" s="882" t="s">
        <v>410</v>
      </c>
      <c r="AG109" s="883"/>
      <c r="AH109" s="883"/>
      <c r="AI109" s="883"/>
      <c r="AJ109" s="884"/>
      <c r="AK109" s="882" t="s">
        <v>293</v>
      </c>
      <c r="AL109" s="883"/>
      <c r="AM109" s="883"/>
      <c r="AN109" s="883"/>
      <c r="AO109" s="884"/>
      <c r="AP109" s="882" t="s">
        <v>411</v>
      </c>
      <c r="AQ109" s="883"/>
      <c r="AR109" s="883"/>
      <c r="AS109" s="883"/>
      <c r="AT109" s="885"/>
      <c r="AU109" s="90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409</v>
      </c>
      <c r="BR109" s="883"/>
      <c r="BS109" s="883"/>
      <c r="BT109" s="883"/>
      <c r="BU109" s="884"/>
      <c r="BV109" s="882" t="s">
        <v>410</v>
      </c>
      <c r="BW109" s="883"/>
      <c r="BX109" s="883"/>
      <c r="BY109" s="883"/>
      <c r="BZ109" s="884"/>
      <c r="CA109" s="882" t="s">
        <v>293</v>
      </c>
      <c r="CB109" s="883"/>
      <c r="CC109" s="883"/>
      <c r="CD109" s="883"/>
      <c r="CE109" s="884"/>
      <c r="CF109" s="903" t="s">
        <v>411</v>
      </c>
      <c r="CG109" s="903"/>
      <c r="CH109" s="903"/>
      <c r="CI109" s="903"/>
      <c r="CJ109" s="903"/>
      <c r="CK109" s="882"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409</v>
      </c>
      <c r="DH109" s="883"/>
      <c r="DI109" s="883"/>
      <c r="DJ109" s="883"/>
      <c r="DK109" s="884"/>
      <c r="DL109" s="882" t="s">
        <v>410</v>
      </c>
      <c r="DM109" s="883"/>
      <c r="DN109" s="883"/>
      <c r="DO109" s="883"/>
      <c r="DP109" s="884"/>
      <c r="DQ109" s="882" t="s">
        <v>293</v>
      </c>
      <c r="DR109" s="883"/>
      <c r="DS109" s="883"/>
      <c r="DT109" s="883"/>
      <c r="DU109" s="884"/>
      <c r="DV109" s="882" t="s">
        <v>411</v>
      </c>
      <c r="DW109" s="883"/>
      <c r="DX109" s="883"/>
      <c r="DY109" s="883"/>
      <c r="DZ109" s="885"/>
    </row>
    <row r="110" spans="1:131" s="224" customFormat="1" ht="26.25" customHeight="1" x14ac:dyDescent="0.2">
      <c r="A110" s="886" t="s">
        <v>413</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6539560</v>
      </c>
      <c r="AB110" s="890"/>
      <c r="AC110" s="890"/>
      <c r="AD110" s="890"/>
      <c r="AE110" s="891"/>
      <c r="AF110" s="892">
        <v>6429625</v>
      </c>
      <c r="AG110" s="890"/>
      <c r="AH110" s="890"/>
      <c r="AI110" s="890"/>
      <c r="AJ110" s="891"/>
      <c r="AK110" s="892">
        <v>6350144</v>
      </c>
      <c r="AL110" s="890"/>
      <c r="AM110" s="890"/>
      <c r="AN110" s="890"/>
      <c r="AO110" s="891"/>
      <c r="AP110" s="893">
        <v>22.7</v>
      </c>
      <c r="AQ110" s="894"/>
      <c r="AR110" s="894"/>
      <c r="AS110" s="894"/>
      <c r="AT110" s="895"/>
      <c r="AU110" s="896" t="s">
        <v>69</v>
      </c>
      <c r="AV110" s="897"/>
      <c r="AW110" s="897"/>
      <c r="AX110" s="897"/>
      <c r="AY110" s="897"/>
      <c r="AZ110" s="919" t="s">
        <v>414</v>
      </c>
      <c r="BA110" s="887"/>
      <c r="BB110" s="887"/>
      <c r="BC110" s="887"/>
      <c r="BD110" s="887"/>
      <c r="BE110" s="887"/>
      <c r="BF110" s="887"/>
      <c r="BG110" s="887"/>
      <c r="BH110" s="887"/>
      <c r="BI110" s="887"/>
      <c r="BJ110" s="887"/>
      <c r="BK110" s="887"/>
      <c r="BL110" s="887"/>
      <c r="BM110" s="887"/>
      <c r="BN110" s="887"/>
      <c r="BO110" s="887"/>
      <c r="BP110" s="888"/>
      <c r="BQ110" s="920">
        <v>56172738</v>
      </c>
      <c r="BR110" s="921"/>
      <c r="BS110" s="921"/>
      <c r="BT110" s="921"/>
      <c r="BU110" s="921"/>
      <c r="BV110" s="921">
        <v>54689691</v>
      </c>
      <c r="BW110" s="921"/>
      <c r="BX110" s="921"/>
      <c r="BY110" s="921"/>
      <c r="BZ110" s="921"/>
      <c r="CA110" s="921">
        <v>54021888</v>
      </c>
      <c r="CB110" s="921"/>
      <c r="CC110" s="921"/>
      <c r="CD110" s="921"/>
      <c r="CE110" s="921"/>
      <c r="CF110" s="934">
        <v>193.4</v>
      </c>
      <c r="CG110" s="935"/>
      <c r="CH110" s="935"/>
      <c r="CI110" s="935"/>
      <c r="CJ110" s="935"/>
      <c r="CK110" s="936" t="s">
        <v>415</v>
      </c>
      <c r="CL110" s="937"/>
      <c r="CM110" s="919" t="s">
        <v>416</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24" customFormat="1" ht="26.25" customHeight="1" x14ac:dyDescent="0.2">
      <c r="A111" s="924" t="s">
        <v>417</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418</v>
      </c>
      <c r="BA111" s="913"/>
      <c r="BB111" s="913"/>
      <c r="BC111" s="913"/>
      <c r="BD111" s="913"/>
      <c r="BE111" s="913"/>
      <c r="BF111" s="913"/>
      <c r="BG111" s="913"/>
      <c r="BH111" s="913"/>
      <c r="BI111" s="913"/>
      <c r="BJ111" s="913"/>
      <c r="BK111" s="913"/>
      <c r="BL111" s="913"/>
      <c r="BM111" s="913"/>
      <c r="BN111" s="913"/>
      <c r="BO111" s="913"/>
      <c r="BP111" s="914"/>
      <c r="BQ111" s="915">
        <v>25620</v>
      </c>
      <c r="BR111" s="916"/>
      <c r="BS111" s="916"/>
      <c r="BT111" s="916"/>
      <c r="BU111" s="916"/>
      <c r="BV111" s="916">
        <v>16155</v>
      </c>
      <c r="BW111" s="916"/>
      <c r="BX111" s="916"/>
      <c r="BY111" s="916"/>
      <c r="BZ111" s="916"/>
      <c r="CA111" s="916">
        <v>7550</v>
      </c>
      <c r="CB111" s="916"/>
      <c r="CC111" s="916"/>
      <c r="CD111" s="916"/>
      <c r="CE111" s="916"/>
      <c r="CF111" s="910">
        <v>0</v>
      </c>
      <c r="CG111" s="911"/>
      <c r="CH111" s="911"/>
      <c r="CI111" s="911"/>
      <c r="CJ111" s="911"/>
      <c r="CK111" s="938"/>
      <c r="CL111" s="939"/>
      <c r="CM111" s="912" t="s">
        <v>419</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24" customFormat="1" ht="26.25" customHeight="1" x14ac:dyDescent="0.2">
      <c r="A112" s="942" t="s">
        <v>420</v>
      </c>
      <c r="B112" s="943"/>
      <c r="C112" s="913" t="s">
        <v>421</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422</v>
      </c>
      <c r="BA112" s="913"/>
      <c r="BB112" s="913"/>
      <c r="BC112" s="913"/>
      <c r="BD112" s="913"/>
      <c r="BE112" s="913"/>
      <c r="BF112" s="913"/>
      <c r="BG112" s="913"/>
      <c r="BH112" s="913"/>
      <c r="BI112" s="913"/>
      <c r="BJ112" s="913"/>
      <c r="BK112" s="913"/>
      <c r="BL112" s="913"/>
      <c r="BM112" s="913"/>
      <c r="BN112" s="913"/>
      <c r="BO112" s="913"/>
      <c r="BP112" s="914"/>
      <c r="BQ112" s="915">
        <v>10223340</v>
      </c>
      <c r="BR112" s="916"/>
      <c r="BS112" s="916"/>
      <c r="BT112" s="916"/>
      <c r="BU112" s="916"/>
      <c r="BV112" s="916">
        <v>9718747</v>
      </c>
      <c r="BW112" s="916"/>
      <c r="BX112" s="916"/>
      <c r="BY112" s="916"/>
      <c r="BZ112" s="916"/>
      <c r="CA112" s="916">
        <v>9616956</v>
      </c>
      <c r="CB112" s="916"/>
      <c r="CC112" s="916"/>
      <c r="CD112" s="916"/>
      <c r="CE112" s="916"/>
      <c r="CF112" s="910">
        <v>34.4</v>
      </c>
      <c r="CG112" s="911"/>
      <c r="CH112" s="911"/>
      <c r="CI112" s="911"/>
      <c r="CJ112" s="911"/>
      <c r="CK112" s="938"/>
      <c r="CL112" s="939"/>
      <c r="CM112" s="912" t="s">
        <v>423</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24" customFormat="1" ht="26.25" customHeight="1" x14ac:dyDescent="0.2">
      <c r="A113" s="944"/>
      <c r="B113" s="945"/>
      <c r="C113" s="913" t="s">
        <v>424</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773215</v>
      </c>
      <c r="AB113" s="928"/>
      <c r="AC113" s="928"/>
      <c r="AD113" s="928"/>
      <c r="AE113" s="929"/>
      <c r="AF113" s="930">
        <v>838152</v>
      </c>
      <c r="AG113" s="928"/>
      <c r="AH113" s="928"/>
      <c r="AI113" s="928"/>
      <c r="AJ113" s="929"/>
      <c r="AK113" s="930">
        <v>867125</v>
      </c>
      <c r="AL113" s="928"/>
      <c r="AM113" s="928"/>
      <c r="AN113" s="928"/>
      <c r="AO113" s="929"/>
      <c r="AP113" s="931">
        <v>3.1</v>
      </c>
      <c r="AQ113" s="932"/>
      <c r="AR113" s="932"/>
      <c r="AS113" s="932"/>
      <c r="AT113" s="933"/>
      <c r="AU113" s="898"/>
      <c r="AV113" s="899"/>
      <c r="AW113" s="899"/>
      <c r="AX113" s="899"/>
      <c r="AY113" s="899"/>
      <c r="AZ113" s="912" t="s">
        <v>425</v>
      </c>
      <c r="BA113" s="913"/>
      <c r="BB113" s="913"/>
      <c r="BC113" s="913"/>
      <c r="BD113" s="913"/>
      <c r="BE113" s="913"/>
      <c r="BF113" s="913"/>
      <c r="BG113" s="913"/>
      <c r="BH113" s="913"/>
      <c r="BI113" s="913"/>
      <c r="BJ113" s="913"/>
      <c r="BK113" s="913"/>
      <c r="BL113" s="913"/>
      <c r="BM113" s="913"/>
      <c r="BN113" s="913"/>
      <c r="BO113" s="913"/>
      <c r="BP113" s="914"/>
      <c r="BQ113" s="915" t="s">
        <v>122</v>
      </c>
      <c r="BR113" s="916"/>
      <c r="BS113" s="916"/>
      <c r="BT113" s="916"/>
      <c r="BU113" s="916"/>
      <c r="BV113" s="916" t="s">
        <v>122</v>
      </c>
      <c r="BW113" s="916"/>
      <c r="BX113" s="916"/>
      <c r="BY113" s="916"/>
      <c r="BZ113" s="916"/>
      <c r="CA113" s="916" t="s">
        <v>122</v>
      </c>
      <c r="CB113" s="916"/>
      <c r="CC113" s="916"/>
      <c r="CD113" s="916"/>
      <c r="CE113" s="916"/>
      <c r="CF113" s="910" t="s">
        <v>122</v>
      </c>
      <c r="CG113" s="911"/>
      <c r="CH113" s="911"/>
      <c r="CI113" s="911"/>
      <c r="CJ113" s="911"/>
      <c r="CK113" s="938"/>
      <c r="CL113" s="939"/>
      <c r="CM113" s="912" t="s">
        <v>426</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122</v>
      </c>
      <c r="DH113" s="949"/>
      <c r="DI113" s="949"/>
      <c r="DJ113" s="949"/>
      <c r="DK113" s="950"/>
      <c r="DL113" s="951" t="s">
        <v>122</v>
      </c>
      <c r="DM113" s="949"/>
      <c r="DN113" s="949"/>
      <c r="DO113" s="949"/>
      <c r="DP113" s="950"/>
      <c r="DQ113" s="951" t="s">
        <v>122</v>
      </c>
      <c r="DR113" s="949"/>
      <c r="DS113" s="949"/>
      <c r="DT113" s="949"/>
      <c r="DU113" s="950"/>
      <c r="DV113" s="952" t="s">
        <v>122</v>
      </c>
      <c r="DW113" s="953"/>
      <c r="DX113" s="953"/>
      <c r="DY113" s="953"/>
      <c r="DZ113" s="954"/>
    </row>
    <row r="114" spans="1:130" s="224" customFormat="1" ht="26.25" customHeight="1" x14ac:dyDescent="0.2">
      <c r="A114" s="944"/>
      <c r="B114" s="945"/>
      <c r="C114" s="913" t="s">
        <v>427</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t="s">
        <v>122</v>
      </c>
      <c r="AB114" s="949"/>
      <c r="AC114" s="949"/>
      <c r="AD114" s="949"/>
      <c r="AE114" s="950"/>
      <c r="AF114" s="951" t="s">
        <v>122</v>
      </c>
      <c r="AG114" s="949"/>
      <c r="AH114" s="949"/>
      <c r="AI114" s="949"/>
      <c r="AJ114" s="950"/>
      <c r="AK114" s="951" t="s">
        <v>122</v>
      </c>
      <c r="AL114" s="949"/>
      <c r="AM114" s="949"/>
      <c r="AN114" s="949"/>
      <c r="AO114" s="950"/>
      <c r="AP114" s="952" t="s">
        <v>122</v>
      </c>
      <c r="AQ114" s="953"/>
      <c r="AR114" s="953"/>
      <c r="AS114" s="953"/>
      <c r="AT114" s="954"/>
      <c r="AU114" s="898"/>
      <c r="AV114" s="899"/>
      <c r="AW114" s="899"/>
      <c r="AX114" s="899"/>
      <c r="AY114" s="899"/>
      <c r="AZ114" s="912" t="s">
        <v>428</v>
      </c>
      <c r="BA114" s="913"/>
      <c r="BB114" s="913"/>
      <c r="BC114" s="913"/>
      <c r="BD114" s="913"/>
      <c r="BE114" s="913"/>
      <c r="BF114" s="913"/>
      <c r="BG114" s="913"/>
      <c r="BH114" s="913"/>
      <c r="BI114" s="913"/>
      <c r="BJ114" s="913"/>
      <c r="BK114" s="913"/>
      <c r="BL114" s="913"/>
      <c r="BM114" s="913"/>
      <c r="BN114" s="913"/>
      <c r="BO114" s="913"/>
      <c r="BP114" s="914"/>
      <c r="BQ114" s="915">
        <v>8341341</v>
      </c>
      <c r="BR114" s="916"/>
      <c r="BS114" s="916"/>
      <c r="BT114" s="916"/>
      <c r="BU114" s="916"/>
      <c r="BV114" s="916">
        <v>8116204</v>
      </c>
      <c r="BW114" s="916"/>
      <c r="BX114" s="916"/>
      <c r="BY114" s="916"/>
      <c r="BZ114" s="916"/>
      <c r="CA114" s="916">
        <v>8201468</v>
      </c>
      <c r="CB114" s="916"/>
      <c r="CC114" s="916"/>
      <c r="CD114" s="916"/>
      <c r="CE114" s="916"/>
      <c r="CF114" s="910">
        <v>29.4</v>
      </c>
      <c r="CG114" s="911"/>
      <c r="CH114" s="911"/>
      <c r="CI114" s="911"/>
      <c r="CJ114" s="911"/>
      <c r="CK114" s="938"/>
      <c r="CL114" s="939"/>
      <c r="CM114" s="912" t="s">
        <v>429</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24" customFormat="1" ht="26.25" customHeight="1" x14ac:dyDescent="0.2">
      <c r="A115" s="944"/>
      <c r="B115" s="945"/>
      <c r="C115" s="913" t="s">
        <v>430</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v>19301</v>
      </c>
      <c r="AB115" s="928"/>
      <c r="AC115" s="928"/>
      <c r="AD115" s="928"/>
      <c r="AE115" s="929"/>
      <c r="AF115" s="930">
        <v>10151</v>
      </c>
      <c r="AG115" s="928"/>
      <c r="AH115" s="928"/>
      <c r="AI115" s="928"/>
      <c r="AJ115" s="929"/>
      <c r="AK115" s="930">
        <v>9189</v>
      </c>
      <c r="AL115" s="928"/>
      <c r="AM115" s="928"/>
      <c r="AN115" s="928"/>
      <c r="AO115" s="929"/>
      <c r="AP115" s="931">
        <v>0</v>
      </c>
      <c r="AQ115" s="932"/>
      <c r="AR115" s="932"/>
      <c r="AS115" s="932"/>
      <c r="AT115" s="933"/>
      <c r="AU115" s="898"/>
      <c r="AV115" s="899"/>
      <c r="AW115" s="899"/>
      <c r="AX115" s="899"/>
      <c r="AY115" s="899"/>
      <c r="AZ115" s="912" t="s">
        <v>431</v>
      </c>
      <c r="BA115" s="913"/>
      <c r="BB115" s="913"/>
      <c r="BC115" s="913"/>
      <c r="BD115" s="913"/>
      <c r="BE115" s="913"/>
      <c r="BF115" s="913"/>
      <c r="BG115" s="913"/>
      <c r="BH115" s="913"/>
      <c r="BI115" s="913"/>
      <c r="BJ115" s="913"/>
      <c r="BK115" s="913"/>
      <c r="BL115" s="913"/>
      <c r="BM115" s="913"/>
      <c r="BN115" s="913"/>
      <c r="BO115" s="913"/>
      <c r="BP115" s="914"/>
      <c r="BQ115" s="915" t="s">
        <v>122</v>
      </c>
      <c r="BR115" s="916"/>
      <c r="BS115" s="916"/>
      <c r="BT115" s="916"/>
      <c r="BU115" s="916"/>
      <c r="BV115" s="916" t="s">
        <v>122</v>
      </c>
      <c r="BW115" s="916"/>
      <c r="BX115" s="916"/>
      <c r="BY115" s="916"/>
      <c r="BZ115" s="916"/>
      <c r="CA115" s="916" t="s">
        <v>122</v>
      </c>
      <c r="CB115" s="916"/>
      <c r="CC115" s="916"/>
      <c r="CD115" s="916"/>
      <c r="CE115" s="916"/>
      <c r="CF115" s="910" t="s">
        <v>122</v>
      </c>
      <c r="CG115" s="911"/>
      <c r="CH115" s="911"/>
      <c r="CI115" s="911"/>
      <c r="CJ115" s="911"/>
      <c r="CK115" s="938"/>
      <c r="CL115" s="939"/>
      <c r="CM115" s="912" t="s">
        <v>432</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122</v>
      </c>
      <c r="DH115" s="949"/>
      <c r="DI115" s="949"/>
      <c r="DJ115" s="949"/>
      <c r="DK115" s="950"/>
      <c r="DL115" s="951" t="s">
        <v>122</v>
      </c>
      <c r="DM115" s="949"/>
      <c r="DN115" s="949"/>
      <c r="DO115" s="949"/>
      <c r="DP115" s="950"/>
      <c r="DQ115" s="951" t="s">
        <v>122</v>
      </c>
      <c r="DR115" s="949"/>
      <c r="DS115" s="949"/>
      <c r="DT115" s="949"/>
      <c r="DU115" s="950"/>
      <c r="DV115" s="952" t="s">
        <v>122</v>
      </c>
      <c r="DW115" s="953"/>
      <c r="DX115" s="953"/>
      <c r="DY115" s="953"/>
      <c r="DZ115" s="954"/>
    </row>
    <row r="116" spans="1:130" s="224" customFormat="1" ht="26.25" customHeight="1" x14ac:dyDescent="0.2">
      <c r="A116" s="946"/>
      <c r="B116" s="947"/>
      <c r="C116" s="955" t="s">
        <v>433</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122</v>
      </c>
      <c r="AB116" s="949"/>
      <c r="AC116" s="949"/>
      <c r="AD116" s="949"/>
      <c r="AE116" s="950"/>
      <c r="AF116" s="951" t="s">
        <v>122</v>
      </c>
      <c r="AG116" s="949"/>
      <c r="AH116" s="949"/>
      <c r="AI116" s="949"/>
      <c r="AJ116" s="950"/>
      <c r="AK116" s="951" t="s">
        <v>122</v>
      </c>
      <c r="AL116" s="949"/>
      <c r="AM116" s="949"/>
      <c r="AN116" s="949"/>
      <c r="AO116" s="950"/>
      <c r="AP116" s="952" t="s">
        <v>122</v>
      </c>
      <c r="AQ116" s="953"/>
      <c r="AR116" s="953"/>
      <c r="AS116" s="953"/>
      <c r="AT116" s="954"/>
      <c r="AU116" s="898"/>
      <c r="AV116" s="899"/>
      <c r="AW116" s="899"/>
      <c r="AX116" s="899"/>
      <c r="AY116" s="899"/>
      <c r="AZ116" s="957" t="s">
        <v>434</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435</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v>2610</v>
      </c>
      <c r="DH116" s="949"/>
      <c r="DI116" s="949"/>
      <c r="DJ116" s="949"/>
      <c r="DK116" s="950"/>
      <c r="DL116" s="951">
        <v>875</v>
      </c>
      <c r="DM116" s="949"/>
      <c r="DN116" s="949"/>
      <c r="DO116" s="949"/>
      <c r="DP116" s="950"/>
      <c r="DQ116" s="951" t="s">
        <v>122</v>
      </c>
      <c r="DR116" s="949"/>
      <c r="DS116" s="949"/>
      <c r="DT116" s="949"/>
      <c r="DU116" s="950"/>
      <c r="DV116" s="952" t="s">
        <v>122</v>
      </c>
      <c r="DW116" s="953"/>
      <c r="DX116" s="953"/>
      <c r="DY116" s="953"/>
      <c r="DZ116" s="954"/>
    </row>
    <row r="117" spans="1:130" s="224" customFormat="1" ht="26.25" customHeight="1" x14ac:dyDescent="0.2">
      <c r="A117" s="90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436</v>
      </c>
      <c r="Z117" s="884"/>
      <c r="AA117" s="968">
        <v>7332076</v>
      </c>
      <c r="AB117" s="969"/>
      <c r="AC117" s="969"/>
      <c r="AD117" s="969"/>
      <c r="AE117" s="970"/>
      <c r="AF117" s="971">
        <v>7277928</v>
      </c>
      <c r="AG117" s="969"/>
      <c r="AH117" s="969"/>
      <c r="AI117" s="969"/>
      <c r="AJ117" s="970"/>
      <c r="AK117" s="971">
        <v>7226458</v>
      </c>
      <c r="AL117" s="969"/>
      <c r="AM117" s="969"/>
      <c r="AN117" s="969"/>
      <c r="AO117" s="970"/>
      <c r="AP117" s="972"/>
      <c r="AQ117" s="973"/>
      <c r="AR117" s="973"/>
      <c r="AS117" s="973"/>
      <c r="AT117" s="974"/>
      <c r="AU117" s="898"/>
      <c r="AV117" s="899"/>
      <c r="AW117" s="899"/>
      <c r="AX117" s="899"/>
      <c r="AY117" s="899"/>
      <c r="AZ117" s="964" t="s">
        <v>437</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438</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24" customFormat="1" ht="26.25" customHeight="1" x14ac:dyDescent="0.2">
      <c r="A118" s="90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409</v>
      </c>
      <c r="AB118" s="883"/>
      <c r="AC118" s="883"/>
      <c r="AD118" s="883"/>
      <c r="AE118" s="884"/>
      <c r="AF118" s="882" t="s">
        <v>410</v>
      </c>
      <c r="AG118" s="883"/>
      <c r="AH118" s="883"/>
      <c r="AI118" s="883"/>
      <c r="AJ118" s="884"/>
      <c r="AK118" s="882" t="s">
        <v>293</v>
      </c>
      <c r="AL118" s="883"/>
      <c r="AM118" s="883"/>
      <c r="AN118" s="883"/>
      <c r="AO118" s="884"/>
      <c r="AP118" s="960" t="s">
        <v>411</v>
      </c>
      <c r="AQ118" s="961"/>
      <c r="AR118" s="961"/>
      <c r="AS118" s="961"/>
      <c r="AT118" s="962"/>
      <c r="AU118" s="898"/>
      <c r="AV118" s="899"/>
      <c r="AW118" s="899"/>
      <c r="AX118" s="899"/>
      <c r="AY118" s="899"/>
      <c r="AZ118" s="963" t="s">
        <v>439</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440</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24" customFormat="1" ht="26.25" customHeight="1" x14ac:dyDescent="0.2">
      <c r="A119" s="1046" t="s">
        <v>415</v>
      </c>
      <c r="B119" s="937"/>
      <c r="C119" s="919" t="s">
        <v>416</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45" t="s">
        <v>176</v>
      </c>
      <c r="BA119" s="245"/>
      <c r="BB119" s="245"/>
      <c r="BC119" s="245"/>
      <c r="BD119" s="245"/>
      <c r="BE119" s="245"/>
      <c r="BF119" s="245"/>
      <c r="BG119" s="245"/>
      <c r="BH119" s="245"/>
      <c r="BI119" s="245"/>
      <c r="BJ119" s="245"/>
      <c r="BK119" s="245"/>
      <c r="BL119" s="245"/>
      <c r="BM119" s="245"/>
      <c r="BN119" s="245"/>
      <c r="BO119" s="967" t="s">
        <v>441</v>
      </c>
      <c r="BP119" s="995"/>
      <c r="BQ119" s="989">
        <v>74763039</v>
      </c>
      <c r="BR119" s="990"/>
      <c r="BS119" s="990"/>
      <c r="BT119" s="990"/>
      <c r="BU119" s="990"/>
      <c r="BV119" s="990">
        <v>72540797</v>
      </c>
      <c r="BW119" s="990"/>
      <c r="BX119" s="990"/>
      <c r="BY119" s="990"/>
      <c r="BZ119" s="990"/>
      <c r="CA119" s="990">
        <v>71847862</v>
      </c>
      <c r="CB119" s="990"/>
      <c r="CC119" s="990"/>
      <c r="CD119" s="990"/>
      <c r="CE119" s="990"/>
      <c r="CF119" s="991"/>
      <c r="CG119" s="992"/>
      <c r="CH119" s="992"/>
      <c r="CI119" s="992"/>
      <c r="CJ119" s="993"/>
      <c r="CK119" s="940"/>
      <c r="CL119" s="941"/>
      <c r="CM119" s="963" t="s">
        <v>442</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v>23010</v>
      </c>
      <c r="DH119" s="976"/>
      <c r="DI119" s="976"/>
      <c r="DJ119" s="976"/>
      <c r="DK119" s="977"/>
      <c r="DL119" s="975">
        <v>15280</v>
      </c>
      <c r="DM119" s="976"/>
      <c r="DN119" s="976"/>
      <c r="DO119" s="976"/>
      <c r="DP119" s="977"/>
      <c r="DQ119" s="975">
        <v>7550</v>
      </c>
      <c r="DR119" s="976"/>
      <c r="DS119" s="976"/>
      <c r="DT119" s="976"/>
      <c r="DU119" s="977"/>
      <c r="DV119" s="978">
        <v>0</v>
      </c>
      <c r="DW119" s="979"/>
      <c r="DX119" s="979"/>
      <c r="DY119" s="979"/>
      <c r="DZ119" s="980"/>
    </row>
    <row r="120" spans="1:130" s="224" customFormat="1" ht="26.25" customHeight="1" x14ac:dyDescent="0.2">
      <c r="A120" s="1047"/>
      <c r="B120" s="939"/>
      <c r="C120" s="912" t="s">
        <v>419</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443</v>
      </c>
      <c r="AV120" s="982"/>
      <c r="AW120" s="982"/>
      <c r="AX120" s="982"/>
      <c r="AY120" s="983"/>
      <c r="AZ120" s="919" t="s">
        <v>444</v>
      </c>
      <c r="BA120" s="887"/>
      <c r="BB120" s="887"/>
      <c r="BC120" s="887"/>
      <c r="BD120" s="887"/>
      <c r="BE120" s="887"/>
      <c r="BF120" s="887"/>
      <c r="BG120" s="887"/>
      <c r="BH120" s="887"/>
      <c r="BI120" s="887"/>
      <c r="BJ120" s="887"/>
      <c r="BK120" s="887"/>
      <c r="BL120" s="887"/>
      <c r="BM120" s="887"/>
      <c r="BN120" s="887"/>
      <c r="BO120" s="887"/>
      <c r="BP120" s="888"/>
      <c r="BQ120" s="920">
        <v>21934324</v>
      </c>
      <c r="BR120" s="921"/>
      <c r="BS120" s="921"/>
      <c r="BT120" s="921"/>
      <c r="BU120" s="921"/>
      <c r="BV120" s="921">
        <v>21417073</v>
      </c>
      <c r="BW120" s="921"/>
      <c r="BX120" s="921"/>
      <c r="BY120" s="921"/>
      <c r="BZ120" s="921"/>
      <c r="CA120" s="921">
        <v>21140839</v>
      </c>
      <c r="CB120" s="921"/>
      <c r="CC120" s="921"/>
      <c r="CD120" s="921"/>
      <c r="CE120" s="921"/>
      <c r="CF120" s="934">
        <v>75.7</v>
      </c>
      <c r="CG120" s="935"/>
      <c r="CH120" s="935"/>
      <c r="CI120" s="935"/>
      <c r="CJ120" s="935"/>
      <c r="CK120" s="996" t="s">
        <v>445</v>
      </c>
      <c r="CL120" s="997"/>
      <c r="CM120" s="997"/>
      <c r="CN120" s="997"/>
      <c r="CO120" s="998"/>
      <c r="CP120" s="1004" t="s">
        <v>392</v>
      </c>
      <c r="CQ120" s="1005"/>
      <c r="CR120" s="1005"/>
      <c r="CS120" s="1005"/>
      <c r="CT120" s="1005"/>
      <c r="CU120" s="1005"/>
      <c r="CV120" s="1005"/>
      <c r="CW120" s="1005"/>
      <c r="CX120" s="1005"/>
      <c r="CY120" s="1005"/>
      <c r="CZ120" s="1005"/>
      <c r="DA120" s="1005"/>
      <c r="DB120" s="1005"/>
      <c r="DC120" s="1005"/>
      <c r="DD120" s="1005"/>
      <c r="DE120" s="1005"/>
      <c r="DF120" s="1006"/>
      <c r="DG120" s="920">
        <v>10061982</v>
      </c>
      <c r="DH120" s="921"/>
      <c r="DI120" s="921"/>
      <c r="DJ120" s="921"/>
      <c r="DK120" s="921"/>
      <c r="DL120" s="921">
        <v>9518097</v>
      </c>
      <c r="DM120" s="921"/>
      <c r="DN120" s="921"/>
      <c r="DO120" s="921"/>
      <c r="DP120" s="921"/>
      <c r="DQ120" s="921">
        <v>9306150</v>
      </c>
      <c r="DR120" s="921"/>
      <c r="DS120" s="921"/>
      <c r="DT120" s="921"/>
      <c r="DU120" s="921"/>
      <c r="DV120" s="922">
        <v>33.299999999999997</v>
      </c>
      <c r="DW120" s="922"/>
      <c r="DX120" s="922"/>
      <c r="DY120" s="922"/>
      <c r="DZ120" s="923"/>
    </row>
    <row r="121" spans="1:130" s="224" customFormat="1" ht="26.25" customHeight="1" x14ac:dyDescent="0.2">
      <c r="A121" s="1047"/>
      <c r="B121" s="939"/>
      <c r="C121" s="964" t="s">
        <v>446</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122</v>
      </c>
      <c r="AB121" s="949"/>
      <c r="AC121" s="949"/>
      <c r="AD121" s="949"/>
      <c r="AE121" s="950"/>
      <c r="AF121" s="951" t="s">
        <v>122</v>
      </c>
      <c r="AG121" s="949"/>
      <c r="AH121" s="949"/>
      <c r="AI121" s="949"/>
      <c r="AJ121" s="950"/>
      <c r="AK121" s="951" t="s">
        <v>122</v>
      </c>
      <c r="AL121" s="949"/>
      <c r="AM121" s="949"/>
      <c r="AN121" s="949"/>
      <c r="AO121" s="950"/>
      <c r="AP121" s="952" t="s">
        <v>122</v>
      </c>
      <c r="AQ121" s="953"/>
      <c r="AR121" s="953"/>
      <c r="AS121" s="953"/>
      <c r="AT121" s="954"/>
      <c r="AU121" s="984"/>
      <c r="AV121" s="985"/>
      <c r="AW121" s="985"/>
      <c r="AX121" s="985"/>
      <c r="AY121" s="986"/>
      <c r="AZ121" s="912" t="s">
        <v>447</v>
      </c>
      <c r="BA121" s="913"/>
      <c r="BB121" s="913"/>
      <c r="BC121" s="913"/>
      <c r="BD121" s="913"/>
      <c r="BE121" s="913"/>
      <c r="BF121" s="913"/>
      <c r="BG121" s="913"/>
      <c r="BH121" s="913"/>
      <c r="BI121" s="913"/>
      <c r="BJ121" s="913"/>
      <c r="BK121" s="913"/>
      <c r="BL121" s="913"/>
      <c r="BM121" s="913"/>
      <c r="BN121" s="913"/>
      <c r="BO121" s="913"/>
      <c r="BP121" s="914"/>
      <c r="BQ121" s="915">
        <v>1730236</v>
      </c>
      <c r="BR121" s="916"/>
      <c r="BS121" s="916"/>
      <c r="BT121" s="916"/>
      <c r="BU121" s="916"/>
      <c r="BV121" s="916">
        <v>1777643</v>
      </c>
      <c r="BW121" s="916"/>
      <c r="BX121" s="916"/>
      <c r="BY121" s="916"/>
      <c r="BZ121" s="916"/>
      <c r="CA121" s="916">
        <v>1933195</v>
      </c>
      <c r="CB121" s="916"/>
      <c r="CC121" s="916"/>
      <c r="CD121" s="916"/>
      <c r="CE121" s="916"/>
      <c r="CF121" s="910">
        <v>6.9</v>
      </c>
      <c r="CG121" s="911"/>
      <c r="CH121" s="911"/>
      <c r="CI121" s="911"/>
      <c r="CJ121" s="911"/>
      <c r="CK121" s="999"/>
      <c r="CL121" s="1000"/>
      <c r="CM121" s="1000"/>
      <c r="CN121" s="1000"/>
      <c r="CO121" s="1001"/>
      <c r="CP121" s="1009" t="s">
        <v>390</v>
      </c>
      <c r="CQ121" s="1010"/>
      <c r="CR121" s="1010"/>
      <c r="CS121" s="1010"/>
      <c r="CT121" s="1010"/>
      <c r="CU121" s="1010"/>
      <c r="CV121" s="1010"/>
      <c r="CW121" s="1010"/>
      <c r="CX121" s="1010"/>
      <c r="CY121" s="1010"/>
      <c r="CZ121" s="1010"/>
      <c r="DA121" s="1010"/>
      <c r="DB121" s="1010"/>
      <c r="DC121" s="1010"/>
      <c r="DD121" s="1010"/>
      <c r="DE121" s="1010"/>
      <c r="DF121" s="1011"/>
      <c r="DG121" s="915">
        <v>161358</v>
      </c>
      <c r="DH121" s="916"/>
      <c r="DI121" s="916"/>
      <c r="DJ121" s="916"/>
      <c r="DK121" s="916"/>
      <c r="DL121" s="916">
        <v>200650</v>
      </c>
      <c r="DM121" s="916"/>
      <c r="DN121" s="916"/>
      <c r="DO121" s="916"/>
      <c r="DP121" s="916"/>
      <c r="DQ121" s="916">
        <v>310806</v>
      </c>
      <c r="DR121" s="916"/>
      <c r="DS121" s="916"/>
      <c r="DT121" s="916"/>
      <c r="DU121" s="916"/>
      <c r="DV121" s="917">
        <v>1.1000000000000001</v>
      </c>
      <c r="DW121" s="917"/>
      <c r="DX121" s="917"/>
      <c r="DY121" s="917"/>
      <c r="DZ121" s="918"/>
    </row>
    <row r="122" spans="1:130" s="224" customFormat="1" ht="26.25" customHeight="1" x14ac:dyDescent="0.2">
      <c r="A122" s="1047"/>
      <c r="B122" s="939"/>
      <c r="C122" s="912" t="s">
        <v>429</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448</v>
      </c>
      <c r="BA122" s="955"/>
      <c r="BB122" s="955"/>
      <c r="BC122" s="955"/>
      <c r="BD122" s="955"/>
      <c r="BE122" s="955"/>
      <c r="BF122" s="955"/>
      <c r="BG122" s="955"/>
      <c r="BH122" s="955"/>
      <c r="BI122" s="955"/>
      <c r="BJ122" s="955"/>
      <c r="BK122" s="955"/>
      <c r="BL122" s="955"/>
      <c r="BM122" s="955"/>
      <c r="BN122" s="955"/>
      <c r="BO122" s="955"/>
      <c r="BP122" s="956"/>
      <c r="BQ122" s="989">
        <v>49965680</v>
      </c>
      <c r="BR122" s="990"/>
      <c r="BS122" s="990"/>
      <c r="BT122" s="990"/>
      <c r="BU122" s="990"/>
      <c r="BV122" s="990">
        <v>48588040</v>
      </c>
      <c r="BW122" s="990"/>
      <c r="BX122" s="990"/>
      <c r="BY122" s="990"/>
      <c r="BZ122" s="990"/>
      <c r="CA122" s="990">
        <v>48173720</v>
      </c>
      <c r="CB122" s="990"/>
      <c r="CC122" s="990"/>
      <c r="CD122" s="990"/>
      <c r="CE122" s="990"/>
      <c r="CF122" s="1007">
        <v>172.4</v>
      </c>
      <c r="CG122" s="1008"/>
      <c r="CH122" s="1008"/>
      <c r="CI122" s="1008"/>
      <c r="CJ122" s="1008"/>
      <c r="CK122" s="999"/>
      <c r="CL122" s="1000"/>
      <c r="CM122" s="1000"/>
      <c r="CN122" s="1000"/>
      <c r="CO122" s="1001"/>
      <c r="CP122" s="1009" t="s">
        <v>388</v>
      </c>
      <c r="CQ122" s="1010"/>
      <c r="CR122" s="1010"/>
      <c r="CS122" s="1010"/>
      <c r="CT122" s="1010"/>
      <c r="CU122" s="1010"/>
      <c r="CV122" s="1010"/>
      <c r="CW122" s="1010"/>
      <c r="CX122" s="1010"/>
      <c r="CY122" s="1010"/>
      <c r="CZ122" s="1010"/>
      <c r="DA122" s="1010"/>
      <c r="DB122" s="1010"/>
      <c r="DC122" s="1010"/>
      <c r="DD122" s="1010"/>
      <c r="DE122" s="1010"/>
      <c r="DF122" s="1011"/>
      <c r="DG122" s="915" t="s">
        <v>122</v>
      </c>
      <c r="DH122" s="916"/>
      <c r="DI122" s="916"/>
      <c r="DJ122" s="916"/>
      <c r="DK122" s="916"/>
      <c r="DL122" s="916" t="s">
        <v>122</v>
      </c>
      <c r="DM122" s="916"/>
      <c r="DN122" s="916"/>
      <c r="DO122" s="916"/>
      <c r="DP122" s="916"/>
      <c r="DQ122" s="916" t="s">
        <v>122</v>
      </c>
      <c r="DR122" s="916"/>
      <c r="DS122" s="916"/>
      <c r="DT122" s="916"/>
      <c r="DU122" s="916"/>
      <c r="DV122" s="917" t="s">
        <v>122</v>
      </c>
      <c r="DW122" s="917"/>
      <c r="DX122" s="917"/>
      <c r="DY122" s="917"/>
      <c r="DZ122" s="918"/>
    </row>
    <row r="123" spans="1:130" s="224" customFormat="1" ht="26.25" customHeight="1" x14ac:dyDescent="0.2">
      <c r="A123" s="1047"/>
      <c r="B123" s="939"/>
      <c r="C123" s="912" t="s">
        <v>435</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v>9480</v>
      </c>
      <c r="AB123" s="949"/>
      <c r="AC123" s="949"/>
      <c r="AD123" s="949"/>
      <c r="AE123" s="950"/>
      <c r="AF123" s="951">
        <v>1735</v>
      </c>
      <c r="AG123" s="949"/>
      <c r="AH123" s="949"/>
      <c r="AI123" s="949"/>
      <c r="AJ123" s="950"/>
      <c r="AK123" s="951">
        <v>875</v>
      </c>
      <c r="AL123" s="949"/>
      <c r="AM123" s="949"/>
      <c r="AN123" s="949"/>
      <c r="AO123" s="950"/>
      <c r="AP123" s="952">
        <v>0</v>
      </c>
      <c r="AQ123" s="953"/>
      <c r="AR123" s="953"/>
      <c r="AS123" s="953"/>
      <c r="AT123" s="954"/>
      <c r="AU123" s="987"/>
      <c r="AV123" s="988"/>
      <c r="AW123" s="988"/>
      <c r="AX123" s="988"/>
      <c r="AY123" s="988"/>
      <c r="AZ123" s="245" t="s">
        <v>176</v>
      </c>
      <c r="BA123" s="245"/>
      <c r="BB123" s="245"/>
      <c r="BC123" s="245"/>
      <c r="BD123" s="245"/>
      <c r="BE123" s="245"/>
      <c r="BF123" s="245"/>
      <c r="BG123" s="245"/>
      <c r="BH123" s="245"/>
      <c r="BI123" s="245"/>
      <c r="BJ123" s="245"/>
      <c r="BK123" s="245"/>
      <c r="BL123" s="245"/>
      <c r="BM123" s="245"/>
      <c r="BN123" s="245"/>
      <c r="BO123" s="967" t="s">
        <v>449</v>
      </c>
      <c r="BP123" s="995"/>
      <c r="BQ123" s="1053">
        <v>73630240</v>
      </c>
      <c r="BR123" s="1054"/>
      <c r="BS123" s="1054"/>
      <c r="BT123" s="1054"/>
      <c r="BU123" s="1054"/>
      <c r="BV123" s="1054">
        <v>71782756</v>
      </c>
      <c r="BW123" s="1054"/>
      <c r="BX123" s="1054"/>
      <c r="BY123" s="1054"/>
      <c r="BZ123" s="1054"/>
      <c r="CA123" s="1054">
        <v>71247754</v>
      </c>
      <c r="CB123" s="1054"/>
      <c r="CC123" s="1054"/>
      <c r="CD123" s="1054"/>
      <c r="CE123" s="1054"/>
      <c r="CF123" s="991"/>
      <c r="CG123" s="992"/>
      <c r="CH123" s="992"/>
      <c r="CI123" s="992"/>
      <c r="CJ123" s="993"/>
      <c r="CK123" s="999"/>
      <c r="CL123" s="1000"/>
      <c r="CM123" s="1000"/>
      <c r="CN123" s="1000"/>
      <c r="CO123" s="1001"/>
      <c r="CP123" s="1009" t="s">
        <v>389</v>
      </c>
      <c r="CQ123" s="1010"/>
      <c r="CR123" s="1010"/>
      <c r="CS123" s="1010"/>
      <c r="CT123" s="1010"/>
      <c r="CU123" s="1010"/>
      <c r="CV123" s="1010"/>
      <c r="CW123" s="1010"/>
      <c r="CX123" s="1010"/>
      <c r="CY123" s="1010"/>
      <c r="CZ123" s="1010"/>
      <c r="DA123" s="1010"/>
      <c r="DB123" s="1010"/>
      <c r="DC123" s="1010"/>
      <c r="DD123" s="1010"/>
      <c r="DE123" s="1010"/>
      <c r="DF123" s="1011"/>
      <c r="DG123" s="948" t="s">
        <v>122</v>
      </c>
      <c r="DH123" s="949"/>
      <c r="DI123" s="949"/>
      <c r="DJ123" s="949"/>
      <c r="DK123" s="950"/>
      <c r="DL123" s="951" t="s">
        <v>122</v>
      </c>
      <c r="DM123" s="949"/>
      <c r="DN123" s="949"/>
      <c r="DO123" s="949"/>
      <c r="DP123" s="950"/>
      <c r="DQ123" s="951" t="s">
        <v>122</v>
      </c>
      <c r="DR123" s="949"/>
      <c r="DS123" s="949"/>
      <c r="DT123" s="949"/>
      <c r="DU123" s="950"/>
      <c r="DV123" s="952" t="s">
        <v>122</v>
      </c>
      <c r="DW123" s="953"/>
      <c r="DX123" s="953"/>
      <c r="DY123" s="953"/>
      <c r="DZ123" s="954"/>
    </row>
    <row r="124" spans="1:130" s="224" customFormat="1" ht="26.25" customHeight="1" thickBot="1" x14ac:dyDescent="0.25">
      <c r="A124" s="1047"/>
      <c r="B124" s="939"/>
      <c r="C124" s="912" t="s">
        <v>438</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450</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4</v>
      </c>
      <c r="BR124" s="1017"/>
      <c r="BS124" s="1017"/>
      <c r="BT124" s="1017"/>
      <c r="BU124" s="1017"/>
      <c r="BV124" s="1017">
        <v>2.7</v>
      </c>
      <c r="BW124" s="1017"/>
      <c r="BX124" s="1017"/>
      <c r="BY124" s="1017"/>
      <c r="BZ124" s="1017"/>
      <c r="CA124" s="1017">
        <v>2.1</v>
      </c>
      <c r="CB124" s="1017"/>
      <c r="CC124" s="1017"/>
      <c r="CD124" s="1017"/>
      <c r="CE124" s="1017"/>
      <c r="CF124" s="1018"/>
      <c r="CG124" s="1019"/>
      <c r="CH124" s="1019"/>
      <c r="CI124" s="1019"/>
      <c r="CJ124" s="1020"/>
      <c r="CK124" s="1002"/>
      <c r="CL124" s="1002"/>
      <c r="CM124" s="1002"/>
      <c r="CN124" s="1002"/>
      <c r="CO124" s="1003"/>
      <c r="CP124" s="1009" t="s">
        <v>451</v>
      </c>
      <c r="CQ124" s="1010"/>
      <c r="CR124" s="1010"/>
      <c r="CS124" s="1010"/>
      <c r="CT124" s="1010"/>
      <c r="CU124" s="1010"/>
      <c r="CV124" s="1010"/>
      <c r="CW124" s="1010"/>
      <c r="CX124" s="1010"/>
      <c r="CY124" s="1010"/>
      <c r="CZ124" s="1010"/>
      <c r="DA124" s="1010"/>
      <c r="DB124" s="1010"/>
      <c r="DC124" s="1010"/>
      <c r="DD124" s="1010"/>
      <c r="DE124" s="1010"/>
      <c r="DF124" s="1011"/>
      <c r="DG124" s="994" t="s">
        <v>122</v>
      </c>
      <c r="DH124" s="976"/>
      <c r="DI124" s="976"/>
      <c r="DJ124" s="976"/>
      <c r="DK124" s="977"/>
      <c r="DL124" s="975" t="s">
        <v>122</v>
      </c>
      <c r="DM124" s="976"/>
      <c r="DN124" s="976"/>
      <c r="DO124" s="976"/>
      <c r="DP124" s="977"/>
      <c r="DQ124" s="975" t="s">
        <v>122</v>
      </c>
      <c r="DR124" s="976"/>
      <c r="DS124" s="976"/>
      <c r="DT124" s="976"/>
      <c r="DU124" s="977"/>
      <c r="DV124" s="978" t="s">
        <v>122</v>
      </c>
      <c r="DW124" s="979"/>
      <c r="DX124" s="979"/>
      <c r="DY124" s="979"/>
      <c r="DZ124" s="980"/>
    </row>
    <row r="125" spans="1:130" s="224" customFormat="1" ht="26.25" customHeight="1" x14ac:dyDescent="0.2">
      <c r="A125" s="1047"/>
      <c r="B125" s="939"/>
      <c r="C125" s="912" t="s">
        <v>440</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2" t="s">
        <v>452</v>
      </c>
      <c r="CL125" s="997"/>
      <c r="CM125" s="997"/>
      <c r="CN125" s="997"/>
      <c r="CO125" s="998"/>
      <c r="CP125" s="919" t="s">
        <v>453</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24" customFormat="1" ht="26.25" customHeight="1" thickBot="1" x14ac:dyDescent="0.25">
      <c r="A126" s="1047"/>
      <c r="B126" s="939"/>
      <c r="C126" s="912" t="s">
        <v>442</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v>9001</v>
      </c>
      <c r="AB126" s="949"/>
      <c r="AC126" s="949"/>
      <c r="AD126" s="949"/>
      <c r="AE126" s="950"/>
      <c r="AF126" s="951">
        <v>7730</v>
      </c>
      <c r="AG126" s="949"/>
      <c r="AH126" s="949"/>
      <c r="AI126" s="949"/>
      <c r="AJ126" s="950"/>
      <c r="AK126" s="951">
        <v>7730</v>
      </c>
      <c r="AL126" s="949"/>
      <c r="AM126" s="949"/>
      <c r="AN126" s="949"/>
      <c r="AO126" s="950"/>
      <c r="AP126" s="952">
        <v>0</v>
      </c>
      <c r="AQ126" s="953"/>
      <c r="AR126" s="953"/>
      <c r="AS126" s="953"/>
      <c r="AT126" s="95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3"/>
      <c r="CL126" s="1000"/>
      <c r="CM126" s="1000"/>
      <c r="CN126" s="1000"/>
      <c r="CO126" s="1001"/>
      <c r="CP126" s="912" t="s">
        <v>454</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24" customFormat="1" ht="26.25" customHeight="1" x14ac:dyDescent="0.2">
      <c r="A127" s="1048"/>
      <c r="B127" s="941"/>
      <c r="C127" s="963" t="s">
        <v>455</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v>820</v>
      </c>
      <c r="AB127" s="949"/>
      <c r="AC127" s="949"/>
      <c r="AD127" s="949"/>
      <c r="AE127" s="950"/>
      <c r="AF127" s="951">
        <v>686</v>
      </c>
      <c r="AG127" s="949"/>
      <c r="AH127" s="949"/>
      <c r="AI127" s="949"/>
      <c r="AJ127" s="950"/>
      <c r="AK127" s="951">
        <v>584</v>
      </c>
      <c r="AL127" s="949"/>
      <c r="AM127" s="949"/>
      <c r="AN127" s="949"/>
      <c r="AO127" s="950"/>
      <c r="AP127" s="952">
        <v>0</v>
      </c>
      <c r="AQ127" s="953"/>
      <c r="AR127" s="953"/>
      <c r="AS127" s="953"/>
      <c r="AT127" s="954"/>
      <c r="AU127" s="226"/>
      <c r="AV127" s="226"/>
      <c r="AW127" s="226"/>
      <c r="AX127" s="1021" t="s">
        <v>456</v>
      </c>
      <c r="AY127" s="1022"/>
      <c r="AZ127" s="1022"/>
      <c r="BA127" s="1022"/>
      <c r="BB127" s="1022"/>
      <c r="BC127" s="1022"/>
      <c r="BD127" s="1022"/>
      <c r="BE127" s="1023"/>
      <c r="BF127" s="1024" t="s">
        <v>457</v>
      </c>
      <c r="BG127" s="1022"/>
      <c r="BH127" s="1022"/>
      <c r="BI127" s="1022"/>
      <c r="BJ127" s="1022"/>
      <c r="BK127" s="1022"/>
      <c r="BL127" s="1023"/>
      <c r="BM127" s="1024" t="s">
        <v>458</v>
      </c>
      <c r="BN127" s="1022"/>
      <c r="BO127" s="1022"/>
      <c r="BP127" s="1022"/>
      <c r="BQ127" s="1022"/>
      <c r="BR127" s="1022"/>
      <c r="BS127" s="1023"/>
      <c r="BT127" s="1024" t="s">
        <v>459</v>
      </c>
      <c r="BU127" s="1022"/>
      <c r="BV127" s="1022"/>
      <c r="BW127" s="1022"/>
      <c r="BX127" s="1022"/>
      <c r="BY127" s="1022"/>
      <c r="BZ127" s="1045"/>
      <c r="CA127" s="226"/>
      <c r="CB127" s="226"/>
      <c r="CC127" s="226"/>
      <c r="CD127" s="249"/>
      <c r="CE127" s="249"/>
      <c r="CF127" s="249"/>
      <c r="CG127" s="226"/>
      <c r="CH127" s="226"/>
      <c r="CI127" s="226"/>
      <c r="CJ127" s="248"/>
      <c r="CK127" s="1013"/>
      <c r="CL127" s="1000"/>
      <c r="CM127" s="1000"/>
      <c r="CN127" s="1000"/>
      <c r="CO127" s="1001"/>
      <c r="CP127" s="912" t="s">
        <v>460</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24" customFormat="1" ht="26.25" customHeight="1" thickBot="1" x14ac:dyDescent="0.25">
      <c r="A128" s="1031" t="s">
        <v>461</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462</v>
      </c>
      <c r="X128" s="1033"/>
      <c r="Y128" s="1033"/>
      <c r="Z128" s="1034"/>
      <c r="AA128" s="1035">
        <v>237807</v>
      </c>
      <c r="AB128" s="1036"/>
      <c r="AC128" s="1036"/>
      <c r="AD128" s="1036"/>
      <c r="AE128" s="1037"/>
      <c r="AF128" s="1038">
        <v>235899</v>
      </c>
      <c r="AG128" s="1036"/>
      <c r="AH128" s="1036"/>
      <c r="AI128" s="1036"/>
      <c r="AJ128" s="1037"/>
      <c r="AK128" s="1038">
        <v>205947</v>
      </c>
      <c r="AL128" s="1036"/>
      <c r="AM128" s="1036"/>
      <c r="AN128" s="1036"/>
      <c r="AO128" s="1037"/>
      <c r="AP128" s="1039"/>
      <c r="AQ128" s="1040"/>
      <c r="AR128" s="1040"/>
      <c r="AS128" s="1040"/>
      <c r="AT128" s="1041"/>
      <c r="AU128" s="226"/>
      <c r="AV128" s="226"/>
      <c r="AW128" s="226"/>
      <c r="AX128" s="886" t="s">
        <v>463</v>
      </c>
      <c r="AY128" s="887"/>
      <c r="AZ128" s="887"/>
      <c r="BA128" s="887"/>
      <c r="BB128" s="887"/>
      <c r="BC128" s="887"/>
      <c r="BD128" s="887"/>
      <c r="BE128" s="888"/>
      <c r="BF128" s="1042" t="s">
        <v>122</v>
      </c>
      <c r="BG128" s="1043"/>
      <c r="BH128" s="1043"/>
      <c r="BI128" s="1043"/>
      <c r="BJ128" s="1043"/>
      <c r="BK128" s="1043"/>
      <c r="BL128" s="1044"/>
      <c r="BM128" s="1042">
        <v>11.7</v>
      </c>
      <c r="BN128" s="1043"/>
      <c r="BO128" s="1043"/>
      <c r="BP128" s="1043"/>
      <c r="BQ128" s="1043"/>
      <c r="BR128" s="1043"/>
      <c r="BS128" s="1044"/>
      <c r="BT128" s="1042">
        <v>20</v>
      </c>
      <c r="BU128" s="1043"/>
      <c r="BV128" s="1043"/>
      <c r="BW128" s="1043"/>
      <c r="BX128" s="1043"/>
      <c r="BY128" s="1043"/>
      <c r="BZ128" s="1066"/>
      <c r="CA128" s="249"/>
      <c r="CB128" s="249"/>
      <c r="CC128" s="249"/>
      <c r="CD128" s="249"/>
      <c r="CE128" s="249"/>
      <c r="CF128" s="249"/>
      <c r="CG128" s="226"/>
      <c r="CH128" s="226"/>
      <c r="CI128" s="226"/>
      <c r="CJ128" s="248"/>
      <c r="CK128" s="1014"/>
      <c r="CL128" s="1015"/>
      <c r="CM128" s="1015"/>
      <c r="CN128" s="1015"/>
      <c r="CO128" s="1016"/>
      <c r="CP128" s="1025" t="s">
        <v>464</v>
      </c>
      <c r="CQ128" s="713"/>
      <c r="CR128" s="713"/>
      <c r="CS128" s="713"/>
      <c r="CT128" s="713"/>
      <c r="CU128" s="713"/>
      <c r="CV128" s="713"/>
      <c r="CW128" s="713"/>
      <c r="CX128" s="713"/>
      <c r="CY128" s="713"/>
      <c r="CZ128" s="713"/>
      <c r="DA128" s="713"/>
      <c r="DB128" s="713"/>
      <c r="DC128" s="713"/>
      <c r="DD128" s="713"/>
      <c r="DE128" s="713"/>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24" customFormat="1" ht="26.25" customHeight="1" x14ac:dyDescent="0.2">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465</v>
      </c>
      <c r="X129" s="1061"/>
      <c r="Y129" s="1061"/>
      <c r="Z129" s="1062"/>
      <c r="AA129" s="948">
        <v>33171044</v>
      </c>
      <c r="AB129" s="949"/>
      <c r="AC129" s="949"/>
      <c r="AD129" s="949"/>
      <c r="AE129" s="950"/>
      <c r="AF129" s="951">
        <v>32067253</v>
      </c>
      <c r="AG129" s="949"/>
      <c r="AH129" s="949"/>
      <c r="AI129" s="949"/>
      <c r="AJ129" s="950"/>
      <c r="AK129" s="951">
        <v>32545525</v>
      </c>
      <c r="AL129" s="949"/>
      <c r="AM129" s="949"/>
      <c r="AN129" s="949"/>
      <c r="AO129" s="950"/>
      <c r="AP129" s="1063"/>
      <c r="AQ129" s="1064"/>
      <c r="AR129" s="1064"/>
      <c r="AS129" s="1064"/>
      <c r="AT129" s="1065"/>
      <c r="AU129" s="227"/>
      <c r="AV129" s="227"/>
      <c r="AW129" s="227"/>
      <c r="AX129" s="1055" t="s">
        <v>466</v>
      </c>
      <c r="AY129" s="913"/>
      <c r="AZ129" s="913"/>
      <c r="BA129" s="913"/>
      <c r="BB129" s="913"/>
      <c r="BC129" s="913"/>
      <c r="BD129" s="913"/>
      <c r="BE129" s="914"/>
      <c r="BF129" s="1056" t="s">
        <v>122</v>
      </c>
      <c r="BG129" s="1057"/>
      <c r="BH129" s="1057"/>
      <c r="BI129" s="1057"/>
      <c r="BJ129" s="1057"/>
      <c r="BK129" s="1057"/>
      <c r="BL129" s="1058"/>
      <c r="BM129" s="1056">
        <v>16.7</v>
      </c>
      <c r="BN129" s="1057"/>
      <c r="BO129" s="1057"/>
      <c r="BP129" s="1057"/>
      <c r="BQ129" s="1057"/>
      <c r="BR129" s="1057"/>
      <c r="BS129" s="1058"/>
      <c r="BT129" s="1056">
        <v>30</v>
      </c>
      <c r="BU129" s="1057"/>
      <c r="BV129" s="1057"/>
      <c r="BW129" s="1057"/>
      <c r="BX129" s="1057"/>
      <c r="BY129" s="1057"/>
      <c r="BZ129" s="1059"/>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4" t="s">
        <v>467</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468</v>
      </c>
      <c r="X130" s="1061"/>
      <c r="Y130" s="1061"/>
      <c r="Z130" s="1062"/>
      <c r="AA130" s="948">
        <v>4989613</v>
      </c>
      <c r="AB130" s="949"/>
      <c r="AC130" s="949"/>
      <c r="AD130" s="949"/>
      <c r="AE130" s="950"/>
      <c r="AF130" s="951">
        <v>4761275</v>
      </c>
      <c r="AG130" s="949"/>
      <c r="AH130" s="949"/>
      <c r="AI130" s="949"/>
      <c r="AJ130" s="950"/>
      <c r="AK130" s="951">
        <v>4609144</v>
      </c>
      <c r="AL130" s="949"/>
      <c r="AM130" s="949"/>
      <c r="AN130" s="949"/>
      <c r="AO130" s="950"/>
      <c r="AP130" s="1063"/>
      <c r="AQ130" s="1064"/>
      <c r="AR130" s="1064"/>
      <c r="AS130" s="1064"/>
      <c r="AT130" s="1065"/>
      <c r="AU130" s="227"/>
      <c r="AV130" s="227"/>
      <c r="AW130" s="227"/>
      <c r="AX130" s="1055" t="s">
        <v>469</v>
      </c>
      <c r="AY130" s="913"/>
      <c r="AZ130" s="913"/>
      <c r="BA130" s="913"/>
      <c r="BB130" s="913"/>
      <c r="BC130" s="913"/>
      <c r="BD130" s="913"/>
      <c r="BE130" s="914"/>
      <c r="BF130" s="1091">
        <v>8.1</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470</v>
      </c>
      <c r="X131" s="1098"/>
      <c r="Y131" s="1098"/>
      <c r="Z131" s="1099"/>
      <c r="AA131" s="994">
        <v>28181431</v>
      </c>
      <c r="AB131" s="976"/>
      <c r="AC131" s="976"/>
      <c r="AD131" s="976"/>
      <c r="AE131" s="977"/>
      <c r="AF131" s="975">
        <v>27305978</v>
      </c>
      <c r="AG131" s="976"/>
      <c r="AH131" s="976"/>
      <c r="AI131" s="976"/>
      <c r="AJ131" s="977"/>
      <c r="AK131" s="975">
        <v>27936381</v>
      </c>
      <c r="AL131" s="976"/>
      <c r="AM131" s="976"/>
      <c r="AN131" s="976"/>
      <c r="AO131" s="977"/>
      <c r="AP131" s="1100"/>
      <c r="AQ131" s="1101"/>
      <c r="AR131" s="1101"/>
      <c r="AS131" s="1101"/>
      <c r="AT131" s="1102"/>
      <c r="AU131" s="227"/>
      <c r="AV131" s="227"/>
      <c r="AW131" s="227"/>
      <c r="AX131" s="1073" t="s">
        <v>471</v>
      </c>
      <c r="AY131" s="713"/>
      <c r="AZ131" s="713"/>
      <c r="BA131" s="713"/>
      <c r="BB131" s="713"/>
      <c r="BC131" s="713"/>
      <c r="BD131" s="713"/>
      <c r="BE131" s="1026"/>
      <c r="BF131" s="1074">
        <v>2.1</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80" t="s">
        <v>472</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473</v>
      </c>
      <c r="W132" s="1084"/>
      <c r="X132" s="1084"/>
      <c r="Y132" s="1084"/>
      <c r="Z132" s="1085"/>
      <c r="AA132" s="1086">
        <v>7.4682367970000003</v>
      </c>
      <c r="AB132" s="1087"/>
      <c r="AC132" s="1087"/>
      <c r="AD132" s="1087"/>
      <c r="AE132" s="1088"/>
      <c r="AF132" s="1089">
        <v>8.3525812550000005</v>
      </c>
      <c r="AG132" s="1087"/>
      <c r="AH132" s="1087"/>
      <c r="AI132" s="1087"/>
      <c r="AJ132" s="1088"/>
      <c r="AK132" s="1089">
        <v>8.6316370039999999</v>
      </c>
      <c r="AL132" s="1087"/>
      <c r="AM132" s="1087"/>
      <c r="AN132" s="1087"/>
      <c r="AO132" s="1088"/>
      <c r="AP132" s="991"/>
      <c r="AQ132" s="992"/>
      <c r="AR132" s="992"/>
      <c r="AS132" s="992"/>
      <c r="AT132" s="1090"/>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474</v>
      </c>
      <c r="W133" s="1067"/>
      <c r="X133" s="1067"/>
      <c r="Y133" s="1067"/>
      <c r="Z133" s="1068"/>
      <c r="AA133" s="1069">
        <v>7.7</v>
      </c>
      <c r="AB133" s="1070"/>
      <c r="AC133" s="1070"/>
      <c r="AD133" s="1070"/>
      <c r="AE133" s="1071"/>
      <c r="AF133" s="1069">
        <v>7.8</v>
      </c>
      <c r="AG133" s="1070"/>
      <c r="AH133" s="1070"/>
      <c r="AI133" s="1070"/>
      <c r="AJ133" s="1071"/>
      <c r="AK133" s="1069">
        <v>8.1</v>
      </c>
      <c r="AL133" s="1070"/>
      <c r="AM133" s="1070"/>
      <c r="AN133" s="1070"/>
      <c r="AO133" s="1071"/>
      <c r="AP133" s="1018"/>
      <c r="AQ133" s="1019"/>
      <c r="AR133" s="1019"/>
      <c r="AS133" s="1019"/>
      <c r="AT133" s="1072"/>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OyxvmKaeU3BLxBK1evUEKb1hvFZ3oKLisVMdKMbQk63Qy2vUz7dGUZTRT4Vmkk0bMhYaYwRvlbywu0JNeZahg==" saltValue="6gKZZzuV4j02eRp4waZU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40dM4t9R6XAp/urtp6puMdKUjwg69oLaHAcnE8ry/R130t0cnAKJZ1hXXNcOCS6v8B2cKNWqU0wUejLIparCQ==" saltValue="/MpjHDO2xpQ6SFhwFoze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mFLSYAnOSLx8yQe3N9kCnS37hzsUwsEfCxwvgEVv2XBszLjQeGP/Ehkl1zVUTpPXsthtx8N2bqx8NDmKSqhRQ==" saltValue="fVVdah92J5OcGXKtzfQReQ=="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04" t="s">
        <v>478</v>
      </c>
      <c r="AP7" s="265"/>
      <c r="AQ7" s="266" t="s">
        <v>479</v>
      </c>
      <c r="AR7" s="267"/>
    </row>
    <row r="8" spans="1:46" ht="13.2" x14ac:dyDescent="0.2">
      <c r="A8" s="259"/>
      <c r="AK8" s="268"/>
      <c r="AL8" s="269"/>
      <c r="AM8" s="269"/>
      <c r="AN8" s="270"/>
      <c r="AO8" s="1105"/>
      <c r="AP8" s="271" t="s">
        <v>480</v>
      </c>
      <c r="AQ8" s="272" t="s">
        <v>481</v>
      </c>
      <c r="AR8" s="273" t="s">
        <v>482</v>
      </c>
    </row>
    <row r="9" spans="1:46" ht="13.2" x14ac:dyDescent="0.2">
      <c r="A9" s="259"/>
      <c r="AK9" s="1106" t="s">
        <v>483</v>
      </c>
      <c r="AL9" s="1107"/>
      <c r="AM9" s="1107"/>
      <c r="AN9" s="1108"/>
      <c r="AO9" s="274">
        <v>9733919</v>
      </c>
      <c r="AP9" s="274">
        <v>84024</v>
      </c>
      <c r="AQ9" s="275">
        <v>63160</v>
      </c>
      <c r="AR9" s="276">
        <v>33</v>
      </c>
    </row>
    <row r="10" spans="1:46" ht="13.5" customHeight="1" x14ac:dyDescent="0.2">
      <c r="A10" s="259"/>
      <c r="AK10" s="1106" t="s">
        <v>484</v>
      </c>
      <c r="AL10" s="1107"/>
      <c r="AM10" s="1107"/>
      <c r="AN10" s="1108"/>
      <c r="AO10" s="277">
        <v>1091</v>
      </c>
      <c r="AP10" s="277">
        <v>9</v>
      </c>
      <c r="AQ10" s="278">
        <v>4257</v>
      </c>
      <c r="AR10" s="279">
        <v>-99.8</v>
      </c>
    </row>
    <row r="11" spans="1:46" ht="13.5" customHeight="1" x14ac:dyDescent="0.2">
      <c r="A11" s="259"/>
      <c r="AK11" s="1106" t="s">
        <v>485</v>
      </c>
      <c r="AL11" s="1107"/>
      <c r="AM11" s="1107"/>
      <c r="AN11" s="1108"/>
      <c r="AO11" s="277">
        <v>18666</v>
      </c>
      <c r="AP11" s="277">
        <v>161</v>
      </c>
      <c r="AQ11" s="278">
        <v>595</v>
      </c>
      <c r="AR11" s="279">
        <v>-72.900000000000006</v>
      </c>
    </row>
    <row r="12" spans="1:46" ht="13.5" customHeight="1" x14ac:dyDescent="0.2">
      <c r="A12" s="259"/>
      <c r="AK12" s="1106" t="s">
        <v>486</v>
      </c>
      <c r="AL12" s="1107"/>
      <c r="AM12" s="1107"/>
      <c r="AN12" s="1108"/>
      <c r="AO12" s="277" t="s">
        <v>487</v>
      </c>
      <c r="AP12" s="277" t="s">
        <v>487</v>
      </c>
      <c r="AQ12" s="278">
        <v>9</v>
      </c>
      <c r="AR12" s="279" t="s">
        <v>487</v>
      </c>
    </row>
    <row r="13" spans="1:46" ht="13.5" customHeight="1" x14ac:dyDescent="0.2">
      <c r="A13" s="259"/>
      <c r="AK13" s="1106" t="s">
        <v>488</v>
      </c>
      <c r="AL13" s="1107"/>
      <c r="AM13" s="1107"/>
      <c r="AN13" s="1108"/>
      <c r="AO13" s="277">
        <v>540054</v>
      </c>
      <c r="AP13" s="277">
        <v>4662</v>
      </c>
      <c r="AQ13" s="278">
        <v>2608</v>
      </c>
      <c r="AR13" s="279">
        <v>78.8</v>
      </c>
    </row>
    <row r="14" spans="1:46" ht="13.5" customHeight="1" x14ac:dyDescent="0.2">
      <c r="A14" s="259"/>
      <c r="AK14" s="1106" t="s">
        <v>489</v>
      </c>
      <c r="AL14" s="1107"/>
      <c r="AM14" s="1107"/>
      <c r="AN14" s="1108"/>
      <c r="AO14" s="277">
        <v>128478</v>
      </c>
      <c r="AP14" s="277">
        <v>1109</v>
      </c>
      <c r="AQ14" s="278">
        <v>1202</v>
      </c>
      <c r="AR14" s="279">
        <v>-7.7</v>
      </c>
    </row>
    <row r="15" spans="1:46" ht="13.5" customHeight="1" x14ac:dyDescent="0.2">
      <c r="A15" s="259"/>
      <c r="AK15" s="1109" t="s">
        <v>490</v>
      </c>
      <c r="AL15" s="1110"/>
      <c r="AM15" s="1110"/>
      <c r="AN15" s="1111"/>
      <c r="AO15" s="277">
        <v>-507281</v>
      </c>
      <c r="AP15" s="277">
        <v>-4379</v>
      </c>
      <c r="AQ15" s="278">
        <v>-3084</v>
      </c>
      <c r="AR15" s="279">
        <v>42</v>
      </c>
    </row>
    <row r="16" spans="1:46" ht="13.2" x14ac:dyDescent="0.2">
      <c r="A16" s="259"/>
      <c r="AK16" s="1109" t="s">
        <v>176</v>
      </c>
      <c r="AL16" s="1110"/>
      <c r="AM16" s="1110"/>
      <c r="AN16" s="1111"/>
      <c r="AO16" s="277">
        <v>9914927</v>
      </c>
      <c r="AP16" s="277">
        <v>85586</v>
      </c>
      <c r="AQ16" s="278">
        <v>68747</v>
      </c>
      <c r="AR16" s="279">
        <v>24.5</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12" t="s">
        <v>495</v>
      </c>
      <c r="AL21" s="1113"/>
      <c r="AM21" s="1113"/>
      <c r="AN21" s="1114"/>
      <c r="AO21" s="289">
        <v>8.6</v>
      </c>
      <c r="AP21" s="290">
        <v>6.22</v>
      </c>
      <c r="AQ21" s="291">
        <v>2.38</v>
      </c>
      <c r="AS21" s="292"/>
      <c r="AT21" s="288"/>
    </row>
    <row r="22" spans="1:46" s="260" customFormat="1" ht="13.2" x14ac:dyDescent="0.2">
      <c r="A22" s="288"/>
      <c r="AK22" s="1112" t="s">
        <v>496</v>
      </c>
      <c r="AL22" s="1113"/>
      <c r="AM22" s="1113"/>
      <c r="AN22" s="1114"/>
      <c r="AO22" s="293">
        <v>99</v>
      </c>
      <c r="AP22" s="294">
        <v>98.7</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3" t="s">
        <v>497</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04" t="s">
        <v>478</v>
      </c>
      <c r="AP30" s="265"/>
      <c r="AQ30" s="266" t="s">
        <v>479</v>
      </c>
      <c r="AR30" s="267"/>
    </row>
    <row r="31" spans="1:46" ht="13.2" x14ac:dyDescent="0.2">
      <c r="A31" s="259"/>
      <c r="AK31" s="268"/>
      <c r="AL31" s="269"/>
      <c r="AM31" s="269"/>
      <c r="AN31" s="270"/>
      <c r="AO31" s="1105"/>
      <c r="AP31" s="271" t="s">
        <v>480</v>
      </c>
      <c r="AQ31" s="272" t="s">
        <v>481</v>
      </c>
      <c r="AR31" s="273" t="s">
        <v>482</v>
      </c>
    </row>
    <row r="32" spans="1:46" ht="27" customHeight="1" x14ac:dyDescent="0.2">
      <c r="A32" s="259"/>
      <c r="AK32" s="1120" t="s">
        <v>500</v>
      </c>
      <c r="AL32" s="1121"/>
      <c r="AM32" s="1121"/>
      <c r="AN32" s="1122"/>
      <c r="AO32" s="303">
        <v>6350144</v>
      </c>
      <c r="AP32" s="303">
        <v>54815</v>
      </c>
      <c r="AQ32" s="304">
        <v>33476</v>
      </c>
      <c r="AR32" s="305">
        <v>63.7</v>
      </c>
    </row>
    <row r="33" spans="1:46" ht="13.5" customHeight="1" x14ac:dyDescent="0.2">
      <c r="A33" s="259"/>
      <c r="AK33" s="1120" t="s">
        <v>501</v>
      </c>
      <c r="AL33" s="1121"/>
      <c r="AM33" s="1121"/>
      <c r="AN33" s="1122"/>
      <c r="AO33" s="303" t="s">
        <v>487</v>
      </c>
      <c r="AP33" s="303" t="s">
        <v>487</v>
      </c>
      <c r="AQ33" s="304" t="s">
        <v>487</v>
      </c>
      <c r="AR33" s="305" t="s">
        <v>487</v>
      </c>
    </row>
    <row r="34" spans="1:46" ht="27" customHeight="1" x14ac:dyDescent="0.2">
      <c r="A34" s="259"/>
      <c r="AK34" s="1120" t="s">
        <v>502</v>
      </c>
      <c r="AL34" s="1121"/>
      <c r="AM34" s="1121"/>
      <c r="AN34" s="1122"/>
      <c r="AO34" s="303" t="s">
        <v>487</v>
      </c>
      <c r="AP34" s="303" t="s">
        <v>487</v>
      </c>
      <c r="AQ34" s="304">
        <v>23</v>
      </c>
      <c r="AR34" s="305" t="s">
        <v>487</v>
      </c>
    </row>
    <row r="35" spans="1:46" ht="27" customHeight="1" x14ac:dyDescent="0.2">
      <c r="A35" s="259"/>
      <c r="AK35" s="1120" t="s">
        <v>503</v>
      </c>
      <c r="AL35" s="1121"/>
      <c r="AM35" s="1121"/>
      <c r="AN35" s="1122"/>
      <c r="AO35" s="303">
        <v>867125</v>
      </c>
      <c r="AP35" s="303">
        <v>7485</v>
      </c>
      <c r="AQ35" s="304">
        <v>5696</v>
      </c>
      <c r="AR35" s="305">
        <v>31.4</v>
      </c>
    </row>
    <row r="36" spans="1:46" ht="27" customHeight="1" x14ac:dyDescent="0.2">
      <c r="A36" s="259"/>
      <c r="AK36" s="1120" t="s">
        <v>504</v>
      </c>
      <c r="AL36" s="1121"/>
      <c r="AM36" s="1121"/>
      <c r="AN36" s="1122"/>
      <c r="AO36" s="303" t="s">
        <v>487</v>
      </c>
      <c r="AP36" s="303" t="s">
        <v>487</v>
      </c>
      <c r="AQ36" s="304">
        <v>1273</v>
      </c>
      <c r="AR36" s="305" t="s">
        <v>487</v>
      </c>
    </row>
    <row r="37" spans="1:46" ht="13.5" customHeight="1" x14ac:dyDescent="0.2">
      <c r="A37" s="259"/>
      <c r="AK37" s="1120" t="s">
        <v>505</v>
      </c>
      <c r="AL37" s="1121"/>
      <c r="AM37" s="1121"/>
      <c r="AN37" s="1122"/>
      <c r="AO37" s="303">
        <v>9189</v>
      </c>
      <c r="AP37" s="303">
        <v>79</v>
      </c>
      <c r="AQ37" s="304">
        <v>486</v>
      </c>
      <c r="AR37" s="305">
        <v>-83.7</v>
      </c>
    </row>
    <row r="38" spans="1:46" ht="27" customHeight="1" x14ac:dyDescent="0.2">
      <c r="A38" s="259"/>
      <c r="AK38" s="1123" t="s">
        <v>506</v>
      </c>
      <c r="AL38" s="1124"/>
      <c r="AM38" s="1124"/>
      <c r="AN38" s="1125"/>
      <c r="AO38" s="306" t="s">
        <v>487</v>
      </c>
      <c r="AP38" s="306" t="s">
        <v>487</v>
      </c>
      <c r="AQ38" s="307">
        <v>0</v>
      </c>
      <c r="AR38" s="295" t="s">
        <v>487</v>
      </c>
      <c r="AS38" s="302"/>
    </row>
    <row r="39" spans="1:46" ht="13.2" x14ac:dyDescent="0.2">
      <c r="A39" s="259"/>
      <c r="AK39" s="1123" t="s">
        <v>507</v>
      </c>
      <c r="AL39" s="1124"/>
      <c r="AM39" s="1124"/>
      <c r="AN39" s="1125"/>
      <c r="AO39" s="303">
        <v>-205947</v>
      </c>
      <c r="AP39" s="303">
        <v>-1778</v>
      </c>
      <c r="AQ39" s="304">
        <v>-6136</v>
      </c>
      <c r="AR39" s="305">
        <v>-71</v>
      </c>
      <c r="AS39" s="302"/>
    </row>
    <row r="40" spans="1:46" ht="27" customHeight="1" x14ac:dyDescent="0.2">
      <c r="A40" s="259"/>
      <c r="AK40" s="1120" t="s">
        <v>508</v>
      </c>
      <c r="AL40" s="1121"/>
      <c r="AM40" s="1121"/>
      <c r="AN40" s="1122"/>
      <c r="AO40" s="303">
        <v>-4609144</v>
      </c>
      <c r="AP40" s="303">
        <v>-39786</v>
      </c>
      <c r="AQ40" s="304">
        <v>-25079</v>
      </c>
      <c r="AR40" s="305">
        <v>58.6</v>
      </c>
      <c r="AS40" s="302"/>
    </row>
    <row r="41" spans="1:46" ht="13.2" x14ac:dyDescent="0.2">
      <c r="A41" s="259"/>
      <c r="AK41" s="1126" t="s">
        <v>286</v>
      </c>
      <c r="AL41" s="1127"/>
      <c r="AM41" s="1127"/>
      <c r="AN41" s="1128"/>
      <c r="AO41" s="303">
        <v>2411367</v>
      </c>
      <c r="AP41" s="303">
        <v>20815</v>
      </c>
      <c r="AQ41" s="304">
        <v>9740</v>
      </c>
      <c r="AR41" s="305">
        <v>113.7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15" t="s">
        <v>478</v>
      </c>
      <c r="AN49" s="1117" t="s">
        <v>511</v>
      </c>
      <c r="AO49" s="1118"/>
      <c r="AP49" s="1118"/>
      <c r="AQ49" s="1118"/>
      <c r="AR49" s="1119"/>
    </row>
    <row r="50" spans="1:44" ht="13.2" x14ac:dyDescent="0.2">
      <c r="A50" s="259"/>
      <c r="AK50" s="317"/>
      <c r="AL50" s="318"/>
      <c r="AM50" s="1116"/>
      <c r="AN50" s="319" t="s">
        <v>512</v>
      </c>
      <c r="AO50" s="320" t="s">
        <v>513</v>
      </c>
      <c r="AP50" s="321" t="s">
        <v>514</v>
      </c>
      <c r="AQ50" s="322" t="s">
        <v>515</v>
      </c>
      <c r="AR50" s="323" t="s">
        <v>516</v>
      </c>
    </row>
    <row r="51" spans="1:44" ht="13.2" x14ac:dyDescent="0.2">
      <c r="A51" s="259"/>
      <c r="AK51" s="315" t="s">
        <v>517</v>
      </c>
      <c r="AL51" s="316"/>
      <c r="AM51" s="324">
        <v>7353376</v>
      </c>
      <c r="AN51" s="325">
        <v>60192</v>
      </c>
      <c r="AO51" s="326">
        <v>25.8</v>
      </c>
      <c r="AP51" s="327">
        <v>42836</v>
      </c>
      <c r="AQ51" s="328">
        <v>-0.9</v>
      </c>
      <c r="AR51" s="329">
        <v>26.7</v>
      </c>
    </row>
    <row r="52" spans="1:44" ht="13.2" x14ac:dyDescent="0.2">
      <c r="A52" s="259"/>
      <c r="AK52" s="330"/>
      <c r="AL52" s="331" t="s">
        <v>518</v>
      </c>
      <c r="AM52" s="332">
        <v>3844786</v>
      </c>
      <c r="AN52" s="333">
        <v>31472</v>
      </c>
      <c r="AO52" s="334">
        <v>78.400000000000006</v>
      </c>
      <c r="AP52" s="335">
        <v>22936</v>
      </c>
      <c r="AQ52" s="336">
        <v>1.4</v>
      </c>
      <c r="AR52" s="337">
        <v>77</v>
      </c>
    </row>
    <row r="53" spans="1:44" ht="13.2" x14ac:dyDescent="0.2">
      <c r="A53" s="259"/>
      <c r="AK53" s="315" t="s">
        <v>519</v>
      </c>
      <c r="AL53" s="316"/>
      <c r="AM53" s="324">
        <v>7399661</v>
      </c>
      <c r="AN53" s="325">
        <v>61193</v>
      </c>
      <c r="AO53" s="326">
        <v>1.7</v>
      </c>
      <c r="AP53" s="327">
        <v>44161</v>
      </c>
      <c r="AQ53" s="328">
        <v>3.1</v>
      </c>
      <c r="AR53" s="329">
        <v>-1.4</v>
      </c>
    </row>
    <row r="54" spans="1:44" ht="13.2" x14ac:dyDescent="0.2">
      <c r="A54" s="259"/>
      <c r="AK54" s="330"/>
      <c r="AL54" s="331" t="s">
        <v>518</v>
      </c>
      <c r="AM54" s="332">
        <v>4663017</v>
      </c>
      <c r="AN54" s="333">
        <v>38562</v>
      </c>
      <c r="AO54" s="334">
        <v>22.5</v>
      </c>
      <c r="AP54" s="335">
        <v>23644</v>
      </c>
      <c r="AQ54" s="336">
        <v>3.1</v>
      </c>
      <c r="AR54" s="337">
        <v>19.399999999999999</v>
      </c>
    </row>
    <row r="55" spans="1:44" ht="13.2" x14ac:dyDescent="0.2">
      <c r="A55" s="259"/>
      <c r="AK55" s="315" t="s">
        <v>520</v>
      </c>
      <c r="AL55" s="316"/>
      <c r="AM55" s="324">
        <v>10486740</v>
      </c>
      <c r="AN55" s="325">
        <v>87864</v>
      </c>
      <c r="AO55" s="326">
        <v>43.6</v>
      </c>
      <c r="AP55" s="327">
        <v>43955</v>
      </c>
      <c r="AQ55" s="328">
        <v>-0.5</v>
      </c>
      <c r="AR55" s="329">
        <v>44.1</v>
      </c>
    </row>
    <row r="56" spans="1:44" ht="13.2" x14ac:dyDescent="0.2">
      <c r="A56" s="259"/>
      <c r="AK56" s="330"/>
      <c r="AL56" s="331" t="s">
        <v>518</v>
      </c>
      <c r="AM56" s="332">
        <v>7035788</v>
      </c>
      <c r="AN56" s="333">
        <v>58950</v>
      </c>
      <c r="AO56" s="334">
        <v>52.9</v>
      </c>
      <c r="AP56" s="335">
        <v>21318</v>
      </c>
      <c r="AQ56" s="336">
        <v>-9.8000000000000007</v>
      </c>
      <c r="AR56" s="337">
        <v>62.7</v>
      </c>
    </row>
    <row r="57" spans="1:44" ht="13.2" x14ac:dyDescent="0.2">
      <c r="A57" s="259"/>
      <c r="AK57" s="315" t="s">
        <v>521</v>
      </c>
      <c r="AL57" s="316"/>
      <c r="AM57" s="324">
        <v>8657502</v>
      </c>
      <c r="AN57" s="325">
        <v>73641</v>
      </c>
      <c r="AO57" s="326">
        <v>-16.2</v>
      </c>
      <c r="AP57" s="327">
        <v>41921</v>
      </c>
      <c r="AQ57" s="328">
        <v>-4.5999999999999996</v>
      </c>
      <c r="AR57" s="329">
        <v>-11.6</v>
      </c>
    </row>
    <row r="58" spans="1:44" ht="13.2" x14ac:dyDescent="0.2">
      <c r="A58" s="259"/>
      <c r="AK58" s="330"/>
      <c r="AL58" s="331" t="s">
        <v>518</v>
      </c>
      <c r="AM58" s="332">
        <v>6037437</v>
      </c>
      <c r="AN58" s="333">
        <v>51355</v>
      </c>
      <c r="AO58" s="334">
        <v>-12.9</v>
      </c>
      <c r="AP58" s="335">
        <v>21655</v>
      </c>
      <c r="AQ58" s="336">
        <v>1.6</v>
      </c>
      <c r="AR58" s="337">
        <v>-14.5</v>
      </c>
    </row>
    <row r="59" spans="1:44" ht="13.2" x14ac:dyDescent="0.2">
      <c r="A59" s="259"/>
      <c r="AK59" s="315" t="s">
        <v>522</v>
      </c>
      <c r="AL59" s="316"/>
      <c r="AM59" s="324">
        <v>8280648</v>
      </c>
      <c r="AN59" s="325">
        <v>71479</v>
      </c>
      <c r="AO59" s="326">
        <v>-2.9</v>
      </c>
      <c r="AP59" s="327">
        <v>44585</v>
      </c>
      <c r="AQ59" s="328">
        <v>6.4</v>
      </c>
      <c r="AR59" s="329">
        <v>-9.3000000000000007</v>
      </c>
    </row>
    <row r="60" spans="1:44" ht="13.2" x14ac:dyDescent="0.2">
      <c r="A60" s="259"/>
      <c r="AK60" s="330"/>
      <c r="AL60" s="331" t="s">
        <v>518</v>
      </c>
      <c r="AM60" s="332">
        <v>3731754</v>
      </c>
      <c r="AN60" s="333">
        <v>32213</v>
      </c>
      <c r="AO60" s="334">
        <v>-37.299999999999997</v>
      </c>
      <c r="AP60" s="335">
        <v>23077</v>
      </c>
      <c r="AQ60" s="336">
        <v>6.6</v>
      </c>
      <c r="AR60" s="337">
        <v>-43.9</v>
      </c>
    </row>
    <row r="61" spans="1:44" ht="13.2" x14ac:dyDescent="0.2">
      <c r="A61" s="259"/>
      <c r="AK61" s="315" t="s">
        <v>523</v>
      </c>
      <c r="AL61" s="338"/>
      <c r="AM61" s="324">
        <v>8435585</v>
      </c>
      <c r="AN61" s="325">
        <v>70874</v>
      </c>
      <c r="AO61" s="326">
        <v>10.4</v>
      </c>
      <c r="AP61" s="327">
        <v>43492</v>
      </c>
      <c r="AQ61" s="339">
        <v>0.7</v>
      </c>
      <c r="AR61" s="329">
        <v>9.6999999999999993</v>
      </c>
    </row>
    <row r="62" spans="1:44" ht="13.2" x14ac:dyDescent="0.2">
      <c r="A62" s="259"/>
      <c r="AK62" s="330"/>
      <c r="AL62" s="331" t="s">
        <v>518</v>
      </c>
      <c r="AM62" s="332">
        <v>5062556</v>
      </c>
      <c r="AN62" s="333">
        <v>42510</v>
      </c>
      <c r="AO62" s="334">
        <v>20.7</v>
      </c>
      <c r="AP62" s="335">
        <v>22526</v>
      </c>
      <c r="AQ62" s="336">
        <v>0.6</v>
      </c>
      <c r="AR62" s="337">
        <v>20.100000000000001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F2r3ix3rQszQ/h6MQ3MWC7NN8o/VovlzcHtPbxvoJSeRgZSRSJ/rediLF/kePQ4+j2JPb4YiDupKFd6gjx6tng==" saltValue="TBKfOdez+RfG2dUy3iI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f+byFQlh35pJrpQzQNtRznpH83Dp5pZUp3KQ5g342Z3ZJpZ7q/+fc5wIfAZ/S1sku+Ql4Lr2XETVTYJUkiVNQw==" saltValue="vNgIq5B+DCOX/NlRxxRXz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RnuKhaYkN6LWX+oD50iqxVZG3mQtuB1CbA3JtOKpeMrOKgzHN2J/YEHIphRDF2VRq9BpQAQTNczFdTgwDMBRyQ==" saltValue="J4x1VmeUCGoyP5ZoGg4X5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9" t="s">
        <v>3</v>
      </c>
      <c r="D47" s="1129"/>
      <c r="E47" s="1130"/>
      <c r="F47" s="11">
        <v>16.190000000000001</v>
      </c>
      <c r="G47" s="12">
        <v>15.63</v>
      </c>
      <c r="H47" s="12">
        <v>15.17</v>
      </c>
      <c r="I47" s="12">
        <v>15.7</v>
      </c>
      <c r="J47" s="13">
        <v>15.46</v>
      </c>
    </row>
    <row r="48" spans="2:10" ht="57.75" customHeight="1" x14ac:dyDescent="0.2">
      <c r="B48" s="14"/>
      <c r="C48" s="1131" t="s">
        <v>4</v>
      </c>
      <c r="D48" s="1131"/>
      <c r="E48" s="1132"/>
      <c r="F48" s="15">
        <v>4.51</v>
      </c>
      <c r="G48" s="16">
        <v>6.55</v>
      </c>
      <c r="H48" s="16">
        <v>7.67</v>
      </c>
      <c r="I48" s="16">
        <v>6.56</v>
      </c>
      <c r="J48" s="17">
        <v>5.58</v>
      </c>
    </row>
    <row r="49" spans="2:10" ht="57.75" customHeight="1" thickBot="1" x14ac:dyDescent="0.25">
      <c r="B49" s="18"/>
      <c r="C49" s="1133" t="s">
        <v>5</v>
      </c>
      <c r="D49" s="1133"/>
      <c r="E49" s="1134"/>
      <c r="F49" s="19" t="s">
        <v>530</v>
      </c>
      <c r="G49" s="20">
        <v>1.84</v>
      </c>
      <c r="H49" s="20">
        <v>1.31</v>
      </c>
      <c r="I49" s="20" t="s">
        <v>531</v>
      </c>
      <c r="J49" s="21" t="s">
        <v>532</v>
      </c>
    </row>
    <row r="50" spans="2:10" ht="13.2" x14ac:dyDescent="0.2"/>
  </sheetData>
  <sheetProtection algorithmName="SHA-512" hashValue="Lq1L6TcUC1FK6D6DBoNRZyub4fAejRjuKK+zKxXqbyojinognmUuo4JEDZRlnKu7RWCfGW6clRPiO/KMJqcPRA==" saltValue="xUNIRGjesBRLJXd8aqPlqA==" spinCount="100000" sheet="1" objects="1" scenarios="1"/>
  <mergeCells count="3">
    <mergeCell ref="C47:E47"/>
    <mergeCell ref="C48:E48"/>
    <mergeCell ref="C49:E49"/>
  </mergeCells>
  <phoneticPr fontId="2"/>
  <printOptions horizontalCentered="1" verticalCentered="1"/>
  <pageMargins left="0" right="0" top="0.19685039370078741" bottom="0" header="0.39370078740157483"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2025-03-10T23:59:39Z</cp:lastPrinted>
  <dcterms:created xsi:type="dcterms:W3CDTF">2025-02-19T05:26:14Z</dcterms:created>
  <dcterms:modified xsi:type="dcterms:W3CDTF">2025-09-22T07:01:36Z</dcterms:modified>
  <cp:category/>
</cp:coreProperties>
</file>