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52559FBC-C597-4280-AF22-6446F60C884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C36" i="10"/>
  <c r="BE35" i="10"/>
  <c r="C34" i="10"/>
  <c r="C35" i="10" s="1"/>
  <c r="AM34" i="10" l="1"/>
  <c r="AM35" i="10" s="1"/>
  <c r="AM36" i="10" s="1"/>
  <c r="BE34"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 r="CO35" i="10" s="1"/>
  <c r="CO36" i="10" s="1"/>
  <c r="CO37" i="10" s="1"/>
  <c r="CO38" i="10" s="1"/>
</calcChain>
</file>

<file path=xl/sharedStrings.xml><?xml version="1.0" encoding="utf-8"?>
<sst xmlns="http://schemas.openxmlformats.org/spreadsheetml/2006/main" count="1130" uniqueCount="593">
  <si>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</si>
  <si>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</si>
  <si>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</si>
  <si>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</si>
  <si>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</si>
  <si>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</si>
  <si>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</si>
  <si>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</si>
  <si>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</si>
  <si>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</si>
  <si>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</si>
  <si>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</si>
  <si>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</si>
  <si>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</si>
  <si>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</si>
  <si>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</si>
  <si>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</si>
  <si>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</si>
  <si>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</si>
  <si>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</si>
  <si>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</si>
  <si>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</si>
  <si>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</si>
  <si>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</si>
  <si>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</si>
  <si>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</si>
  <si>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</si>
  <si>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</si>
  <si>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</si>
  <si>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</si>
  <si>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</si>
  <si>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</si>
  <si>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</si>
  <si>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</si>
  <si>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</si>
  <si>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</si>
  <si>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</si>
  <si>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</si>
  <si>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</si>
  <si>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</si>
  <si>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</si>
  <si>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</si>
  <si>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</si>
  <si>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</si>
  <si>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</si>
  <si>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</si>
  <si>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</si>
  <si>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</si>
  <si>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</si>
  <si>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</si>
  <si>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</si>
  <si>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</si>
  <si>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</si>
  <si>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</si>
  <si>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</si>
  <si>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</si>
  <si>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</si>
  <si>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</si>
  <si>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</si>
  <si>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</si>
  <si>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</si>
  <si>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</si>
  <si>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</si>
  <si>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</si>
  <si>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</si>
  <si>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</si>
  <si>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</si>
  <si>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</si>
  <si>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</si>
  <si>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</si>
  <si>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</si>
  <si>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</si>
  <si>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</si>
  <si>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</si>
  <si>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</si>
  <si>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</si>
  <si>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</si>
  <si>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</si>
  <si>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</si>
  <si>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</si>
  <si>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</si>
  <si>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</si>
  <si>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</si>
  <si>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</si>
  <si>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</si>
  <si>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</si>
  <si>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</si>
  <si>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</si>
  <si>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</si>
  <si>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</si>
  <si>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</si>
  <si>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</si>
  <si>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</si>
  <si>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</si>
  <si>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小林市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</si>
  <si>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</si>
  <si>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</si>
  <si>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</si>
  <si>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</si>
  <si>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</si>
  <si>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</si>
  <si>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</si>
  <si>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</si>
  <si>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</si>
  <si>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</si>
  <si>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</si>
  <si>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</si>
  <si>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</si>
  <si>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</si>
  <si>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</si>
  <si>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</si>
  <si>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</si>
  <si>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</si>
  <si>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</si>
  <si>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</si>
  <si>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</si>
  <si>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</si>
  <si>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</si>
  <si>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</si>
  <si>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</si>
  <si>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</si>
  <si>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</si>
  <si>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</si>
  <si>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</si>
  <si>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</si>
  <si>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</si>
  <si>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</si>
  <si>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</si>
  <si>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</si>
  <si>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</si>
  <si>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</si>
  <si>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</si>
  <si>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</si>
  <si>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</si>
  <si>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</si>
  <si>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</si>
  <si>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</si>
  <si>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</si>
  <si>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</si>
  <si>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</si>
  <si>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</si>
  <si>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</si>
  <si>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</si>
  <si>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</si>
  <si>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</si>
  <si>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</si>
  <si>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</si>
  <si>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</si>
  <si>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</si>
  <si>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</si>
  <si>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</si>
  <si>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</si>
  <si>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</si>
  <si>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</si>
  <si>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</si>
  <si>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</si>
  <si>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</si>
  <si>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</si>
  <si>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</si>
  <si>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</si>
  <si>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</si>
  <si>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</si>
  <si>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</si>
  <si>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</si>
  <si>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</si>
  <si>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</si>
  <si>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</si>
  <si>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</si>
  <si>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</si>
  <si>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</si>
  <si>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</si>
  <si>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</si>
  <si>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</si>
  <si>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</si>
  <si>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</si>
  <si>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</si>
  <si>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</si>
  <si>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</si>
  <si>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</si>
  <si>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</si>
  <si>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</si>
  <si>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</si>
  <si>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</si>
  <si>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</si>
  <si>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</si>
  <si>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</si>
  <si>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</si>
  <si>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</si>
  <si>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</si>
  <si>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</si>
  <si>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</si>
  <si>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</si>
  <si>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</si>
  <si>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</si>
  <si>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</si>
  <si>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</si>
  <si>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</si>
  <si>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</si>
  <si>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</si>
  <si>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</si>
  <si>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</si>
  <si>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</si>
  <si>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</si>
  <si>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宮崎県小林市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</si>
  <si>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</si>
  <si>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</si>
  <si>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</si>
  <si>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</si>
  <si>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</si>
  <si>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</si>
  <si>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</si>
  <si>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</si>
  <si>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</si>
  <si>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</si>
  <si>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</si>
  <si>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</si>
  <si>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</si>
  <si>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</si>
  <si>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</si>
  <si>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</si>
  <si>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</si>
  <si>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</si>
  <si>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</si>
  <si>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</si>
  <si>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</si>
  <si>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</si>
  <si>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</si>
  <si>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</si>
  <si>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</si>
  <si>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</si>
  <si>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</si>
  <si>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</si>
  <si>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</si>
  <si>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</si>
  <si>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</si>
  <si>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</si>
  <si>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</si>
  <si>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</si>
  <si>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</si>
  <si>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</si>
  <si>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</si>
  <si>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</si>
  <si>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</si>
  <si>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</si>
  <si>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</si>
  <si>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</si>
  <si>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</si>
  <si>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</si>
  <si>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</si>
  <si>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</si>
  <si>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</si>
  <si>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</si>
  <si>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</si>
  <si>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</si>
  <si>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</si>
  <si>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</si>
  <si>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</si>
  <si>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</si>
  <si>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</si>
  <si>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</si>
  <si>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</si>
  <si>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</si>
  <si>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</si>
  <si>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</si>
  <si>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</si>
  <si>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</si>
  <si>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</si>
  <si>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</si>
  <si>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</si>
  <si>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</si>
  <si>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</si>
  <si>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</si>
  <si>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</si>
  <si>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</si>
  <si>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</si>
  <si>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</si>
  <si>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</si>
  <si>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</si>
  <si>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</si>
  <si>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</si>
  <si>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</si>
  <si>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</si>
  <si>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</si>
  <si>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</si>
  <si>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</si>
  <si>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</si>
  <si>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</si>
  <si>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</si>
  <si>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</si>
  <si>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</si>
  <si>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</si>
  <si>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</si>
  <si>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</si>
  <si>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</si>
  <si>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</si>
  <si>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</si>
  <si>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</si>
  <si>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</si>
  <si>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</si>
  <si>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</si>
  <si>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</si>
  <si>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</si>
  <si>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</si>
  <si>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</si>
  <si>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</si>
  <si>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</si>
  <si>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</si>
  <si>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</si>
  <si>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</si>
  <si>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</si>
  <si>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</si>
  <si>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</si>
  <si>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</si>
  <si>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</si>
  <si>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</si>
  <si>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</si>
  <si>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</si>
  <si>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</si>
  <si>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</si>
  <si>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</si>
  <si>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</si>
  <si>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</si>
  <si>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</si>
  <si>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</si>
  <si>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</si>
  <si>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</si>
  <si>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</si>
  <si>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</si>
  <si>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</si>
  <si>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</si>
  <si>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</si>
  <si>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</si>
  <si>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</si>
  <si>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</si>
  <si>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</si>
  <si>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</si>
  <si>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</si>
  <si>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</si>
  <si>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</si>
  <si>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</si>
  <si>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</si>
  <si>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</si>
  <si>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</si>
  <si>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</si>
  <si>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</si>
  <si>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</si>
  <si>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</si>
  <si>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</si>
  <si>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</si>
  <si>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</si>
  <si>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</si>
  <si>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</si>
  <si>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</si>
  <si>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</si>
  <si>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宮崎県小林市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</si>
  <si>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</si>
  <si>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</si>
  <si>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</si>
  <si>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</si>
  <si>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</si>
  <si>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</si>
  <si>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</si>
  <si>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</si>
  <si>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</si>
  <si>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</si>
  <si>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</si>
  <si>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</si>
  <si>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</si>
  <si>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</si>
  <si>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</si>
  <si>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</si>
  <si>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</si>
  <si>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</si>
  <si>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</si>
  <si>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</si>
  <si>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小林市物品購入特別会計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</si>
  <si>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</si>
  <si>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</si>
  <si>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</si>
  <si>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</si>
  <si>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</si>
  <si>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</si>
  <si>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</si>
  <si>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</si>
  <si>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</si>
  <si>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</si>
  <si>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</si>
  <si>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</si>
  <si>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</si>
  <si>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小林市国民健康保険事業特別会計</t>
    <phoneticPr fontId="5"/>
  </si>
  <si>
    <t>小林市介護保険事業特別会計</t>
    <phoneticPr fontId="5"/>
  </si>
  <si>
    <t>西諸地域介護認定審査事業特別会計</t>
    <phoneticPr fontId="5"/>
  </si>
  <si>
    <t>小林市後期高齢者医療事業特別会計</t>
    <phoneticPr fontId="5"/>
  </si>
  <si>
    <t>小林市水道事業会計</t>
    <phoneticPr fontId="5"/>
  </si>
  <si>
    <t>法適用企業</t>
    <phoneticPr fontId="5"/>
  </si>
  <si>
    <t>小林市病院事業会計</t>
    <phoneticPr fontId="5"/>
  </si>
  <si>
    <t>小林市下水道事業会計</t>
    <phoneticPr fontId="5"/>
  </si>
  <si>
    <t>小林市農業集落排水事業特別会計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</si>
  <si>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</si>
  <si>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</si>
  <si>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</si>
  <si>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</si>
  <si>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</si>
  <si>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</si>
  <si>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</si>
  <si>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</si>
  <si>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</si>
  <si>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</si>
  <si>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</si>
  <si>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</si>
  <si>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</si>
  <si>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</si>
  <si>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</si>
  <si>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</si>
  <si>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</si>
  <si>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</si>
  <si>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</si>
  <si>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</si>
  <si>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</si>
  <si>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</si>
  <si>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</si>
  <si>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</si>
  <si>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</si>
  <si>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</si>
  <si>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</si>
  <si>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</si>
  <si>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</si>
  <si>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</si>
  <si>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</si>
  <si>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</si>
  <si>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</si>
  <si>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</si>
  <si>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</si>
  <si>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</si>
  <si>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</si>
  <si>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</si>
  <si>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</si>
  <si>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</si>
  <si>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</si>
  <si>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</si>
  <si>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</si>
  <si>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</si>
  <si>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</si>
  <si>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</si>
  <si>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</si>
  <si>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</si>
  <si>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</si>
  <si>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</si>
  <si>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</si>
  <si>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</si>
  <si>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</si>
  <si>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</si>
  <si>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</si>
  <si>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</si>
  <si>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</si>
  <si>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</si>
  <si>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</si>
  <si>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</si>
  <si>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</si>
  <si>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</si>
  <si>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</si>
  <si>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</si>
  <si>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</si>
  <si>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</si>
  <si>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</si>
  <si>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</si>
  <si>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</si>
  <si>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</si>
  <si>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</si>
  <si>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</si>
  <si>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</si>
  <si>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</si>
  <si>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</si>
  <si>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</si>
  <si>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</si>
  <si>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</si>
  <si>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</si>
  <si>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</si>
  <si>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</si>
  <si>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</si>
  <si>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</si>
  <si>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</si>
  <si>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</si>
  <si>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</si>
  <si>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</si>
  <si>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</si>
  <si>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</si>
  <si>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</si>
  <si>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</si>
  <si>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</si>
  <si>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</si>
  <si>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</si>
  <si>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</si>
  <si>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</si>
  <si>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</si>
  <si>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</si>
  <si>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</si>
  <si>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</si>
  <si>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</si>
  <si>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</si>
  <si>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</si>
  <si>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</si>
  <si>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</si>
  <si>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</si>
  <si>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</si>
  <si>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</si>
  <si>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</si>
  <si>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</si>
  <si>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</si>
  <si>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</si>
  <si>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</si>
  <si>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</si>
  <si>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</si>
  <si>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</si>
  <si>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</si>
  <si>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</si>
  <si>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</si>
  <si>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</si>
  <si>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</si>
  <si>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</si>
  <si>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</si>
  <si>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</si>
  <si>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</si>
  <si>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</si>
  <si>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</si>
  <si>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</si>
  <si>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</si>
  <si>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</si>
  <si>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</si>
  <si>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</si>
  <si>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</si>
  <si>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</si>
  <si>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</si>
  <si>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</si>
  <si>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2.36</t>
  </si>
  <si>
    <t>▲ 3.22</t>
  </si>
  <si>
    <t>小林市水道事業会計</t>
  </si>
  <si>
    <t>一般会計</t>
  </si>
  <si>
    <t>小林市介護保険事業特別会計</t>
  </si>
  <si>
    <t>小林市病院事業会計</t>
  </si>
  <si>
    <t>小林市下水道事業会計</t>
  </si>
  <si>
    <t>小林市国民健康保険事業特別会計</t>
  </si>
  <si>
    <t>小林市農業集落排水事業特別会計</t>
  </si>
  <si>
    <t>西諸地域介護認定審査事業特別会計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</si>
  <si>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</si>
  <si>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</si>
  <si>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</si>
  <si>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</si>
  <si>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</si>
  <si>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</si>
  <si>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</si>
  <si>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</si>
  <si>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</si>
  <si>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</si>
  <si>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未来まち創生基金</t>
    <rPh sb="0" eb="2">
      <t>ミライ</t>
    </rPh>
    <rPh sb="4" eb="6">
      <t>ソウセイ</t>
    </rPh>
    <rPh sb="6" eb="8">
      <t>キキン</t>
    </rPh>
    <phoneticPr fontId="5"/>
  </si>
  <si>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</si>
  <si>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</si>
  <si>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愛のふるさと福祉基金</t>
    <rPh sb="0" eb="1">
      <t>アイ</t>
    </rPh>
    <rPh sb="6" eb="8">
      <t>フクシ</t>
    </rPh>
    <rPh sb="8" eb="10">
      <t>キキン</t>
    </rPh>
    <phoneticPr fontId="2"/>
  </si>
  <si>
    <t>過疎地域振興基金</t>
    <rPh sb="0" eb="2">
      <t>カソ</t>
    </rPh>
    <rPh sb="2" eb="4">
      <t>チイキ</t>
    </rPh>
    <rPh sb="4" eb="6">
      <t>シンコウ</t>
    </rPh>
    <rPh sb="6" eb="8">
      <t>キキン</t>
    </rPh>
    <phoneticPr fontId="2"/>
  </si>
  <si>
    <t>西諸広域行政事務組合　一般会計</t>
    <rPh sb="0" eb="2">
      <t>ニシモロ</t>
    </rPh>
    <rPh sb="2" eb="4">
      <t>コウイキ</t>
    </rPh>
    <rPh sb="4" eb="6">
      <t>ギョウセイ</t>
    </rPh>
    <rPh sb="6" eb="8">
      <t>ジム</t>
    </rPh>
    <rPh sb="8" eb="10">
      <t>クミアイ</t>
    </rPh>
    <rPh sb="11" eb="13">
      <t>イッパン</t>
    </rPh>
    <rPh sb="13" eb="15">
      <t>カイケイ</t>
    </rPh>
    <phoneticPr fontId="2"/>
  </si>
  <si>
    <t>宮崎県市町村総合事務組合　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</si>
  <si>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</si>
  <si>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宮崎県後期高齢者医療広域連合　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</si>
  <si>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　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</si>
  <si>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ハーメックのじり</t>
    <phoneticPr fontId="2"/>
  </si>
  <si>
    <t>のじりアグリサービス</t>
    <phoneticPr fontId="2"/>
  </si>
  <si>
    <t>のじり農産加工センター</t>
    <rPh sb="3" eb="5">
      <t>ノウサン</t>
    </rPh>
    <rPh sb="5" eb="7">
      <t>カコウ</t>
    </rPh>
    <phoneticPr fontId="2"/>
  </si>
  <si>
    <t>小林まちづくり</t>
    <rPh sb="0" eb="2">
      <t>コバヤシ</t>
    </rPh>
    <phoneticPr fontId="2"/>
  </si>
  <si>
    <t>グリーンシティこばやし</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</si>
  <si>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</si>
  <si>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</si>
  <si>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</si>
  <si>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</si>
  <si>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</si>
  <si>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</si>
  <si>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</si>
  <si>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</si>
  <si>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</si>
  <si>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</si>
  <si>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</si>
  <si>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</si>
  <si>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</si>
  <si>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</si>
  <si>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</si>
  <si>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</si>
  <si>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</si>
  <si>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</si>
  <si>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のいずれも類似団体平均値を上回る状態が続いており、特に将来負担比率は類似団体平均を大きく上回っているが、これは平成27年度から平成29年度にかけて実施した新庁舎建設事業に当たり、約30億円の地方債を発行したことが大きな要因である。当該事業については、令和3年度から元金償還を開始しているため、地方債残高の減少に伴い、将来負担比率も減少するものと想定される。また、実質公債費比率については、既発債の元利償還金が令和4年度にピークを迎えたことから、今後は減少していく見通しであるため、普通交付税及び臨時財政対策債といった依存財源にも左右されるが、今後はおおむね横ばい又は微減の方向で推移するものと想定される。
　今後も、新規地方債の発行の抑制により、計画的に地方債の残高及び元利償還金を圧縮し、両指標の改善を図る必要がある。</t>
    <rPh sb="1" eb="3">
      <t>ショウライ</t>
    </rPh>
    <rPh sb="3" eb="5">
      <t>フタン</t>
    </rPh>
    <rPh sb="5" eb="7">
      <t>ヒリツ</t>
    </rPh>
    <rPh sb="8" eb="10">
      <t>ジッシツ</t>
    </rPh>
    <rPh sb="10" eb="13">
      <t>コウサイヒ</t>
    </rPh>
    <rPh sb="13" eb="15">
      <t>ヒリツ</t>
    </rPh>
    <rPh sb="20" eb="22">
      <t>ルイジ</t>
    </rPh>
    <rPh sb="22" eb="24">
      <t>ダンタイ</t>
    </rPh>
    <rPh sb="24" eb="27">
      <t>ヘイキンチ</t>
    </rPh>
    <rPh sb="28" eb="30">
      <t>ウワマワ</t>
    </rPh>
    <rPh sb="31" eb="33">
      <t>ジョウタイ</t>
    </rPh>
    <rPh sb="34" eb="35">
      <t>ツヅ</t>
    </rPh>
    <rPh sb="40" eb="41">
      <t>トク</t>
    </rPh>
    <rPh sb="42" eb="44">
      <t>ショウライ</t>
    </rPh>
    <rPh sb="44" eb="46">
      <t>フタン</t>
    </rPh>
    <rPh sb="46" eb="48">
      <t>ヒリツ</t>
    </rPh>
    <rPh sb="49" eb="51">
      <t>ルイジ</t>
    </rPh>
    <rPh sb="51" eb="53">
      <t>ダンタイ</t>
    </rPh>
    <rPh sb="53" eb="55">
      <t>ヘイキン</t>
    </rPh>
    <rPh sb="56" eb="57">
      <t>オオ</t>
    </rPh>
    <rPh sb="59" eb="61">
      <t>ウワマワ</t>
    </rPh>
    <rPh sb="70" eb="72">
      <t>ヘイセイ</t>
    </rPh>
    <rPh sb="74" eb="76">
      <t>ネンド</t>
    </rPh>
    <rPh sb="78" eb="80">
      <t>ヘイセイ</t>
    </rPh>
    <rPh sb="82" eb="84">
      <t>ネンド</t>
    </rPh>
    <rPh sb="88" eb="90">
      <t>ジッシ</t>
    </rPh>
    <rPh sb="104" eb="105">
      <t>ヤク</t>
    </rPh>
    <rPh sb="107" eb="109">
      <t>オクエン</t>
    </rPh>
    <rPh sb="110" eb="113">
      <t>チホウサイ</t>
    </rPh>
    <rPh sb="114" eb="116">
      <t>ハッコウ</t>
    </rPh>
    <rPh sb="121" eb="122">
      <t>オオ</t>
    </rPh>
    <rPh sb="124" eb="126">
      <t>ヨウイン</t>
    </rPh>
    <rPh sb="130" eb="132">
      <t>トウガイ</t>
    </rPh>
    <rPh sb="132" eb="134">
      <t>ジギョウ</t>
    </rPh>
    <rPh sb="140" eb="142">
      <t>レイワ</t>
    </rPh>
    <rPh sb="143" eb="145">
      <t>ネンド</t>
    </rPh>
    <rPh sb="147" eb="149">
      <t>ガンキン</t>
    </rPh>
    <rPh sb="149" eb="151">
      <t>ショウカン</t>
    </rPh>
    <rPh sb="152" eb="154">
      <t>カイシ</t>
    </rPh>
    <rPh sb="161" eb="164">
      <t>チホウサイ</t>
    </rPh>
    <rPh sb="164" eb="166">
      <t>ザンダカ</t>
    </rPh>
    <rPh sb="167" eb="169">
      <t>ゲンショウ</t>
    </rPh>
    <rPh sb="170" eb="171">
      <t>トモナ</t>
    </rPh>
    <rPh sb="173" eb="175">
      <t>ショウライ</t>
    </rPh>
    <rPh sb="175" eb="177">
      <t>フタン</t>
    </rPh>
    <rPh sb="177" eb="179">
      <t>ヒリツ</t>
    </rPh>
    <rPh sb="180" eb="182">
      <t>ゲンショウ</t>
    </rPh>
    <rPh sb="187" eb="189">
      <t>ソウテイ</t>
    </rPh>
    <rPh sb="196" eb="198">
      <t>ジッシツ</t>
    </rPh>
    <rPh sb="198" eb="201">
      <t>コウサイヒ</t>
    </rPh>
    <rPh sb="201" eb="203">
      <t>ヒリツ</t>
    </rPh>
    <rPh sb="209" eb="212">
      <t>キハツサイ</t>
    </rPh>
    <rPh sb="213" eb="215">
      <t>ガンリ</t>
    </rPh>
    <rPh sb="215" eb="217">
      <t>ショウカン</t>
    </rPh>
    <rPh sb="217" eb="218">
      <t>キン</t>
    </rPh>
    <rPh sb="219" eb="221">
      <t>レイワ</t>
    </rPh>
    <rPh sb="222" eb="224">
      <t>ネンド</t>
    </rPh>
    <rPh sb="229" eb="230">
      <t>ムカ</t>
    </rPh>
    <rPh sb="369" eb="371">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</si>
  <si>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</si>
  <si>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</si>
  <si>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</si>
  <si>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新規地方債の発行を抑制してきた結果、将来負担比率は低下傾向にあるが、将来負担比率、有形固定資産減価償却率のいずれも類似団体平均を上回る状態が続いている。
　そのため、公共施設等総合管理計画及び公共施設個別施設計画に基づき、財政負担の軽減や平準化を図りながら、公共施設等の適正管理に努める必要がある。</t>
    <rPh sb="1" eb="3">
      <t>シンキ</t>
    </rPh>
    <rPh sb="3" eb="6">
      <t>チホウサイ</t>
    </rPh>
    <rPh sb="7" eb="9">
      <t>ハッコウ</t>
    </rPh>
    <rPh sb="10" eb="12">
      <t>ヨクセイ</t>
    </rPh>
    <rPh sb="16" eb="18">
      <t>ケッカ</t>
    </rPh>
    <rPh sb="19" eb="21">
      <t>ショウライ</t>
    </rPh>
    <rPh sb="21" eb="23">
      <t>フタン</t>
    </rPh>
    <rPh sb="23" eb="25">
      <t>ヒリツ</t>
    </rPh>
    <rPh sb="26" eb="28">
      <t>テイカ</t>
    </rPh>
    <rPh sb="28" eb="30">
      <t>ケイコウ</t>
    </rPh>
    <rPh sb="35" eb="37">
      <t>ショウライ</t>
    </rPh>
    <rPh sb="37" eb="39">
      <t>フタン</t>
    </rPh>
    <rPh sb="39" eb="41">
      <t>ヒリツ</t>
    </rPh>
    <rPh sb="42" eb="44">
      <t>ユウケイ</t>
    </rPh>
    <rPh sb="44" eb="48">
      <t>コテイシサン</t>
    </rPh>
    <rPh sb="48" eb="50">
      <t>ゲンカ</t>
    </rPh>
    <rPh sb="50" eb="53">
      <t>ショウキャクリツ</t>
    </rPh>
    <rPh sb="58" eb="60">
      <t>ルイジ</t>
    </rPh>
    <rPh sb="60" eb="62">
      <t>ダンタイ</t>
    </rPh>
    <rPh sb="62" eb="64">
      <t>ヘイキン</t>
    </rPh>
    <rPh sb="65" eb="67">
      <t>ウワマワ</t>
    </rPh>
    <rPh sb="68" eb="70">
      <t>ジョウタイ</t>
    </rPh>
    <rPh sb="71" eb="72">
      <t>ツヅ</t>
    </rPh>
    <rPh sb="84" eb="86">
      <t>コウキョウ</t>
    </rPh>
    <rPh sb="86" eb="88">
      <t>シセツ</t>
    </rPh>
    <rPh sb="88" eb="89">
      <t>ナド</t>
    </rPh>
    <rPh sb="89" eb="91">
      <t>ソウゴウ</t>
    </rPh>
    <rPh sb="91" eb="93">
      <t>カンリ</t>
    </rPh>
    <rPh sb="93" eb="95">
      <t>ケイカク</t>
    </rPh>
    <rPh sb="95" eb="96">
      <t>オヨ</t>
    </rPh>
    <rPh sb="97" eb="99">
      <t>コウキョウ</t>
    </rPh>
    <rPh sb="99" eb="101">
      <t>シセツ</t>
    </rPh>
    <rPh sb="101" eb="103">
      <t>コベツ</t>
    </rPh>
    <rPh sb="103" eb="105">
      <t>シセツ</t>
    </rPh>
    <rPh sb="105" eb="107">
      <t>ケイカク</t>
    </rPh>
    <rPh sb="108" eb="109">
      <t>モト</t>
    </rPh>
    <rPh sb="112" eb="114">
      <t>ザイセイ</t>
    </rPh>
    <rPh sb="114" eb="116">
      <t>フタン</t>
    </rPh>
    <rPh sb="117" eb="119">
      <t>ケイゲン</t>
    </rPh>
    <rPh sb="120" eb="123">
      <t>ヘイジュンカ</t>
    </rPh>
    <rPh sb="124" eb="125">
      <t>ハカ</t>
    </rPh>
    <rPh sb="130" eb="132">
      <t>コウキョウ</t>
    </rPh>
    <rPh sb="132" eb="134">
      <t>シセツ</t>
    </rPh>
    <rPh sb="134" eb="135">
      <t>ナド</t>
    </rPh>
    <rPh sb="136" eb="138">
      <t>テキセイ</t>
    </rPh>
    <rPh sb="138" eb="140">
      <t>カンリ</t>
    </rPh>
    <rPh sb="141" eb="142">
      <t>ツト</t>
    </rPh>
    <rPh sb="144" eb="14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</si>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</sst>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FF8C40-2F98-43EC-9D6F-2B31744ECD5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4F2F-4FEA-B767-FDE00FE474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82653</c:v>
                </c:pt>
                <c:pt idx="1">
                  <c:v>68350</c:v>
                </c:pt>
                <c:pt idx="2">
                  <c:v>69805</c:v>
                </c:pt>
                <c:pt idx="3">
                  <c:v>53168</c:v>
                </c:pt>
                <c:pt idx="4">
                  <c:v>93400</c:v>
                </c:pt>
              </c:numCache>
            </c:numRef>
          </c:val>
          <c:smooth val="0"/>
          <c:extLst>
            <c:ext xmlns:c16="http://schemas.microsoft.com/office/drawing/2014/chart" uri="{C3380CC4-5D6E-409C-BE32-E72D297353CC}">
              <c16:uniqueId val="{00000001-4F2F-4FEA-B767-FDE00FE4741C}"/>
            </c:ext>
          </c:extLst>
        </c:ser>
        <c:dLbls>
          <c:showLegendKey val="0"/>
          <c:showVal val="0"/>
          <c:showCatName val="0"/>
          <c:showSerName val="0"/>
          <c:showPercent val="0"/>
          <c:showBubbleSize val="0"/>
        </c:dLbls>
        <c:marker val="1"/>
        <c:smooth val="0"/>
        <c:axId val="796386216"/>
        <c:axId val="796391704"/>
      </c:lineChart>
      <c:catAx>
        <c:axId val="796386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6391704"/>
        <c:crosses val="autoZero"/>
        <c:auto val="1"/>
        <c:lblAlgn val="ctr"/>
        <c:lblOffset val="100"/>
        <c:tickLblSkip val="1"/>
        <c:tickMarkSkip val="1"/>
        <c:noMultiLvlLbl val="0"/>
      </c:catAx>
      <c:valAx>
        <c:axId val="7963917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6386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3.13</c:v>
                </c:pt>
                <c:pt idx="1">
                  <c:v>3.07</c:v>
                </c:pt>
                <c:pt idx="2">
                  <c:v>6.25</c:v>
                </c:pt>
                <c:pt idx="3">
                  <c:v>2.52</c:v>
                </c:pt>
                <c:pt idx="4">
                  <c:v>1.84</c:v>
                </c:pt>
              </c:numCache>
            </c:numRef>
          </c:val>
          <c:extLst>
            <c:ext xmlns:c16="http://schemas.microsoft.com/office/drawing/2014/chart" uri="{C3380CC4-5D6E-409C-BE32-E72D297353CC}">
              <c16:uniqueId val="{00000000-80BD-4537-BFF9-4A2474E0D4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6.28</c:v>
                </c:pt>
                <c:pt idx="1">
                  <c:v>7.4</c:v>
                </c:pt>
                <c:pt idx="2">
                  <c:v>8.73</c:v>
                </c:pt>
                <c:pt idx="3">
                  <c:v>9.76</c:v>
                </c:pt>
                <c:pt idx="4">
                  <c:v>12.68</c:v>
                </c:pt>
              </c:numCache>
            </c:numRef>
          </c:val>
          <c:extLst>
            <c:ext xmlns:c16="http://schemas.microsoft.com/office/drawing/2014/chart" uri="{C3380CC4-5D6E-409C-BE32-E72D297353CC}">
              <c16:uniqueId val="{00000001-80BD-4537-BFF9-4A2474E0D488}"/>
            </c:ext>
          </c:extLst>
        </c:ser>
        <c:dLbls>
          <c:showLegendKey val="0"/>
          <c:showVal val="0"/>
          <c:showCatName val="0"/>
          <c:showSerName val="0"/>
          <c:showPercent val="0"/>
          <c:showBubbleSize val="0"/>
        </c:dLbls>
        <c:gapWidth val="250"/>
        <c:overlap val="100"/>
        <c:axId val="796388960"/>
        <c:axId val="796390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-2.36</c:v>
                </c:pt>
                <c:pt idx="1">
                  <c:v>1.46</c:v>
                </c:pt>
                <c:pt idx="2">
                  <c:v>4.59</c:v>
                </c:pt>
                <c:pt idx="3">
                  <c:v>-3.22</c:v>
                </c:pt>
                <c:pt idx="4">
                  <c:v>2.3199999999999998</c:v>
                </c:pt>
              </c:numCache>
            </c:numRef>
          </c:val>
          <c:smooth val="0"/>
          <c:extLst>
            <c:ext xmlns:c16="http://schemas.microsoft.com/office/drawing/2014/chart" uri="{C3380CC4-5D6E-409C-BE32-E72D297353CC}">
              <c16:uniqueId val="{00000002-80BD-4537-BFF9-4A2474E0D488}"/>
            </c:ext>
          </c:extLst>
        </c:ser>
        <c:dLbls>
          <c:showLegendKey val="0"/>
          <c:showVal val="0"/>
          <c:showCatName val="0"/>
          <c:showSerName val="0"/>
          <c:showPercent val="0"/>
          <c:showBubbleSize val="0"/>
        </c:dLbls>
        <c:marker val="1"/>
        <c:smooth val="0"/>
        <c:axId val="796388960"/>
        <c:axId val="796390920"/>
      </c:lineChart>
      <c:catAx>
        <c:axId val="796388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96390920"/>
        <c:crosses val="autoZero"/>
        <c:auto val="1"/>
        <c:lblAlgn val="ctr"/>
        <c:lblOffset val="100"/>
        <c:tickLblSkip val="1"/>
        <c:tickMarkSkip val="1"/>
        <c:noMultiLvlLbl val="0"/>
      </c:catAx>
      <c:valAx>
        <c:axId val="796390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6388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0-E3F3-4B49-9861-232842713A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F3-4B49-9861-232842713A85}"/>
            </c:ext>
          </c:extLst>
        </c:ser>
        <c:ser>
          <c:idx val="2"/>
          <c:order val="2"/>
          <c:tx>
            <c:strRef>
              <c:f>データシート!$A$29</c:f>
              <c:strCache>
                <c:ptCount val="1"/>
                <c:pt idx="0">
                  <c:v>西諸地域介護認定審査事業特別会計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E3F3-4B49-9861-232842713A85}"/>
            </c:ext>
          </c:extLst>
        </c:ser>
        <c:ser>
          <c:idx val="3"/>
          <c:order val="3"/>
          <c:tx>
            <c:strRef>
              <c:f>データシート!$A$30</c:f>
              <c:strCache>
                <c:ptCount val="1"/>
                <c:pt idx="0">
                  <c:v>小林市農業集落排水事業特別会計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c:v>
                </c:pt>
                <c:pt idx="4">
                  <c:v>#N/A</c:v>
                </c:pt>
                <c:pt idx="5">
                  <c:v>0.12</c:v>
                </c:pt>
                <c:pt idx="6">
                  <c:v>#N/A</c:v>
                </c:pt>
                <c:pt idx="7">
                  <c:v>0.15</c:v>
                </c:pt>
                <c:pt idx="8">
                  <c:v>#N/A</c:v>
                </c:pt>
                <c:pt idx="9">
                  <c:v>0.18</c:v>
                </c:pt>
              </c:numCache>
            </c:numRef>
          </c:val>
          <c:extLst>
            <c:ext xmlns:c16="http://schemas.microsoft.com/office/drawing/2014/chart" uri="{C3380CC4-5D6E-409C-BE32-E72D297353CC}">
              <c16:uniqueId val="{00000003-E3F3-4B49-9861-232842713A85}"/>
            </c:ext>
          </c:extLst>
        </c:ser>
        <c:ser>
          <c:idx val="4"/>
          <c:order val="4"/>
          <c:tx>
            <c:strRef>
              <c:f>データシート!$A$31</c:f>
              <c:strCache>
                <c:ptCount val="1"/>
                <c:pt idx="0">
                  <c:v>小林市国民健康保険事業特別会計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1.24</c:v>
                </c:pt>
                <c:pt idx="2">
                  <c:v>#N/A</c:v>
                </c:pt>
                <c:pt idx="3">
                  <c:v>0.8</c:v>
                </c:pt>
                <c:pt idx="4">
                  <c:v>#N/A</c:v>
                </c:pt>
                <c:pt idx="5">
                  <c:v>1.1499999999999999</c:v>
                </c:pt>
                <c:pt idx="6">
                  <c:v>#N/A</c:v>
                </c:pt>
                <c:pt idx="7">
                  <c:v>1.4</c:v>
                </c:pt>
                <c:pt idx="8">
                  <c:v>#N/A</c:v>
                </c:pt>
                <c:pt idx="9">
                  <c:v>0.34</c:v>
                </c:pt>
              </c:numCache>
            </c:numRef>
          </c:val>
          <c:extLst>
            <c:ext xmlns:c16="http://schemas.microsoft.com/office/drawing/2014/chart" uri="{C3380CC4-5D6E-409C-BE32-E72D297353CC}">
              <c16:uniqueId val="{00000004-E3F3-4B49-9861-232842713A85}"/>
            </c:ext>
          </c:extLst>
        </c:ser>
        <c:ser>
          <c:idx val="5"/>
          <c:order val="5"/>
          <c:tx>
            <c:strRef>
              <c:f>データシート!$A$32</c:f>
              <c:strCache>
                <c:ptCount val="1"/>
                <c:pt idx="0">
                  <c:v>小林市下水道事業会計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0.46</c:v>
                </c:pt>
                <c:pt idx="4">
                  <c:v>#N/A</c:v>
                </c:pt>
                <c:pt idx="5">
                  <c:v>0.79</c:v>
                </c:pt>
                <c:pt idx="6">
                  <c:v>#N/A</c:v>
                </c:pt>
                <c:pt idx="7">
                  <c:v>0.77</c:v>
                </c:pt>
                <c:pt idx="8">
                  <c:v>#N/A</c:v>
                </c:pt>
                <c:pt idx="9">
                  <c:v>0.84</c:v>
                </c:pt>
              </c:numCache>
            </c:numRef>
          </c:val>
          <c:extLst>
            <c:ext xmlns:c16="http://schemas.microsoft.com/office/drawing/2014/chart" uri="{C3380CC4-5D6E-409C-BE32-E72D297353CC}">
              <c16:uniqueId val="{00000005-E3F3-4B49-9861-232842713A85}"/>
            </c:ext>
          </c:extLst>
        </c:ser>
        <c:ser>
          <c:idx val="6"/>
          <c:order val="6"/>
          <c:tx>
            <c:strRef>
              <c:f>データシート!$A$33</c:f>
              <c:strCache>
                <c:ptCount val="1"/>
                <c:pt idx="0">
                  <c:v>小林市病院事業会計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1.67</c:v>
                </c:pt>
                <c:pt idx="2">
                  <c:v>#N/A</c:v>
                </c:pt>
                <c:pt idx="3">
                  <c:v>2.37</c:v>
                </c:pt>
                <c:pt idx="4">
                  <c:v>#N/A</c:v>
                </c:pt>
                <c:pt idx="5">
                  <c:v>2.0099999999999998</c:v>
                </c:pt>
                <c:pt idx="6">
                  <c:v>#N/A</c:v>
                </c:pt>
                <c:pt idx="7">
                  <c:v>1.74</c:v>
                </c:pt>
                <c:pt idx="8">
                  <c:v>#N/A</c:v>
                </c:pt>
                <c:pt idx="9">
                  <c:v>0.89</c:v>
                </c:pt>
              </c:numCache>
            </c:numRef>
          </c:val>
          <c:extLst>
            <c:ext xmlns:c16="http://schemas.microsoft.com/office/drawing/2014/chart" uri="{C3380CC4-5D6E-409C-BE32-E72D297353CC}">
              <c16:uniqueId val="{00000006-E3F3-4B49-9861-232842713A85}"/>
            </c:ext>
          </c:extLst>
        </c:ser>
        <c:ser>
          <c:idx val="7"/>
          <c:order val="7"/>
          <c:tx>
            <c:strRef>
              <c:f>データシート!$A$34</c:f>
              <c:strCache>
                <c:ptCount val="1"/>
                <c:pt idx="0">
                  <c:v>小林市介護保険事業特別会計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1.69</c:v>
                </c:pt>
                <c:pt idx="2">
                  <c:v>#N/A</c:v>
                </c:pt>
                <c:pt idx="3">
                  <c:v>1.25</c:v>
                </c:pt>
                <c:pt idx="4">
                  <c:v>#N/A</c:v>
                </c:pt>
                <c:pt idx="5">
                  <c:v>1.03</c:v>
                </c:pt>
                <c:pt idx="6">
                  <c:v>#N/A</c:v>
                </c:pt>
                <c:pt idx="7">
                  <c:v>1.44</c:v>
                </c:pt>
                <c:pt idx="8">
                  <c:v>#N/A</c:v>
                </c:pt>
                <c:pt idx="9">
                  <c:v>1.22</c:v>
                </c:pt>
              </c:numCache>
            </c:numRef>
          </c:val>
          <c:extLst>
            <c:ext xmlns:c16="http://schemas.microsoft.com/office/drawing/2014/chart" uri="{C3380CC4-5D6E-409C-BE32-E72D297353CC}">
              <c16:uniqueId val="{00000007-E3F3-4B49-9861-232842713A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3.13</c:v>
                </c:pt>
                <c:pt idx="2">
                  <c:v>#N/A</c:v>
                </c:pt>
                <c:pt idx="3">
                  <c:v>3.06</c:v>
                </c:pt>
                <c:pt idx="4">
                  <c:v>#N/A</c:v>
                </c:pt>
                <c:pt idx="5">
                  <c:v>6.25</c:v>
                </c:pt>
                <c:pt idx="6">
                  <c:v>#N/A</c:v>
                </c:pt>
                <c:pt idx="7">
                  <c:v>2.5099999999999998</c:v>
                </c:pt>
                <c:pt idx="8">
                  <c:v>#N/A</c:v>
                </c:pt>
                <c:pt idx="9">
                  <c:v>1.83</c:v>
                </c:pt>
              </c:numCache>
            </c:numRef>
          </c:val>
          <c:extLst>
            <c:ext xmlns:c16="http://schemas.microsoft.com/office/drawing/2014/chart" uri="{C3380CC4-5D6E-409C-BE32-E72D297353CC}">
              <c16:uniqueId val="{00000008-E3F3-4B49-9861-232842713A85}"/>
            </c:ext>
          </c:extLst>
        </c:ser>
        <c:ser>
          <c:idx val="9"/>
          <c:order val="9"/>
          <c:tx>
            <c:strRef>
              <c:f>データシート!$A$36</c:f>
              <c:strCache>
                <c:ptCount val="1"/>
                <c:pt idx="0">
                  <c:v>小林市水道事業会計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4.17</c:v>
                </c:pt>
                <c:pt idx="2">
                  <c:v>#N/A</c:v>
                </c:pt>
                <c:pt idx="3">
                  <c:v>4.12</c:v>
                </c:pt>
                <c:pt idx="4">
                  <c:v>#N/A</c:v>
                </c:pt>
                <c:pt idx="5">
                  <c:v>3.91</c:v>
                </c:pt>
                <c:pt idx="6">
                  <c:v>#N/A</c:v>
                </c:pt>
                <c:pt idx="7">
                  <c:v>3.36</c:v>
                </c:pt>
                <c:pt idx="8">
                  <c:v>#N/A</c:v>
                </c:pt>
                <c:pt idx="9">
                  <c:v>3.79</c:v>
                </c:pt>
              </c:numCache>
            </c:numRef>
          </c:val>
          <c:extLst>
            <c:ext xmlns:c16="http://schemas.microsoft.com/office/drawing/2014/chart" uri="{C3380CC4-5D6E-409C-BE32-E72D297353CC}">
              <c16:uniqueId val="{00000009-E3F3-4B49-9861-232842713A85}"/>
            </c:ext>
          </c:extLst>
        </c:ser>
        <c:dLbls>
          <c:showLegendKey val="0"/>
          <c:showVal val="0"/>
          <c:showCatName val="0"/>
          <c:showSerName val="0"/>
          <c:showPercent val="0"/>
          <c:showBubbleSize val="0"/>
        </c:dLbls>
        <c:gapWidth val="150"/>
        <c:overlap val="100"/>
        <c:axId val="796391312"/>
        <c:axId val="796392488"/>
      </c:barChart>
      <c:catAx>
        <c:axId val="79639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6392488"/>
        <c:crosses val="autoZero"/>
        <c:auto val="1"/>
        <c:lblAlgn val="ctr"/>
        <c:lblOffset val="100"/>
        <c:tickLblSkip val="1"/>
        <c:tickMarkSkip val="1"/>
        <c:noMultiLvlLbl val="0"/>
      </c:catAx>
      <c:valAx>
        <c:axId val="796392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6391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2466</c:v>
                </c:pt>
                <c:pt idx="5">
                  <c:v>2757</c:v>
                </c:pt>
                <c:pt idx="8">
                  <c:v>2374</c:v>
                </c:pt>
                <c:pt idx="11">
                  <c:v>2300</c:v>
                </c:pt>
                <c:pt idx="14">
                  <c:v>2223</c:v>
                </c:pt>
              </c:numCache>
            </c:numRef>
          </c:val>
          <c:extLst>
            <c:ext xmlns:c16="http://schemas.microsoft.com/office/drawing/2014/chart" uri="{C3380CC4-5D6E-409C-BE32-E72D297353CC}">
              <c16:uniqueId val="{00000000-1D8C-4934-ABA0-D693CBDC2F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8C-4934-ABA0-D693CBDC2F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5</c:v>
                </c:pt>
                <c:pt idx="6">
                  <c:v>5</c:v>
                </c:pt>
                <c:pt idx="9">
                  <c:v>5</c:v>
                </c:pt>
                <c:pt idx="12">
                  <c:v>8</c:v>
                </c:pt>
              </c:numCache>
            </c:numRef>
          </c:val>
          <c:extLst>
            <c:ext xmlns:c16="http://schemas.microsoft.com/office/drawing/2014/chart" uri="{C3380CC4-5D6E-409C-BE32-E72D297353CC}">
              <c16:uniqueId val="{00000002-1D8C-4934-ABA0-D693CBDC2F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47</c:v>
                </c:pt>
                <c:pt idx="6">
                  <c:v>43</c:v>
                </c:pt>
                <c:pt idx="9">
                  <c:v>40</c:v>
                </c:pt>
                <c:pt idx="12">
                  <c:v>16</c:v>
                </c:pt>
              </c:numCache>
            </c:numRef>
          </c:val>
          <c:extLst>
            <c:ext xmlns:c16="http://schemas.microsoft.com/office/drawing/2014/chart" uri="{C3380CC4-5D6E-409C-BE32-E72D297353CC}">
              <c16:uniqueId val="{00000003-1D8C-4934-ABA0-D693CBDC2F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636</c:v>
                </c:pt>
                <c:pt idx="3">
                  <c:v>618</c:v>
                </c:pt>
                <c:pt idx="6">
                  <c:v>621</c:v>
                </c:pt>
                <c:pt idx="9">
                  <c:v>612</c:v>
                </c:pt>
                <c:pt idx="12">
                  <c:v>612</c:v>
                </c:pt>
              </c:numCache>
            </c:numRef>
          </c:val>
          <c:extLst>
            <c:ext xmlns:c16="http://schemas.microsoft.com/office/drawing/2014/chart" uri="{C3380CC4-5D6E-409C-BE32-E72D297353CC}">
              <c16:uniqueId val="{00000004-1D8C-4934-ABA0-D693CBDC2F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8C-4934-ABA0-D693CBDC2F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8C-4934-ABA0-D693CBDC2F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3226</c:v>
                </c:pt>
                <c:pt idx="3">
                  <c:v>3285</c:v>
                </c:pt>
                <c:pt idx="6">
                  <c:v>3269</c:v>
                </c:pt>
                <c:pt idx="9">
                  <c:v>3265</c:v>
                </c:pt>
                <c:pt idx="12">
                  <c:v>3153</c:v>
                </c:pt>
              </c:numCache>
            </c:numRef>
          </c:val>
          <c:extLst>
            <c:ext xmlns:c16="http://schemas.microsoft.com/office/drawing/2014/chart" uri="{C3380CC4-5D6E-409C-BE32-E72D297353CC}">
              <c16:uniqueId val="{00000007-1D8C-4934-ABA0-D693CBDC2F8F}"/>
            </c:ext>
          </c:extLst>
        </c:ser>
        <c:dLbls>
          <c:showLegendKey val="0"/>
          <c:showVal val="0"/>
          <c:showCatName val="0"/>
          <c:showSerName val="0"/>
          <c:showPercent val="0"/>
          <c:showBubbleSize val="0"/>
        </c:dLbls>
        <c:gapWidth val="100"/>
        <c:overlap val="100"/>
        <c:axId val="796394448"/>
        <c:axId val="796405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1444</c:v>
                </c:pt>
                <c:pt idx="2">
                  <c:v>#N/A</c:v>
                </c:pt>
                <c:pt idx="3">
                  <c:v>#N/A</c:v>
                </c:pt>
                <c:pt idx="4">
                  <c:v>1198</c:v>
                </c:pt>
                <c:pt idx="5">
                  <c:v>#N/A</c:v>
                </c:pt>
                <c:pt idx="6">
                  <c:v>#N/A</c:v>
                </c:pt>
                <c:pt idx="7">
                  <c:v>1564</c:v>
                </c:pt>
                <c:pt idx="8">
                  <c:v>#N/A</c:v>
                </c:pt>
                <c:pt idx="9">
                  <c:v>#N/A</c:v>
                </c:pt>
                <c:pt idx="10">
                  <c:v>1622</c:v>
                </c:pt>
                <c:pt idx="11">
                  <c:v>#N/A</c:v>
                </c:pt>
                <c:pt idx="12">
                  <c:v>#N/A</c:v>
                </c:pt>
                <c:pt idx="13">
                  <c:v>1566</c:v>
                </c:pt>
                <c:pt idx="14">
                  <c:v>#N/A</c:v>
                </c:pt>
              </c:numCache>
            </c:numRef>
          </c:val>
          <c:smooth val="0"/>
          <c:extLst>
            <c:ext xmlns:c16="http://schemas.microsoft.com/office/drawing/2014/chart" uri="{C3380CC4-5D6E-409C-BE32-E72D297353CC}">
              <c16:uniqueId val="{00000008-1D8C-4934-ABA0-D693CBDC2F8F}"/>
            </c:ext>
          </c:extLst>
        </c:ser>
        <c:dLbls>
          <c:showLegendKey val="0"/>
          <c:showVal val="0"/>
          <c:showCatName val="0"/>
          <c:showSerName val="0"/>
          <c:showPercent val="0"/>
          <c:showBubbleSize val="0"/>
        </c:dLbls>
        <c:marker val="1"/>
        <c:smooth val="0"/>
        <c:axId val="796394448"/>
        <c:axId val="796405424"/>
      </c:lineChart>
      <c:catAx>
        <c:axId val="79639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6405424"/>
        <c:crosses val="autoZero"/>
        <c:auto val="1"/>
        <c:lblAlgn val="ctr"/>
        <c:lblOffset val="100"/>
        <c:tickLblSkip val="1"/>
        <c:tickMarkSkip val="1"/>
        <c:noMultiLvlLbl val="0"/>
      </c:catAx>
      <c:valAx>
        <c:axId val="79640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639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22799</c:v>
                </c:pt>
                <c:pt idx="5">
                  <c:v>22784</c:v>
                </c:pt>
                <c:pt idx="8">
                  <c:v>21758</c:v>
                </c:pt>
                <c:pt idx="11">
                  <c:v>20581</c:v>
                </c:pt>
                <c:pt idx="14">
                  <c:v>19728</c:v>
                </c:pt>
              </c:numCache>
            </c:numRef>
          </c:val>
          <c:extLst>
            <c:ext xmlns:c16="http://schemas.microsoft.com/office/drawing/2014/chart" uri="{C3380CC4-5D6E-409C-BE32-E72D297353CC}">
              <c16:uniqueId val="{00000000-E0EF-4C5A-8FED-A8C8D79304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2224</c:v>
                </c:pt>
                <c:pt idx="5">
                  <c:v>2095</c:v>
                </c:pt>
                <c:pt idx="8">
                  <c:v>1946</c:v>
                </c:pt>
                <c:pt idx="11">
                  <c:v>1717</c:v>
                </c:pt>
                <c:pt idx="14">
                  <c:v>1795</c:v>
                </c:pt>
              </c:numCache>
            </c:numRef>
          </c:val>
          <c:extLst>
            <c:ext xmlns:c16="http://schemas.microsoft.com/office/drawing/2014/chart" uri="{C3380CC4-5D6E-409C-BE32-E72D297353CC}">
              <c16:uniqueId val="{00000001-E0EF-4C5A-8FED-A8C8D79304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4433</c:v>
                </c:pt>
                <c:pt idx="5">
                  <c:v>3447</c:v>
                </c:pt>
                <c:pt idx="8">
                  <c:v>6205</c:v>
                </c:pt>
                <c:pt idx="11">
                  <c:v>6720</c:v>
                </c:pt>
                <c:pt idx="14">
                  <c:v>6251</c:v>
                </c:pt>
              </c:numCache>
            </c:numRef>
          </c:val>
          <c:extLst>
            <c:ext xmlns:c16="http://schemas.microsoft.com/office/drawing/2014/chart" uri="{C3380CC4-5D6E-409C-BE32-E72D297353CC}">
              <c16:uniqueId val="{00000002-E0EF-4C5A-8FED-A8C8D79304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EF-4C5A-8FED-A8C8D79304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EF-4C5A-8FED-A8C8D79304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EF-4C5A-8FED-A8C8D79304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3187</c:v>
                </c:pt>
                <c:pt idx="3">
                  <c:v>3106</c:v>
                </c:pt>
                <c:pt idx="6">
                  <c:v>3191</c:v>
                </c:pt>
                <c:pt idx="9">
                  <c:v>3198</c:v>
                </c:pt>
                <c:pt idx="12">
                  <c:v>3247</c:v>
                </c:pt>
              </c:numCache>
            </c:numRef>
          </c:val>
          <c:extLst>
            <c:ext xmlns:c16="http://schemas.microsoft.com/office/drawing/2014/chart" uri="{C3380CC4-5D6E-409C-BE32-E72D297353CC}">
              <c16:uniqueId val="{00000006-E0EF-4C5A-8FED-A8C8D79304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99</c:v>
                </c:pt>
                <c:pt idx="6">
                  <c:v>56</c:v>
                </c:pt>
                <c:pt idx="9">
                  <c:v>16</c:v>
                </c:pt>
                <c:pt idx="12">
                  <c:v>0</c:v>
                </c:pt>
              </c:numCache>
            </c:numRef>
          </c:val>
          <c:extLst>
            <c:ext xmlns:c16="http://schemas.microsoft.com/office/drawing/2014/chart" uri="{C3380CC4-5D6E-409C-BE32-E72D297353CC}">
              <c16:uniqueId val="{00000007-E0EF-4C5A-8FED-A8C8D79304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8569</c:v>
                </c:pt>
                <c:pt idx="3">
                  <c:v>8200</c:v>
                </c:pt>
                <c:pt idx="6">
                  <c:v>7708</c:v>
                </c:pt>
                <c:pt idx="9">
                  <c:v>7073</c:v>
                </c:pt>
                <c:pt idx="12">
                  <c:v>7364</c:v>
                </c:pt>
              </c:numCache>
            </c:numRef>
          </c:val>
          <c:extLst>
            <c:ext xmlns:c16="http://schemas.microsoft.com/office/drawing/2014/chart" uri="{C3380CC4-5D6E-409C-BE32-E72D297353CC}">
              <c16:uniqueId val="{00000008-E0EF-4C5A-8FED-A8C8D79304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EF-4C5A-8FED-A8C8D79304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29972</c:v>
                </c:pt>
                <c:pt idx="3">
                  <c:v>29805</c:v>
                </c:pt>
                <c:pt idx="6">
                  <c:v>28675</c:v>
                </c:pt>
                <c:pt idx="9">
                  <c:v>26877</c:v>
                </c:pt>
                <c:pt idx="12">
                  <c:v>25861</c:v>
                </c:pt>
              </c:numCache>
            </c:numRef>
          </c:val>
          <c:extLst>
            <c:ext xmlns:c16="http://schemas.microsoft.com/office/drawing/2014/chart" uri="{C3380CC4-5D6E-409C-BE32-E72D297353CC}">
              <c16:uniqueId val="{0000000A-E0EF-4C5A-8FED-A8C8D793041C}"/>
            </c:ext>
          </c:extLst>
        </c:ser>
        <c:dLbls>
          <c:showLegendKey val="0"/>
          <c:showVal val="0"/>
          <c:showCatName val="0"/>
          <c:showSerName val="0"/>
          <c:showPercent val="0"/>
          <c:showBubbleSize val="0"/>
        </c:dLbls>
        <c:gapWidth val="100"/>
        <c:overlap val="100"/>
        <c:axId val="796396408"/>
        <c:axId val="796406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12418</c:v>
                </c:pt>
                <c:pt idx="2">
                  <c:v>#N/A</c:v>
                </c:pt>
                <c:pt idx="3">
                  <c:v>#N/A</c:v>
                </c:pt>
                <c:pt idx="4">
                  <c:v>12883</c:v>
                </c:pt>
                <c:pt idx="5">
                  <c:v>#N/A</c:v>
                </c:pt>
                <c:pt idx="6">
                  <c:v>#N/A</c:v>
                </c:pt>
                <c:pt idx="7">
                  <c:v>9721</c:v>
                </c:pt>
                <c:pt idx="8">
                  <c:v>#N/A</c:v>
                </c:pt>
                <c:pt idx="9">
                  <c:v>#N/A</c:v>
                </c:pt>
                <c:pt idx="10">
                  <c:v>8146</c:v>
                </c:pt>
                <c:pt idx="11">
                  <c:v>#N/A</c:v>
                </c:pt>
                <c:pt idx="12">
                  <c:v>#N/A</c:v>
                </c:pt>
                <c:pt idx="13">
                  <c:v>8698</c:v>
                </c:pt>
                <c:pt idx="14">
                  <c:v>#N/A</c:v>
                </c:pt>
              </c:numCache>
            </c:numRef>
          </c:val>
          <c:smooth val="0"/>
          <c:extLst>
            <c:ext xmlns:c16="http://schemas.microsoft.com/office/drawing/2014/chart" uri="{C3380CC4-5D6E-409C-BE32-E72D297353CC}">
              <c16:uniqueId val="{0000000B-E0EF-4C5A-8FED-A8C8D793041C}"/>
            </c:ext>
          </c:extLst>
        </c:ser>
        <c:dLbls>
          <c:showLegendKey val="0"/>
          <c:showVal val="0"/>
          <c:showCatName val="0"/>
          <c:showSerName val="0"/>
          <c:showPercent val="0"/>
          <c:showBubbleSize val="0"/>
        </c:dLbls>
        <c:marker val="1"/>
        <c:smooth val="0"/>
        <c:axId val="796396408"/>
        <c:axId val="796406600"/>
      </c:lineChart>
      <c:catAx>
        <c:axId val="79639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96406600"/>
        <c:crosses val="autoZero"/>
        <c:auto val="1"/>
        <c:lblAlgn val="ctr"/>
        <c:lblOffset val="100"/>
        <c:tickLblSkip val="1"/>
        <c:tickMarkSkip val="1"/>
        <c:noMultiLvlLbl val="0"/>
      </c:catAx>
      <c:valAx>
        <c:axId val="796406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6396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1289</c:v>
                </c:pt>
                <c:pt idx="1">
                  <c:v>1393</c:v>
                </c:pt>
                <c:pt idx="2">
                  <c:v>1822</c:v>
                </c:pt>
              </c:numCache>
            </c:numRef>
          </c:val>
          <c:extLst>
            <c:ext xmlns:c16="http://schemas.microsoft.com/office/drawing/2014/chart" uri="{C3380CC4-5D6E-409C-BE32-E72D297353CC}">
              <c16:uniqueId val="{00000000-E00B-4F85-93B6-EBCD163D31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733</c:v>
                </c:pt>
                <c:pt idx="1">
                  <c:v>733</c:v>
                </c:pt>
                <c:pt idx="2">
                  <c:v>734</c:v>
                </c:pt>
              </c:numCache>
            </c:numRef>
          </c:val>
          <c:extLst>
            <c:ext xmlns:c16="http://schemas.microsoft.com/office/drawing/2014/chart" uri="{C3380CC4-5D6E-409C-BE32-E72D297353CC}">
              <c16:uniqueId val="{00000001-E00B-4F85-93B6-EBCD163D31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4505</c:v>
                </c:pt>
                <c:pt idx="1">
                  <c:v>4962</c:v>
                </c:pt>
                <c:pt idx="2">
                  <c:v>5072</c:v>
                </c:pt>
              </c:numCache>
            </c:numRef>
          </c:val>
          <c:extLst>
            <c:ext xmlns:c16="http://schemas.microsoft.com/office/drawing/2014/chart" uri="{C3380CC4-5D6E-409C-BE32-E72D297353CC}">
              <c16:uniqueId val="{00000002-E00B-4F85-93B6-EBCD163D31E0}"/>
            </c:ext>
          </c:extLst>
        </c:ser>
        <c:dLbls>
          <c:showLegendKey val="0"/>
          <c:showVal val="0"/>
          <c:showCatName val="0"/>
          <c:showSerName val="0"/>
          <c:showPercent val="0"/>
          <c:showBubbleSize val="0"/>
        </c:dLbls>
        <c:gapWidth val="120"/>
        <c:overlap val="100"/>
        <c:axId val="796399544"/>
        <c:axId val="796405032"/>
      </c:barChart>
      <c:catAx>
        <c:axId val="79639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96405032"/>
        <c:crosses val="autoZero"/>
        <c:auto val="1"/>
        <c:lblAlgn val="ctr"/>
        <c:lblOffset val="100"/>
        <c:tickLblSkip val="1"/>
        <c:tickMarkSkip val="1"/>
        <c:noMultiLvlLbl val="0"/>
      </c:catAx>
      <c:valAx>
        <c:axId val="796405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96399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118928794335915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{BE0DA657-0160-4052-B499-457D970BBE58}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37F-41DD-ABF6-0E8A068BFD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{7246C00A-07E5-4786-B503-A8D7E6301D2E}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7F-41DD-ABF6-0E8A068BFD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{42EC5F8C-F35F-4A95-A228-9DD844321FD1}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7F-41DD-ABF6-0E8A068BFD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{05670764-EC2E-4472-8044-07E3E9D77FB0}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7F-41DD-ABF6-0E8A068BFD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{D37B9843-3772-4D11-A3DA-2FF8AABDFA8C}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7F-41DD-ABF6-0E8A068BFD5A}"/>
                </c:ext>
              </c:extLst>
            </c:dLbl>
            <c:dLbl>
              <c:idx val="8"/>
              <c:layout>
                <c:manualLayout>
                  <c:x val="0"/>
                  <c:y val="1.711892879433583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{1E078B77-3816-4533-BECA-6D12F970A28E}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37F-41DD-ABF6-0E8A068BFD5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{CA81DA1D-EDD0-4075-8117-A6C91F5ABDB1}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37F-41DD-ABF6-0E8A068BFD5A}"/>
                </c:ext>
              </c:extLst>
            </c:dLbl>
            <c:dLbl>
              <c:idx val="24"/>
              <c:layout>
                <c:manualLayout>
                  <c:x val="0"/>
                  <c:y val="-9.601711644217855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{DD1EC186-D3DB-4B5B-A3FB-0E0E5B92C6D6}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37F-41DD-ABF6-0E8A068BFD5A}"/>
                </c:ext>
              </c:extLst>
            </c:dLbl>
            <c:dLbl>
              <c:idx val="32"/>
              <c:layout>
                <c:manualLayout>
                  <c:x val="0"/>
                  <c:y val="9.6017116442177718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{919C65D8-27E5-4FA9-9DE9-115671A7B7B4}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37F-41DD-ABF6-0E8A068BFD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72.5</c:v>
                </c:pt>
                <c:pt idx="8">
                  <c:v>72.7</c:v>
                </c:pt>
                <c:pt idx="16">
                  <c:v>73.3</c:v>
                </c:pt>
                <c:pt idx="24">
                  <c:v>73.900000000000006</c:v>
                </c:pt>
                <c:pt idx="32">
                  <c:v>74.599999999999994</c:v>
                </c:pt>
              </c:numCache>
            </c:numRef>
          </c:xVal>
          <c:yVal>
            <c:numRef>
              <c:f>公会計指標分析・財政指標組合せ分析表!$BP$51:$DC$51</c:f>
              <c:numCache>
                <c:formatCode>#,##0.0;"▲ "#,##0.0</c:formatCode>
                <c:ptCount val="40"/>
                <c:pt idx="0">
                  <c:v>105.7</c:v>
                </c:pt>
                <c:pt idx="8">
                  <c:v>106.6</c:v>
                </c:pt>
                <c:pt idx="16">
                  <c:v>77.3</c:v>
                </c:pt>
                <c:pt idx="24">
                  <c:v>67</c:v>
                </c:pt>
                <c:pt idx="32">
                  <c:v>70.599999999999994</c:v>
                </c:pt>
              </c:numCache>
            </c:numRef>
          </c:yVal>
          <c:smooth val="0"/>
          <c:extLst>
            <c:ext xmlns:c16="http://schemas.microsoft.com/office/drawing/2014/chart" uri="{C3380CC4-5D6E-409C-BE32-E72D297353CC}">
              <c16:uniqueId val="{00000009-637F-41DD-ABF6-0E8A068BFD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{1AA63EF1-46E8-4ACB-A809-793B4272C6E6}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37F-41DD-ABF6-0E8A068BFD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{D446FB16-F14B-4A12-AAE5-16807268DFD9}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7F-41DD-ABF6-0E8A068BFD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{00D2F1DA-63E0-4637-BF8A-545C9332FBBE}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7F-41DD-ABF6-0E8A068BFD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{ED298D65-F9F8-4E30-8E5F-54F9719DE173}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7F-41DD-ABF6-0E8A068BFD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{E511CE1F-055C-4A22-8413-03644F0656E5}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7F-41DD-ABF6-0E8A068BFD5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{DA073488-52D0-456F-A9EA-068229728C23}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37F-41DD-ABF6-0E8A068BFD5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{33D15526-90EB-45BB-9650-C3E830234106}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37F-41DD-ABF6-0E8A068BFD5A}"/>
                </c:ext>
              </c:extLst>
            </c:dLbl>
            <c:dLbl>
              <c:idx val="24"/>
              <c:layout>
                <c:manualLayout>
                  <c:x val="0"/>
                  <c:y val="4.311791780740125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{B25C175F-7F8B-4189-B233-11786A81C487}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37F-41DD-ABF6-0E8A068BFD5A}"/>
                </c:ext>
              </c:extLst>
            </c:dLbl>
            <c:dLbl>
              <c:idx val="32"/>
              <c:layout>
                <c:manualLayout>
                  <c:x val="0"/>
                  <c:y val="-4.3114365499129503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{11089041-9DD7-4DE7-B417-F1483E955E9C}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37F-41DD-ABF6-0E8A068BFD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37F-41DD-ABF6-0E8A068BFD5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{08C06958-76C2-4098-ACDC-DD690519C05E}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7D-47DD-AAE1-264511C92A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{697BCF42-FABE-462D-A0C1-BC6A27014488}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7D-47DD-AAE1-264511C92A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{38A8D517-6E1A-4E7A-A122-3445DA733288}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7D-47DD-AAE1-264511C92A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{4758E8CF-BB69-4F3F-B83A-1918A1881F2E}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7D-47DD-AAE1-264511C92A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{A60DF65B-A8C3-4675-8D81-FDE857DCACB4}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7D-47DD-AAE1-264511C92A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{29716A8F-BDE7-4A2B-8CC3-0F205DB5F8DC}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7D-47DD-AAE1-264511C92A3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{EC2747B5-988D-4578-B0F5-B24B22DFBC4A}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7D-47DD-AAE1-264511C92A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{F94161F4-5FED-4965-9E36-DA686BD4389D}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7D-47DD-AAE1-264511C92A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{885FAF24-91A8-4BBC-80AB-CB7B92D666BC}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7D-47DD-AAE1-264511C92A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10.9</c:v>
                </c:pt>
                <c:pt idx="16">
                  <c:v>11.5</c:v>
                </c:pt>
                <c:pt idx="24">
                  <c:v>11.8</c:v>
                </c:pt>
                <c:pt idx="32">
                  <c:v>12.8</c:v>
                </c:pt>
              </c:numCache>
            </c:numRef>
          </c:xVal>
          <c:yVal>
            <c:numRef>
              <c:f>公会計指標分析・財政指標組合せ分析表!$BP$73:$DC$73</c:f>
              <c:numCache>
                <c:formatCode>#,##0.0;"▲ "#,##0.0</c:formatCode>
                <c:ptCount val="40"/>
                <c:pt idx="0">
                  <c:v>105.7</c:v>
                </c:pt>
                <c:pt idx="8">
                  <c:v>106.6</c:v>
                </c:pt>
                <c:pt idx="16">
                  <c:v>77.3</c:v>
                </c:pt>
                <c:pt idx="24">
                  <c:v>67</c:v>
                </c:pt>
                <c:pt idx="32">
                  <c:v>70.599999999999994</c:v>
                </c:pt>
              </c:numCache>
            </c:numRef>
          </c:yVal>
          <c:smooth val="0"/>
          <c:extLst>
            <c:ext xmlns:c16="http://schemas.microsoft.com/office/drawing/2014/chart" uri="{C3380CC4-5D6E-409C-BE32-E72D297353CC}">
              <c16:uniqueId val="{00000009-897D-47DD-AAE1-264511C92A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{2D377EE7-1A84-458B-8BCF-7B75AB5AC3B5}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7D-47DD-AAE1-264511C92A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{202ED2D2-0640-4245-A9D7-0124CB8F4853}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7D-47DD-AAE1-264511C92A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{EF81283E-FA90-4F5C-8546-594994A4A8B8}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7D-47DD-AAE1-264511C92A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{861034C5-2BB2-41E9-9086-FC17D7CE46E4}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7D-47DD-AAE1-264511C92A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{FEE914AA-5432-4EE4-BEB8-475AFD6A12BB}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7D-47DD-AAE1-264511C92A3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{100E292D-8980-4216-8E70-091E2C57194B}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7D-47DD-AAE1-264511C92A3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{0A23F293-77D1-4D86-91B2-5FD1A5033C40}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7D-47DD-AAE1-264511C92A38}"/>
                </c:ext>
              </c:extLst>
            </c:dLbl>
            <c:dLbl>
              <c:idx val="24"/>
              <c:layout>
                <c:manualLayout>
                  <c:x val="0"/>
                  <c:y val="3.616155001654214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{07421943-B866-4724-AB3F-E37A8DA916FE}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7D-47DD-AAE1-264511C92A38}"/>
                </c:ext>
              </c:extLst>
            </c:dLbl>
            <c:dLbl>
              <c:idx val="32"/>
              <c:layout>
                <c:manualLayout>
                  <c:x val="0"/>
                  <c:y val="-3.61615500165421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{0AE42E20-BC9E-47BD-9414-AAC6BD2F21BC}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7D-47DD-AAE1-264511C92A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97D-47DD-AAE1-264511C92A38}"/>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百万円増加した一方で、元利償還金が</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百万円減少したため、実質公債費比率の分子は前年度から</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今後は、交付税措置の有利な地方債を優先的に活用するとともに、自主税源の確保や事業の選択と集中を図ることにより、新規地方債の発行抑制に努める。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一般会計に係る地方債の現在高は、償還額が新規発行額を上回ったため、前年度比で</a:t>
          </a:r>
          <a:r>
            <a:rPr kumimoji="1" lang="en-US" altLang="ja-JP" sz="1400">
              <a:latin typeface="ＭＳ ゴシック" pitchFamily="49" charset="-128"/>
              <a:ea typeface="ＭＳ ゴシック" pitchFamily="49" charset="-128"/>
            </a:rPr>
            <a:t>1,016</a:t>
          </a:r>
          <a:r>
            <a:rPr kumimoji="1" lang="ja-JP" altLang="en-US" sz="1400">
              <a:latin typeface="ＭＳ ゴシック" pitchFamily="49" charset="-128"/>
              <a:ea typeface="ＭＳ ゴシック" pitchFamily="49" charset="-128"/>
            </a:rPr>
            <a:t>百万円減少した。今後も償還額未満の地方債の借入れにより地方債現在高の減少を図る。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また、基準財政需要額歳入見込額が減少傾向にある中で、充当可能基金については、会計年度を超えて繰替運用している基金の額が増加したことにより</a:t>
          </a:r>
          <a:r>
            <a:rPr kumimoji="1" lang="en-US" altLang="ja-JP" sz="1400">
              <a:latin typeface="ＭＳ ゴシック" pitchFamily="49" charset="-128"/>
              <a:ea typeface="ＭＳ ゴシック" pitchFamily="49" charset="-128"/>
            </a:rPr>
            <a:t>469</a:t>
          </a:r>
          <a:r>
            <a:rPr kumimoji="1" lang="ja-JP" altLang="en-US" sz="1400">
              <a:latin typeface="ＭＳ ゴシック" pitchFamily="49" charset="-128"/>
              <a:ea typeface="ＭＳ ゴシック" pitchFamily="49" charset="-128"/>
            </a:rPr>
            <a:t>百万円減少している。今後も基金運用の見直し及び計画的な資金繰りにより基金の繰替運用の縮減を図る。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宮崎県小林市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地方債償還のため「減債基金」から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百万円と、乳幼児から中学生までの医療費助成、公立小・中学区等の給食費半額補助等の財源として「未来まち創生基金」から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百万円を取り崩したこと等の一方で、「財政調整基金」に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百万円を、「未来まち創生基金」に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百万円を、「森林基金」に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今後も積極的にふるさと納税制度による寄附金の確保を図るとともに、小林市行財政改革推進プラン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を推進し、受益者負担の適正化や歳出削減による資金余力を創出することにより、計画的な基金取崩しと積立てを行う。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未来まち創生基金：ふるさと納税制度による寄附金を原資として、次に掲げる重要施策の推進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安心して子どもを生み育てることのできる子育てにやさしいまちづくり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教育環境の整備を図り、将来を担う子ども達が積極的に学ぶことのできるまちづくり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健康で健やかな生活を送り、一人ひとりが生きがいの持てるまちづくり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災害に強く、安心安全に暮らせるまちづくり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豊かな自然環境や文化を後世に残すまちづくり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産業の活性化を図り、地域経済の発展に取り組むまちづくり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地域振興基金：市民の連帯の強化及び地域振興</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愛のふるさと福祉基金：少子高齢化等、社会情勢の急激な変動に備えた、地域福祉の向上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過疎地域振興基金：過疎地域における住民福祉の向上、雇用の増大、地域格差の是正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未来まち創生基金：乳幼児から中学生までの医療費助成、公立小・中学校等の給食費半額補助等の財源として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百万円を充当した一方で、ふるさと納税制度による寄附金等を原資として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森林基金：市内の森林の適正な管理及び林業を起点とする地域の活性化の財源として、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未来まち創生基金：今後も積極的にふるさと納税制度により寄附金の確保を図るとともに、充当事業の精査を行う。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公共施設整備基金：公共施設の整備を計画的に行うとともに、財政負担の平準化を図るため、財政状況を勘案しながら、必要な財源を可能な限り確保する。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2次小林市総合計画後期基本計画（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）において、持続可能な財政運営を行うため、令和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百万円を取り崩した一方で、普通交付税再算定分（臨時財政対策償還基金費）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将来世代の負担を軽減し、住民サービスの低下を招くことのないよう、地方債償還に必要な一定水準の基金残高の確保に努める。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EF5D26-2773-45E7-BEC8-1C1A0EEF32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CDF26A-B26F-41C3-99E3-13C277EF4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4F20D8B-8E53-4F67-85F2-319B11441C23}"/>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50E6999-9D3A-4D10-B064-F30642CDCC0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19424E6-F81B-4403-865C-C5E525785F6D}"/>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23CF9C0-2E5C-4B34-AA3B-7B5E314F365D}"/>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F678920-1F23-4DBF-97E4-06CD8E22064D}"/>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55DB383-ADDE-4703-96FA-C7D2A645B6D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711ABA9-7C03-4C70-88A0-CEF08A0726E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C2C6159-A9DB-4842-A57F-49E33936B37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72C30D2-8D0C-4A5E-A331-B10E4BD3A77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7325290-28EC-4CB8-BF2B-48E5E87AECE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5E7AF29-1341-454D-A1D0-A7F98C07A8EE}"/>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5D5A7DE-48A0-49CB-A5BA-536BF9EE9AE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574FFE9-3FD3-4F97-A1C6-50F6101C0BF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850AC01-CAFE-4F27-8BF0-5C4CFBA6FFD1}"/>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DBCE91A-D99B-4E64-9A11-013F1A8AFF3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1B536E4-2B17-41E9-8B67-C8D1D4BB1CA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261333-AEDB-4E01-A8F4-8EF6CC6A273C}"/>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640EF1A-FE96-42D3-B4C4-B6D0AC38494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0431B27-90C6-4E96-956C-8DFC8DB1F1F7}"/>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35921E3-318C-49AF-8BA1-0760AF87A5D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A65552D-69C8-4BE0-A045-B1F98306061A}"/>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C5CC25E-33D4-463A-A882-4466E8B77893}"/>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026C0C9-C6EC-49FB-8CE9-83D80C5F6F7B}"/>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F35CD10-A8E1-410C-A4ED-3D39D9E02C4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0B6CBCF-8E08-448C-9CCD-FC6F7566C66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92D39A5-BC2E-4271-AAF8-76071C1CA7D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4CF61B7-B536-4AE7-B205-F5E9507F37A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874AE50-EFA6-4ADE-BF46-FDBFB9505EF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7D6AE90-9DE8-4E22-B192-08A07D13566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DBF497C-8F04-4869-938F-77FFC342EC5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F6482C3-1A36-423E-8662-69972F459B32}"/>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D48F90-D291-4A2B-9810-23EDA879BCE5}"/>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A86BEBD-0316-4D4E-87E5-B6F08597C68E}"/>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7055741-09B8-416F-8010-11940820FBD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441B5EB-4A1C-4FF3-A087-0829D697EFC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1CAFD65-850E-47FB-B1E9-A00E73CB8517}"/>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714027C-A1E4-43DD-A919-2EE648C8D6C2}"/>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3BD6EF7-E9DE-4F62-B68A-45B5743A569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43C7B65-5939-4816-9037-E22AECC8C58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0822E55-68ED-4341-B25E-CCAAF48C3BFA}"/>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77492F1-393C-4E33-B033-9936974EAE9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4A7ED36-CCAE-4A9D-9E96-82B9F8D30C01}"/>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3DE269C-06DB-40C7-8CEB-84C063669ED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DCB2A21-98B2-494C-B0F5-A4EAD70DBD1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96D892-FC25-4C2D-A0EE-23A1F21DBE67}"/>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有形固定資産減価償却率については、道路・橋りょう等のインフラの老朽化に加え、建物についても整備から</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年以上が経過し、更新時期を迎えるものが多いため、類似団体平均値を上回っている。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そのため、公共施設等総合管理計画及び公共施設個別施設計画に基づき、公共施設等の長寿命化の実施とともに、将来の人口推計に見合った施設の集約化・複合化を進めるなど、公共施設等の適正管理に努める必要があ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1C41D70-9E4B-4370-8978-7B86C3D3694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F3859DC-A2D1-4E93-8C6F-CC16459513B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250817D-BDE5-4FD8-BCCF-9A66C26032EA}"/>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EC34C93-3985-4678-9844-2C5649BCB2D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45E5788-ED9A-4409-9FAD-94D421A6AC87}"/>
            </a:ext>
          </a:extLst>
        </xdr:cNvPr>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1CDC136-2E5F-40A2-822F-017CCDDC954A}"/>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C776C2A-7701-4BEC-9E42-D8E2AE6D042D}"/>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2E4DF85-BC7B-4246-8B7F-C86B6C778B9A}"/>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4B63436-54F0-49A7-AB8D-50F973601D88}"/>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C0F2687-EA64-4D8D-8964-841FC1FA190B}"/>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5317BC0-85C7-41C2-897E-EC305FDA3385}"/>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87C8B72-0855-4ECE-BD5D-39BD32457D98}"/>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C817568-74E8-48CB-AB0C-87A9ADF38B55}"/>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CEE72F2-4704-4EB1-B704-5E9933F01DA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176A06BA-54FA-4338-9578-6F2F120740D6}"/>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68D37D7-8327-4B81-A1F4-0BF4156F9CD9}"/>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8A5B0D7C-59EB-42E2-B8AF-0CB7DB7546CC}"/>
            </a:ext>
          </a:extLst>
        </xdr:cNvPr>
        <xdr:cNvCxnSpPr/>
      </xdr:nvCxnSpPr>
      <xdr:spPr>
        <a:xfrm flipV="1">
          <a:off x="4206240" y="438287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F8E73B50-57DE-4242-9072-573F3F93BF7E}"/>
            </a:ext>
          </a:extLst>
        </xdr:cNvPr>
        <xdr:cNvSpPr txBox="1"/>
      </xdr:nvSpPr>
      <xdr:spPr>
        <a:xfrm>
          <a:off x="4258945" y="56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64C11714-3FF9-4169-8A74-EB5A1BD9D68B}"/>
            </a:ext>
          </a:extLst>
        </xdr:cNvPr>
        <xdr:cNvCxnSpPr/>
      </xdr:nvCxnSpPr>
      <xdr:spPr>
        <a:xfrm>
          <a:off x="4119245" y="5613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36A04099-B5FB-42BC-9F22-F83556973D28}"/>
            </a:ext>
          </a:extLst>
        </xdr:cNvPr>
        <xdr:cNvSpPr txBox="1"/>
      </xdr:nvSpPr>
      <xdr:spPr>
        <a:xfrm>
          <a:off x="4258945" y="416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1D5629E-839A-4CAC-BC98-EFA035B6CE6F}"/>
            </a:ext>
          </a:extLst>
        </xdr:cNvPr>
        <xdr:cNvCxnSpPr/>
      </xdr:nvCxnSpPr>
      <xdr:spPr>
        <a:xfrm>
          <a:off x="4119245" y="438287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420B4DB9-F0F1-4FAB-834A-72999CE8F23C}"/>
            </a:ext>
          </a:extLst>
        </xdr:cNvPr>
        <xdr:cNvSpPr txBox="1"/>
      </xdr:nvSpPr>
      <xdr:spPr>
        <a:xfrm>
          <a:off x="4258945" y="5031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D5ECEF4-C78E-4358-AB3B-ADD2E4BB5FA7}"/>
            </a:ext>
          </a:extLst>
        </xdr:cNvPr>
        <xdr:cNvSpPr/>
      </xdr:nvSpPr>
      <xdr:spPr>
        <a:xfrm>
          <a:off x="4157345" y="518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CEBAFA72-2899-4DEE-BB58-F7FFB9600867}"/>
            </a:ext>
          </a:extLst>
        </xdr:cNvPr>
        <xdr:cNvSpPr/>
      </xdr:nvSpPr>
      <xdr:spPr>
        <a:xfrm>
          <a:off x="3537585" y="51732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87A1772A-EA18-42DD-90F0-1808D181F7BB}"/>
            </a:ext>
          </a:extLst>
        </xdr:cNvPr>
        <xdr:cNvSpPr/>
      </xdr:nvSpPr>
      <xdr:spPr>
        <a:xfrm>
          <a:off x="2867025" y="5140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121555E1-5917-4148-B418-8E9D1C08EBF4}"/>
            </a:ext>
          </a:extLst>
        </xdr:cNvPr>
        <xdr:cNvSpPr/>
      </xdr:nvSpPr>
      <xdr:spPr>
        <a:xfrm>
          <a:off x="2196465" y="5126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E656FF53-C4D3-44F5-BD79-A7DF5EC90631}"/>
            </a:ext>
          </a:extLst>
        </xdr:cNvPr>
        <xdr:cNvSpPr/>
      </xdr:nvSpPr>
      <xdr:spPr>
        <a:xfrm>
          <a:off x="1525905" y="511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08AA865-49E6-4567-B140-E2B76C0FE30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BB21658-9827-484D-9FE4-612632644131}"/>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842C1C9-6194-4E51-9F3F-D60ECCD243F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2F51640-41F0-4DA1-BE46-52DC51AABD5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C85197B-01A5-42EA-92E1-D06248BF1A9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1" name="楕円 80">
          <a:extLst>
            <a:ext uri="{FF2B5EF4-FFF2-40B4-BE49-F238E27FC236}">
              <a16:creationId xmlns:a16="http://schemas.microsoft.com/office/drawing/2014/main" id="{C61C0C92-B7C7-4F68-B583-EDC86B22EF51}"/>
            </a:ext>
          </a:extLst>
        </xdr:cNvPr>
        <xdr:cNvSpPr/>
      </xdr:nvSpPr>
      <xdr:spPr>
        <a:xfrm>
          <a:off x="4157345" y="5354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0A00E7E8-9522-42E7-8788-5689C482382C}"/>
            </a:ext>
          </a:extLst>
        </xdr:cNvPr>
        <xdr:cNvSpPr txBox="1"/>
      </xdr:nvSpPr>
      <xdr:spPr>
        <a:xfrm>
          <a:off x="4258945" y="533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145309</xdr:rowOff>
    </xdr:from>
    <xdr:to>
      <xdr:col>19</xdr:col>
      <xdr:colOff>187325</xdr:colOff>
      <xdr:row>32</xdr:row>
      <xdr:rowOff>75459</xdr:rowOff>
    </xdr:to>
    <xdr:sp macro="" textlink="">
      <xdr:nvSpPr>
        <xdr:cNvPr id="83" name="楕円 82">
          <a:extLst>
            <a:ext uri="{FF2B5EF4-FFF2-40B4-BE49-F238E27FC236}">
              <a16:creationId xmlns:a16="http://schemas.microsoft.com/office/drawing/2014/main" id="{0C582373-667B-4982-8ADF-4B9CF8A14D27}"/>
            </a:ext>
          </a:extLst>
        </xdr:cNvPr>
        <xdr:cNvSpPr/>
      </xdr:nvSpPr>
      <xdr:spPr>
        <a:xfrm>
          <a:off x="3537585" y="5342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24659</xdr:rowOff>
    </xdr:from>
    <xdr:to>
      <xdr:col>23</xdr:col>
      <xdr:colOff>85725</xdr:colOff>
      <xdr:row>32</xdr:row>
      <xdr:rowOff>37253</xdr:rowOff>
    </xdr:to>
    <xdr:cxnSp macro="">
      <xdr:nvCxnSpPr>
        <xdr:cNvPr id="84" name="直線コネクタ 83">
          <a:extLst>
            <a:ext uri="{FF2B5EF4-FFF2-40B4-BE49-F238E27FC236}">
              <a16:creationId xmlns:a16="http://schemas.microsoft.com/office/drawing/2014/main" id="{E8C52598-055A-403C-A6C0-5BC37EFCDEE2}"/>
            </a:ext>
          </a:extLst>
        </xdr:cNvPr>
        <xdr:cNvCxnSpPr/>
      </xdr:nvCxnSpPr>
      <xdr:spPr>
        <a:xfrm>
          <a:off x="3588385" y="5389139"/>
          <a:ext cx="61976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134514</xdr:rowOff>
    </xdr:from>
    <xdr:to>
      <xdr:col>15</xdr:col>
      <xdr:colOff>187325</xdr:colOff>
      <xdr:row>32</xdr:row>
      <xdr:rowOff>64664</xdr:rowOff>
    </xdr:to>
    <xdr:sp macro="" textlink="">
      <xdr:nvSpPr>
        <xdr:cNvPr id="85" name="楕円 84">
          <a:extLst>
            <a:ext uri="{FF2B5EF4-FFF2-40B4-BE49-F238E27FC236}">
              <a16:creationId xmlns:a16="http://schemas.microsoft.com/office/drawing/2014/main" id="{52B80527-F03D-40D5-8EE5-EBC671FFDE09}"/>
            </a:ext>
          </a:extLst>
        </xdr:cNvPr>
        <xdr:cNvSpPr/>
      </xdr:nvSpPr>
      <xdr:spPr>
        <a:xfrm>
          <a:off x="2867025" y="5331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13864</xdr:rowOff>
    </xdr:from>
    <xdr:to>
      <xdr:col>19</xdr:col>
      <xdr:colOff>136525</xdr:colOff>
      <xdr:row>32</xdr:row>
      <xdr:rowOff>24659</xdr:rowOff>
    </xdr:to>
    <xdr:cxnSp macro="">
      <xdr:nvCxnSpPr>
        <xdr:cNvPr id="86" name="直線コネクタ 85">
          <a:extLst>
            <a:ext uri="{FF2B5EF4-FFF2-40B4-BE49-F238E27FC236}">
              <a16:creationId xmlns:a16="http://schemas.microsoft.com/office/drawing/2014/main" id="{675CF369-F50D-4216-8F6A-307C29F96185}"/>
            </a:ext>
          </a:extLst>
        </xdr:cNvPr>
        <xdr:cNvCxnSpPr/>
      </xdr:nvCxnSpPr>
      <xdr:spPr>
        <a:xfrm>
          <a:off x="2917825" y="5378344"/>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123719</xdr:rowOff>
    </xdr:from>
    <xdr:to>
      <xdr:col>11</xdr:col>
      <xdr:colOff>187325</xdr:colOff>
      <xdr:row>32</xdr:row>
      <xdr:rowOff>53869</xdr:rowOff>
    </xdr:to>
    <xdr:sp macro="" textlink="">
      <xdr:nvSpPr>
        <xdr:cNvPr id="87" name="楕円 86">
          <a:extLst>
            <a:ext uri="{FF2B5EF4-FFF2-40B4-BE49-F238E27FC236}">
              <a16:creationId xmlns:a16="http://schemas.microsoft.com/office/drawing/2014/main" id="{554091D4-5D39-40A9-9FB3-0AF858EF3ADE}"/>
            </a:ext>
          </a:extLst>
        </xdr:cNvPr>
        <xdr:cNvSpPr/>
      </xdr:nvSpPr>
      <xdr:spPr>
        <a:xfrm>
          <a:off x="2196465" y="5320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3069</xdr:rowOff>
    </xdr:from>
    <xdr:to>
      <xdr:col>15</xdr:col>
      <xdr:colOff>136525</xdr:colOff>
      <xdr:row>32</xdr:row>
      <xdr:rowOff>13864</xdr:rowOff>
    </xdr:to>
    <xdr:cxnSp macro="">
      <xdr:nvCxnSpPr>
        <xdr:cNvPr id="88" name="直線コネクタ 87">
          <a:extLst>
            <a:ext uri="{FF2B5EF4-FFF2-40B4-BE49-F238E27FC236}">
              <a16:creationId xmlns:a16="http://schemas.microsoft.com/office/drawing/2014/main" id="{5DF6D8F8-946E-4623-9DCB-375E8288C468}"/>
            </a:ext>
          </a:extLst>
        </xdr:cNvPr>
        <xdr:cNvCxnSpPr/>
      </xdr:nvCxnSpPr>
      <xdr:spPr>
        <a:xfrm>
          <a:off x="2247265" y="5367549"/>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120121</xdr:rowOff>
    </xdr:from>
    <xdr:to>
      <xdr:col>7</xdr:col>
      <xdr:colOff>187325</xdr:colOff>
      <xdr:row>32</xdr:row>
      <xdr:rowOff>50271</xdr:rowOff>
    </xdr:to>
    <xdr:sp macro="" textlink="">
      <xdr:nvSpPr>
        <xdr:cNvPr id="89" name="楕円 88">
          <a:extLst>
            <a:ext uri="{FF2B5EF4-FFF2-40B4-BE49-F238E27FC236}">
              <a16:creationId xmlns:a16="http://schemas.microsoft.com/office/drawing/2014/main" id="{E573A6B4-4D84-41B7-A93C-2C8F412CCF0A}"/>
            </a:ext>
          </a:extLst>
        </xdr:cNvPr>
        <xdr:cNvSpPr/>
      </xdr:nvSpPr>
      <xdr:spPr>
        <a:xfrm>
          <a:off x="1525905" y="53169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170921</xdr:rowOff>
    </xdr:from>
    <xdr:to>
      <xdr:col>11</xdr:col>
      <xdr:colOff>136525</xdr:colOff>
      <xdr:row>32</xdr:row>
      <xdr:rowOff>3069</xdr:rowOff>
    </xdr:to>
    <xdr:cxnSp macro="">
      <xdr:nvCxnSpPr>
        <xdr:cNvPr id="90" name="直線コネクタ 89">
          <a:extLst>
            <a:ext uri="{FF2B5EF4-FFF2-40B4-BE49-F238E27FC236}">
              <a16:creationId xmlns:a16="http://schemas.microsoft.com/office/drawing/2014/main" id="{B5D48613-B806-441A-8BD4-EE66364547EC}"/>
            </a:ext>
          </a:extLst>
        </xdr:cNvPr>
        <xdr:cNvCxnSpPr/>
      </xdr:nvCxnSpPr>
      <xdr:spPr>
        <a:xfrm>
          <a:off x="1576705" y="5367761"/>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50282015-8B7D-45A4-9DC1-3158290E3353}"/>
            </a:ext>
          </a:extLst>
        </xdr:cNvPr>
        <xdr:cNvSpPr txBox="1"/>
      </xdr:nvSpPr>
      <xdr:spPr>
        <a:xfrm>
          <a:off x="3395989" y="495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39099AA3-3E76-4AB7-B8AE-FA42F5C40131}"/>
            </a:ext>
          </a:extLst>
        </xdr:cNvPr>
        <xdr:cNvSpPr txBox="1"/>
      </xdr:nvSpPr>
      <xdr:spPr>
        <a:xfrm>
          <a:off x="2738129" y="491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989800E8-F9CE-4BAF-BE94-CE1C6ABF7A0B}"/>
            </a:ext>
          </a:extLst>
        </xdr:cNvPr>
        <xdr:cNvSpPr txBox="1"/>
      </xdr:nvSpPr>
      <xdr:spPr>
        <a:xfrm>
          <a:off x="2067569" y="490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EF9EAD22-74C0-445F-A75E-AC04FE3298E1}"/>
            </a:ext>
          </a:extLst>
        </xdr:cNvPr>
        <xdr:cNvSpPr txBox="1"/>
      </xdr:nvSpPr>
      <xdr:spPr>
        <a:xfrm>
          <a:off x="1397009" y="489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66586</xdr:rowOff>
    </xdr:from>
    <xdr:ext cx="405111" cy="259045"/>
    <xdr:sp macro="" textlink="">
      <xdr:nvSpPr>
        <xdr:cNvPr id="95" name="n_1mainValue有形固定資産減価償却率">
          <a:extLst>
            <a:ext uri="{FF2B5EF4-FFF2-40B4-BE49-F238E27FC236}">
              <a16:creationId xmlns:a16="http://schemas.microsoft.com/office/drawing/2014/main" id="{E2A660C0-DB89-4C05-99A5-9C55EE5A2342}"/>
            </a:ext>
          </a:extLst>
        </xdr:cNvPr>
        <xdr:cNvSpPr txBox="1"/>
      </xdr:nvSpPr>
      <xdr:spPr>
        <a:xfrm>
          <a:off x="3395989" y="54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55791</xdr:rowOff>
    </xdr:from>
    <xdr:ext cx="405111" cy="259045"/>
    <xdr:sp macro="" textlink="">
      <xdr:nvSpPr>
        <xdr:cNvPr id="96" name="n_2mainValue有形固定資産減価償却率">
          <a:extLst>
            <a:ext uri="{FF2B5EF4-FFF2-40B4-BE49-F238E27FC236}">
              <a16:creationId xmlns:a16="http://schemas.microsoft.com/office/drawing/2014/main" id="{BFD3396D-5836-4611-9B26-B92D0CD1B458}"/>
            </a:ext>
          </a:extLst>
        </xdr:cNvPr>
        <xdr:cNvSpPr txBox="1"/>
      </xdr:nvSpPr>
      <xdr:spPr>
        <a:xfrm>
          <a:off x="2738129" y="5420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44996</xdr:rowOff>
    </xdr:from>
    <xdr:ext cx="405111" cy="259045"/>
    <xdr:sp macro="" textlink="">
      <xdr:nvSpPr>
        <xdr:cNvPr id="97" name="n_3mainValue有形固定資産減価償却率">
          <a:extLst>
            <a:ext uri="{FF2B5EF4-FFF2-40B4-BE49-F238E27FC236}">
              <a16:creationId xmlns:a16="http://schemas.microsoft.com/office/drawing/2014/main" id="{64D03C44-DDD6-4B5C-92E9-A8BE6B7C7891}"/>
            </a:ext>
          </a:extLst>
        </xdr:cNvPr>
        <xdr:cNvSpPr txBox="1"/>
      </xdr:nvSpPr>
      <xdr:spPr>
        <a:xfrm>
          <a:off x="2067569" y="540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41398</xdr:rowOff>
    </xdr:from>
    <xdr:ext cx="405111" cy="259045"/>
    <xdr:sp macro="" textlink="">
      <xdr:nvSpPr>
        <xdr:cNvPr id="98" name="n_4mainValue有形固定資産減価償却率">
          <a:extLst>
            <a:ext uri="{FF2B5EF4-FFF2-40B4-BE49-F238E27FC236}">
              <a16:creationId xmlns:a16="http://schemas.microsoft.com/office/drawing/2014/main" id="{25C27530-5A92-44BE-8A77-64EF454496A7}"/>
            </a:ext>
          </a:extLst>
        </xdr:cNvPr>
        <xdr:cNvSpPr txBox="1"/>
      </xdr:nvSpPr>
      <xdr:spPr>
        <a:xfrm>
          <a:off x="1397009" y="540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6164051-F361-4D6F-9E0C-6624D18E07F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60E8667-AA06-41C8-821D-222C0D69F7E9}"/>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B1B9708-77A3-41B8-A703-CC56C7848D0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5D045F-B02A-4831-BBD5-2458C9A0B1EB}"/>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A15FDA8-8C88-49D2-A53A-0E95F46458B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330491D-2891-4901-976A-741F0E6491DE}"/>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24183B0-0BB7-41E4-AC57-CF03245BD8F4}"/>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EA291E4-D93D-4CE4-8991-E31C5DCFD4E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24608D4-9BEA-46F8-8C84-DA80A10EC7A9}"/>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105FB84-90FC-470A-816E-79F08555975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F734AB2-50DB-4221-9E78-9BEBC2BA6B7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959E5E6-4D70-408B-B142-A53F6606249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C19A9D0-2350-49A4-8578-EDCA97B663F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地方債残高は新庁舎建設事業が完了した平成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年度にピークを迎えたが、その後は新規地方債の発行を抑制してきたため、分子である将来負担額は減少傾向にあるが、令和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年度については、経常経費充当財源等の増加などにより分母の総体が減少したことで、債務償還比率は前年度より増加している。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今後も新規地方債の発行の抑制により将来負担額の減少に努めるとともに、公共施設等の適正管理により経常経費充当財源等の減少に努め、債務償還比率の改善を図る必要がある。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97A3CB2-6FC9-4F27-BEAA-983BFBAC7E2B}"/>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7C0C2C2-E346-40DF-BFC0-027FFFAA3D5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BB5B6A4-43C7-4055-93BA-EF4206733359}"/>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F8E9203-01F6-4AD7-8252-F01FA1E9F673}"/>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1691A60-50B9-4B6E-A784-267BCAD29DCF}"/>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E7DB6C5-39AF-48E7-9694-BFB46AB670C9}"/>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88DB49A-C9B3-4323-BBDC-40FF7EFA0BC8}"/>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B469E54-85B3-4425-A3C3-6164CB1B208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2CFAD9A-3E31-4F67-82F8-CD6EEB0AA8E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E4CC9A1-D124-4B6D-8AA1-9C0C5D8FFAE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60CF44B-2CF0-4E48-BC27-548764D27DD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673299B-D9FF-4856-A8CA-E93835BDF298}"/>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94073FB-433F-4B00-A73A-28A28E1818D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F6428E5-19BB-4E62-AD4C-08BD52093BB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AC24161-F04D-4A1F-9C6E-7F5B59A8893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2F0E7857-2E91-426A-B6C1-FCD417F19123}"/>
            </a:ext>
          </a:extLst>
        </xdr:cNvPr>
        <xdr:cNvCxnSpPr/>
      </xdr:nvCxnSpPr>
      <xdr:spPr>
        <a:xfrm flipV="1">
          <a:off x="13027660" y="444224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E1955B1B-1CFC-40D2-9CE1-5DC94FA9ECC0}"/>
            </a:ext>
          </a:extLst>
        </xdr:cNvPr>
        <xdr:cNvSpPr txBox="1"/>
      </xdr:nvSpPr>
      <xdr:spPr>
        <a:xfrm>
          <a:off x="13080365" y="5827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2C0F07B5-CDDA-4F7B-B8B2-6BA71D022A8C}"/>
            </a:ext>
          </a:extLst>
        </xdr:cNvPr>
        <xdr:cNvCxnSpPr/>
      </xdr:nvCxnSpPr>
      <xdr:spPr>
        <a:xfrm>
          <a:off x="12963525" y="5823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585554B-D1F3-463B-A2F9-B427EAC0E105}"/>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B481B3E-02E4-40BD-A85A-8FA3D8AB5BE3}"/>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1C9CE7F6-12BB-44D2-AB32-14DF7C9AA7F5}"/>
            </a:ext>
          </a:extLst>
        </xdr:cNvPr>
        <xdr:cNvSpPr txBox="1"/>
      </xdr:nvSpPr>
      <xdr:spPr>
        <a:xfrm>
          <a:off x="13080365" y="488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F4120EF1-65B8-4793-8230-F45F5CBEE53A}"/>
            </a:ext>
          </a:extLst>
        </xdr:cNvPr>
        <xdr:cNvSpPr/>
      </xdr:nvSpPr>
      <xdr:spPr>
        <a:xfrm>
          <a:off x="13001625" y="5032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76F27A5-1358-4172-8C0C-076DB306EA86}"/>
            </a:ext>
          </a:extLst>
        </xdr:cNvPr>
        <xdr:cNvSpPr/>
      </xdr:nvSpPr>
      <xdr:spPr>
        <a:xfrm>
          <a:off x="12359005" y="504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74C62AA-0276-485E-A988-170B550D91B0}"/>
            </a:ext>
          </a:extLst>
        </xdr:cNvPr>
        <xdr:cNvSpPr/>
      </xdr:nvSpPr>
      <xdr:spPr>
        <a:xfrm>
          <a:off x="11688445" y="50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5BE96CC0-6CD3-4DD1-B070-EE5FE4CE34CD}"/>
            </a:ext>
          </a:extLst>
        </xdr:cNvPr>
        <xdr:cNvSpPr/>
      </xdr:nvSpPr>
      <xdr:spPr>
        <a:xfrm>
          <a:off x="11017885" y="517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BB81881-B69B-472A-8EF5-BC5066871D8F}"/>
            </a:ext>
          </a:extLst>
        </xdr:cNvPr>
        <xdr:cNvSpPr/>
      </xdr:nvSpPr>
      <xdr:spPr>
        <a:xfrm>
          <a:off x="10347325" y="52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A45980B-09A3-4B7F-BD19-094E0056D977}"/>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16218E3-DE26-40A3-A4E2-F1240A1E0CB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F90D627-AD5C-4921-B39A-59D1663305C3}"/>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1D8CBBA-90BB-4C0F-AD1A-A3706A8350C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2521F9-43B2-4274-8EE0-2ACA1969519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143439</xdr:rowOff>
    </xdr:from>
    <xdr:to>
      <xdr:col>76</xdr:col>
      <xdr:colOff>73025</xdr:colOff>
      <xdr:row>31</xdr:row>
      <xdr:rowOff>73589</xdr:rowOff>
    </xdr:to>
    <xdr:sp macro="" textlink="">
      <xdr:nvSpPr>
        <xdr:cNvPr id="143" name="楕円 142">
          <a:extLst>
            <a:ext uri="{FF2B5EF4-FFF2-40B4-BE49-F238E27FC236}">
              <a16:creationId xmlns:a16="http://schemas.microsoft.com/office/drawing/2014/main" id="{E8FC9638-9BFA-413C-8F9F-C26F81A8D657}"/>
            </a:ext>
          </a:extLst>
        </xdr:cNvPr>
        <xdr:cNvSpPr/>
      </xdr:nvSpPr>
      <xdr:spPr>
        <a:xfrm>
          <a:off x="13001625" y="5172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121866</xdr:rowOff>
    </xdr:from>
    <xdr:ext cx="469744" cy="259045"/>
    <xdr:sp macro="" textlink="">
      <xdr:nvSpPr>
        <xdr:cNvPr id="144" name="債務償還比率該当値テキスト">
          <a:extLst>
            <a:ext uri="{FF2B5EF4-FFF2-40B4-BE49-F238E27FC236}">
              <a16:creationId xmlns:a16="http://schemas.microsoft.com/office/drawing/2014/main" id="{DBF37AD3-ECEA-4D5E-9969-B266587AA18C}"/>
            </a:ext>
          </a:extLst>
        </xdr:cNvPr>
        <xdr:cNvSpPr txBox="1"/>
      </xdr:nvSpPr>
      <xdr:spPr>
        <a:xfrm>
          <a:off x="13080365" y="51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133484</xdr:rowOff>
    </xdr:from>
    <xdr:to>
      <xdr:col>72</xdr:col>
      <xdr:colOff>123825</xdr:colOff>
      <xdr:row>31</xdr:row>
      <xdr:rowOff>63634</xdr:rowOff>
    </xdr:to>
    <xdr:sp macro="" textlink="">
      <xdr:nvSpPr>
        <xdr:cNvPr id="145" name="楕円 144">
          <a:extLst>
            <a:ext uri="{FF2B5EF4-FFF2-40B4-BE49-F238E27FC236}">
              <a16:creationId xmlns:a16="http://schemas.microsoft.com/office/drawing/2014/main" id="{01885867-CDB7-439C-9A53-25392BEED803}"/>
            </a:ext>
          </a:extLst>
        </xdr:cNvPr>
        <xdr:cNvSpPr/>
      </xdr:nvSpPr>
      <xdr:spPr>
        <a:xfrm>
          <a:off x="12359005" y="5162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12834</xdr:rowOff>
    </xdr:from>
    <xdr:to>
      <xdr:col>76</xdr:col>
      <xdr:colOff>22225</xdr:colOff>
      <xdr:row>31</xdr:row>
      <xdr:rowOff>22789</xdr:rowOff>
    </xdr:to>
    <xdr:cxnSp macro="">
      <xdr:nvCxnSpPr>
        <xdr:cNvPr id="146" name="直線コネクタ 145">
          <a:extLst>
            <a:ext uri="{FF2B5EF4-FFF2-40B4-BE49-F238E27FC236}">
              <a16:creationId xmlns:a16="http://schemas.microsoft.com/office/drawing/2014/main" id="{36532978-45D6-4AE0-B423-88B36ED129A1}"/>
            </a:ext>
          </a:extLst>
        </xdr:cNvPr>
        <xdr:cNvCxnSpPr/>
      </xdr:nvCxnSpPr>
      <xdr:spPr>
        <a:xfrm>
          <a:off x="12409805" y="5209674"/>
          <a:ext cx="61976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78310</xdr:rowOff>
    </xdr:from>
    <xdr:to>
      <xdr:col>68</xdr:col>
      <xdr:colOff>123825</xdr:colOff>
      <xdr:row>31</xdr:row>
      <xdr:rowOff>8460</xdr:rowOff>
    </xdr:to>
    <xdr:sp macro="" textlink="">
      <xdr:nvSpPr>
        <xdr:cNvPr id="147" name="楕円 146">
          <a:extLst>
            <a:ext uri="{FF2B5EF4-FFF2-40B4-BE49-F238E27FC236}">
              <a16:creationId xmlns:a16="http://schemas.microsoft.com/office/drawing/2014/main" id="{AC0B413D-07F1-41FC-B8E9-135EACEC20F0}"/>
            </a:ext>
          </a:extLst>
        </xdr:cNvPr>
        <xdr:cNvSpPr/>
      </xdr:nvSpPr>
      <xdr:spPr>
        <a:xfrm>
          <a:off x="11688445" y="510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129110</xdr:rowOff>
    </xdr:from>
    <xdr:to>
      <xdr:col>72</xdr:col>
      <xdr:colOff>73025</xdr:colOff>
      <xdr:row>31</xdr:row>
      <xdr:rowOff>12834</xdr:rowOff>
    </xdr:to>
    <xdr:cxnSp macro="">
      <xdr:nvCxnSpPr>
        <xdr:cNvPr id="148" name="直線コネクタ 147">
          <a:extLst>
            <a:ext uri="{FF2B5EF4-FFF2-40B4-BE49-F238E27FC236}">
              <a16:creationId xmlns:a16="http://schemas.microsoft.com/office/drawing/2014/main" id="{50450DAB-C1C7-4A6F-869C-F343CE278AE6}"/>
            </a:ext>
          </a:extLst>
        </xdr:cNvPr>
        <xdr:cNvCxnSpPr/>
      </xdr:nvCxnSpPr>
      <xdr:spPr>
        <a:xfrm>
          <a:off x="11739245" y="5158310"/>
          <a:ext cx="670560" cy="5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109925</xdr:rowOff>
    </xdr:from>
    <xdr:to>
      <xdr:col>64</xdr:col>
      <xdr:colOff>123825</xdr:colOff>
      <xdr:row>32</xdr:row>
      <xdr:rowOff>40075</xdr:rowOff>
    </xdr:to>
    <xdr:sp macro="" textlink="">
      <xdr:nvSpPr>
        <xdr:cNvPr id="149" name="楕円 148">
          <a:extLst>
            <a:ext uri="{FF2B5EF4-FFF2-40B4-BE49-F238E27FC236}">
              <a16:creationId xmlns:a16="http://schemas.microsoft.com/office/drawing/2014/main" id="{C0C470C6-C222-43F0-8BE7-388B1D58A333}"/>
            </a:ext>
          </a:extLst>
        </xdr:cNvPr>
        <xdr:cNvSpPr/>
      </xdr:nvSpPr>
      <xdr:spPr>
        <a:xfrm>
          <a:off x="11017885" y="5306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129110</xdr:rowOff>
    </xdr:from>
    <xdr:to>
      <xdr:col>68</xdr:col>
      <xdr:colOff>73025</xdr:colOff>
      <xdr:row>31</xdr:row>
      <xdr:rowOff>160725</xdr:rowOff>
    </xdr:to>
    <xdr:cxnSp macro="">
      <xdr:nvCxnSpPr>
        <xdr:cNvPr id="150" name="直線コネクタ 149">
          <a:extLst>
            <a:ext uri="{FF2B5EF4-FFF2-40B4-BE49-F238E27FC236}">
              <a16:creationId xmlns:a16="http://schemas.microsoft.com/office/drawing/2014/main" id="{234B22BE-70C7-4C81-8600-B82CC558051C}"/>
            </a:ext>
          </a:extLst>
        </xdr:cNvPr>
        <xdr:cNvCxnSpPr/>
      </xdr:nvCxnSpPr>
      <xdr:spPr>
        <a:xfrm flipV="1">
          <a:off x="11068685" y="5158310"/>
          <a:ext cx="670560" cy="1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51943</xdr:rowOff>
    </xdr:from>
    <xdr:to>
      <xdr:col>60</xdr:col>
      <xdr:colOff>123825</xdr:colOff>
      <xdr:row>32</xdr:row>
      <xdr:rowOff>153543</xdr:rowOff>
    </xdr:to>
    <xdr:sp macro="" textlink="">
      <xdr:nvSpPr>
        <xdr:cNvPr id="151" name="楕円 150">
          <a:extLst>
            <a:ext uri="{FF2B5EF4-FFF2-40B4-BE49-F238E27FC236}">
              <a16:creationId xmlns:a16="http://schemas.microsoft.com/office/drawing/2014/main" id="{02584416-1DAF-4BAA-AC91-63578EE4C4F5}"/>
            </a:ext>
          </a:extLst>
        </xdr:cNvPr>
        <xdr:cNvSpPr/>
      </xdr:nvSpPr>
      <xdr:spPr>
        <a:xfrm>
          <a:off x="10347325" y="54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160725</xdr:rowOff>
    </xdr:from>
    <xdr:to>
      <xdr:col>64</xdr:col>
      <xdr:colOff>73025</xdr:colOff>
      <xdr:row>32</xdr:row>
      <xdr:rowOff>102743</xdr:rowOff>
    </xdr:to>
    <xdr:cxnSp macro="">
      <xdr:nvCxnSpPr>
        <xdr:cNvPr id="152" name="直線コネクタ 151">
          <a:extLst>
            <a:ext uri="{FF2B5EF4-FFF2-40B4-BE49-F238E27FC236}">
              <a16:creationId xmlns:a16="http://schemas.microsoft.com/office/drawing/2014/main" id="{7CF01490-38FB-4969-B360-1F7FC018D384}"/>
            </a:ext>
          </a:extLst>
        </xdr:cNvPr>
        <xdr:cNvCxnSpPr/>
      </xdr:nvCxnSpPr>
      <xdr:spPr>
        <a:xfrm flipV="1">
          <a:off x="10398125" y="5357565"/>
          <a:ext cx="670560" cy="10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6FFA18AC-49B3-40CB-923F-A11F34641F2C}"/>
            </a:ext>
          </a:extLst>
        </xdr:cNvPr>
        <xdr:cNvSpPr txBox="1"/>
      </xdr:nvSpPr>
      <xdr:spPr>
        <a:xfrm>
          <a:off x="12185092" y="48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B9050C2F-2B75-45BF-9C6E-AD2E208FF6FA}"/>
            </a:ext>
          </a:extLst>
        </xdr:cNvPr>
        <xdr:cNvSpPr txBox="1"/>
      </xdr:nvSpPr>
      <xdr:spPr>
        <a:xfrm>
          <a:off x="11527232" y="478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B8D5D57E-33B8-4886-B027-169C05D403DF}"/>
            </a:ext>
          </a:extLst>
        </xdr:cNvPr>
        <xdr:cNvSpPr txBox="1"/>
      </xdr:nvSpPr>
      <xdr:spPr>
        <a:xfrm>
          <a:off x="10856672" y="49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7C604200-F019-4DF6-9311-3D86B41C6290}"/>
            </a:ext>
          </a:extLst>
        </xdr:cNvPr>
        <xdr:cNvSpPr txBox="1"/>
      </xdr:nvSpPr>
      <xdr:spPr>
        <a:xfrm>
          <a:off x="10186112" y="501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54761</xdr:rowOff>
    </xdr:from>
    <xdr:ext cx="469744" cy="259045"/>
    <xdr:sp macro="" textlink="">
      <xdr:nvSpPr>
        <xdr:cNvPr id="157" name="n_1mainValue債務償還比率">
          <a:extLst>
            <a:ext uri="{FF2B5EF4-FFF2-40B4-BE49-F238E27FC236}">
              <a16:creationId xmlns:a16="http://schemas.microsoft.com/office/drawing/2014/main" id="{92B2D747-A722-4A9E-A79F-1EFCDD18A8C4}"/>
            </a:ext>
          </a:extLst>
        </xdr:cNvPr>
        <xdr:cNvSpPr txBox="1"/>
      </xdr:nvSpPr>
      <xdr:spPr>
        <a:xfrm>
          <a:off x="12185092" y="52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171037</xdr:rowOff>
    </xdr:from>
    <xdr:ext cx="469744" cy="259045"/>
    <xdr:sp macro="" textlink="">
      <xdr:nvSpPr>
        <xdr:cNvPr id="158" name="n_2mainValue債務償還比率">
          <a:extLst>
            <a:ext uri="{FF2B5EF4-FFF2-40B4-BE49-F238E27FC236}">
              <a16:creationId xmlns:a16="http://schemas.microsoft.com/office/drawing/2014/main" id="{823BC8D8-90BD-4525-B5E4-3B708E8EF2B9}"/>
            </a:ext>
          </a:extLst>
        </xdr:cNvPr>
        <xdr:cNvSpPr txBox="1"/>
      </xdr:nvSpPr>
      <xdr:spPr>
        <a:xfrm>
          <a:off x="11527232" y="520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31202</xdr:rowOff>
    </xdr:from>
    <xdr:ext cx="469744" cy="259045"/>
    <xdr:sp macro="" textlink="">
      <xdr:nvSpPr>
        <xdr:cNvPr id="159" name="n_3mainValue債務償還比率">
          <a:extLst>
            <a:ext uri="{FF2B5EF4-FFF2-40B4-BE49-F238E27FC236}">
              <a16:creationId xmlns:a16="http://schemas.microsoft.com/office/drawing/2014/main" id="{704D93B5-B7E5-407C-A09E-10AD9FBFED1F}"/>
            </a:ext>
          </a:extLst>
        </xdr:cNvPr>
        <xdr:cNvSpPr txBox="1"/>
      </xdr:nvSpPr>
      <xdr:spPr>
        <a:xfrm>
          <a:off x="10856672" y="53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144670</xdr:rowOff>
    </xdr:from>
    <xdr:ext cx="469744" cy="259045"/>
    <xdr:sp macro="" textlink="">
      <xdr:nvSpPr>
        <xdr:cNvPr id="160" name="n_4mainValue債務償還比率">
          <a:extLst>
            <a:ext uri="{FF2B5EF4-FFF2-40B4-BE49-F238E27FC236}">
              <a16:creationId xmlns:a16="http://schemas.microsoft.com/office/drawing/2014/main" id="{2F89918B-8E66-45FD-9CC1-66B4802EEDA3}"/>
            </a:ext>
          </a:extLst>
        </xdr:cNvPr>
        <xdr:cNvSpPr txBox="1"/>
      </xdr:nvSpPr>
      <xdr:spPr>
        <a:xfrm>
          <a:off x="10186112" y="550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4ACD775-03F2-4DE4-B1F4-7E34EAE9F8C9}"/>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201B1A0-9017-480C-B8F0-73F96FB716D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D88D819-30EB-4AC7-81FC-0E0270AA4C9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76EB477-458E-446F-B600-4E7BA92A25E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6DF979C-6AA7-4EA4-A029-5A4317251EB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D05266F-9432-47B7-BF49-C689D0DB0B4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8C4AB1-EF95-4457-83DB-139F2765826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F0AD63-5CCA-4219-80E5-0F71260611A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217B86-C8C2-4676-8109-EB8AF43BE77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3E2E0E-C940-468A-91D5-F52EBDF274D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711A4F-72EC-4630-93BE-138C9FABB8D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A736CF-9B65-49C4-9377-F5D6EF82EF1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0A218C-2A7C-45F4-84A5-D23C8B05597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9745B1-680E-49B8-A91F-785526FBEF0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058443-6957-4CF4-8341-A6CB30376BB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93522B-8547-4E85-A5E7-0A11ADCB2A7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A8D8C1-5D3E-4B23-B457-1C29AC5856D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B1D16F-32BB-4FA0-AE8D-805396C39C7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29B90-AB26-4ACA-A266-B714B47AA02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623EA8-9D2D-417E-B648-BCED2DE0A2D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C0D84F-4EFF-41A5-9BF1-3F489E6748A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32D491-FEA0-4F9F-9858-19A76120B62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46EAFD-73D4-44FD-AF2C-AC4209C2257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A40930-2421-47A5-A623-3329698017B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490C7A-E91E-4B65-AAC0-B3C1C363D6C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F7EE8B-7D95-41F1-B6E4-2587613D480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716CEA-A5C8-4CA3-8954-BB6B2E084A4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7FAD58-E4E0-4329-B225-B4094C02A3C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163742-CDB7-4AD3-AA25-ED266698DBB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75A661-0278-4EFE-AE41-5443ECD01D6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9E4221-3A2D-45DF-8464-B2BDBABD4EF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D3A3C7-8464-443D-8374-08241FE6376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04DC9C-B6E7-4112-BACE-1493BA8E7B6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F7D948-0841-4D19-AC8E-D5E1A5B4409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3D7975-B65E-4578-9E88-48FEC1481D3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586677-0F5A-4114-982B-5B075259A26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5FA9AE-D2BD-4E22-B335-F0F1DCB3F13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B2917F-0311-4E60-B66C-E6519F6C8C5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C1EFF2-DE76-47B9-80E8-06CFC5EC5C7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ECCBD2-CF8B-4D85-A813-2EDE1ED01AF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0AE9A2-162D-4C07-8167-8031EE81D1E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C5FCE8-4A9E-4ED4-BF5F-B1755560A63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4EA32F-796D-48AD-847F-0349198368A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2F6AE7-A581-483A-99F8-0C00232280E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BEA97D-0333-492D-815F-42D9FBF66C7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7AC005-7848-4CD8-A5D5-554C4646610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B59CF9-08A9-4BDB-8143-DEC6FA29BC3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76CEE5-15AC-4D30-8832-D2C19C10ED2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3B422BF-F6CD-4371-80CA-09DDD7F1685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DB1F06-3B1C-44F3-B482-0A0B17D47F7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5637CBD-18B5-4829-9575-07581586685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ED6852C-675F-4256-BB71-F60A0ADDCD6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65BBB1-00AF-45A1-999A-2845FF532CE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085020-2AF2-47A4-8D7D-D77B5720637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166F0A-15FC-497F-902F-3241B8916AB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81CEC0-4933-4070-AFC4-CF0CE2E028A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10A6B4D-60EA-4154-989E-20FD89C82CE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BFC5911-6A56-4D51-93B2-C3E339A0EAA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1E9759-357F-41DE-B9B0-DBDEEA70587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DCD1DA3-9B4D-45C9-A7A6-BED67375248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8921E3-13B1-44D3-960C-CEF72FFC90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8359C731-0E8A-4FA8-B2B6-D339B06F5976}"/>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81CA053D-FAB9-4768-985E-98505BFAE496}"/>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7D97F07-9639-429D-8E5C-8D72439EBB31}"/>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F0FD1EE3-EE7C-4F94-9A56-A3527E32E167}"/>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0693D0A-11C6-43A8-940B-5E808CA09FF8}"/>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E3485A7-2123-4CD1-9CC2-15E3335AE942}"/>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B92BB4B-8230-47E8-9E9D-9E8D2871CB48}"/>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5A15B8BD-96E8-4222-BF05-6FC7A2349534}"/>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E777DA7-2462-4842-A1F9-8FE314FA5C98}"/>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81A2C44-1733-4E2B-A57D-A2DD3954418D}"/>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4B47F6E-5C13-4AA7-8C4F-8DFAFF6A0EB7}"/>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06FB67-06C7-4514-8E8A-8EAECFDC11E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C92067-94D2-4505-8EDE-1F00A5F6E7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504DA5-A814-4748-B6C6-B4F38D0FB60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AFFA8D-C2E6-468F-BA03-669DB9337CA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66D0A5-041F-4B64-871F-6CD8C1ACBB4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124460</xdr:rowOff>
    </xdr:from>
    <xdr:to>
      <xdr:col>24</xdr:col>
      <xdr:colOff>114300</xdr:colOff>
      <xdr:row>41</xdr:row>
      <xdr:rowOff>54610</xdr:rowOff>
    </xdr:to>
    <xdr:sp macro="" textlink="">
      <xdr:nvSpPr>
        <xdr:cNvPr id="73" name="楕円 72">
          <a:extLst>
            <a:ext uri="{FF2B5EF4-FFF2-40B4-BE49-F238E27FC236}">
              <a16:creationId xmlns:a16="http://schemas.microsoft.com/office/drawing/2014/main" id="{B98EF2F1-F766-4A6D-A9CA-5A044F1D7251}"/>
            </a:ext>
          </a:extLst>
        </xdr:cNvPr>
        <xdr:cNvSpPr/>
      </xdr:nvSpPr>
      <xdr:spPr>
        <a:xfrm>
          <a:off x="403606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34A1F8DA-B696-4601-95DB-A3B2F5F25824}"/>
            </a:ext>
          </a:extLst>
        </xdr:cNvPr>
        <xdr:cNvSpPr txBox="1"/>
      </xdr:nvSpPr>
      <xdr:spPr>
        <a:xfrm>
          <a:off x="412496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5" name="楕円 74">
          <a:extLst>
            <a:ext uri="{FF2B5EF4-FFF2-40B4-BE49-F238E27FC236}">
              <a16:creationId xmlns:a16="http://schemas.microsoft.com/office/drawing/2014/main" id="{C272C309-D2B9-4727-A04D-351E2E6F0CF8}"/>
            </a:ext>
          </a:extLst>
        </xdr:cNvPr>
        <xdr:cNvSpPr/>
      </xdr:nvSpPr>
      <xdr:spPr>
        <a:xfrm>
          <a:off x="33121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3810</xdr:rowOff>
    </xdr:from>
    <xdr:to>
      <xdr:col>24</xdr:col>
      <xdr:colOff>63500</xdr:colOff>
      <xdr:row>41</xdr:row>
      <xdr:rowOff>19050</xdr:rowOff>
    </xdr:to>
    <xdr:cxnSp macro="">
      <xdr:nvCxnSpPr>
        <xdr:cNvPr id="76" name="直線コネクタ 75">
          <a:extLst>
            <a:ext uri="{FF2B5EF4-FFF2-40B4-BE49-F238E27FC236}">
              <a16:creationId xmlns:a16="http://schemas.microsoft.com/office/drawing/2014/main" id="{B489B952-F54D-42A1-BFD5-730CBE7AC21A}"/>
            </a:ext>
          </a:extLst>
        </xdr:cNvPr>
        <xdr:cNvCxnSpPr/>
      </xdr:nvCxnSpPr>
      <xdr:spPr>
        <a:xfrm flipV="1">
          <a:off x="3355340" y="687705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160655</xdr:rowOff>
    </xdr:from>
    <xdr:to>
      <xdr:col>15</xdr:col>
      <xdr:colOff>101600</xdr:colOff>
      <xdr:row>41</xdr:row>
      <xdr:rowOff>90805</xdr:rowOff>
    </xdr:to>
    <xdr:sp macro="" textlink="">
      <xdr:nvSpPr>
        <xdr:cNvPr id="77" name="楕円 76">
          <a:extLst>
            <a:ext uri="{FF2B5EF4-FFF2-40B4-BE49-F238E27FC236}">
              <a16:creationId xmlns:a16="http://schemas.microsoft.com/office/drawing/2014/main" id="{515F5C48-AE38-463C-B48B-8B70C3C81577}"/>
            </a:ext>
          </a:extLst>
        </xdr:cNvPr>
        <xdr:cNvSpPr/>
      </xdr:nvSpPr>
      <xdr:spPr>
        <a:xfrm>
          <a:off x="2514600" y="6866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40005</xdr:rowOff>
    </xdr:to>
    <xdr:cxnSp macro="">
      <xdr:nvCxnSpPr>
        <xdr:cNvPr id="78" name="直線コネクタ 77">
          <a:extLst>
            <a:ext uri="{FF2B5EF4-FFF2-40B4-BE49-F238E27FC236}">
              <a16:creationId xmlns:a16="http://schemas.microsoft.com/office/drawing/2014/main" id="{950EC313-F279-4753-8A67-97399A20C5A1}"/>
            </a:ext>
          </a:extLst>
        </xdr:cNvPr>
        <xdr:cNvCxnSpPr/>
      </xdr:nvCxnSpPr>
      <xdr:spPr>
        <a:xfrm flipV="1">
          <a:off x="2565400" y="689229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4445</xdr:rowOff>
    </xdr:from>
    <xdr:to>
      <xdr:col>10</xdr:col>
      <xdr:colOff>165100</xdr:colOff>
      <xdr:row>41</xdr:row>
      <xdr:rowOff>106045</xdr:rowOff>
    </xdr:to>
    <xdr:sp macro="" textlink="">
      <xdr:nvSpPr>
        <xdr:cNvPr id="79" name="楕円 78">
          <a:extLst>
            <a:ext uri="{FF2B5EF4-FFF2-40B4-BE49-F238E27FC236}">
              <a16:creationId xmlns:a16="http://schemas.microsoft.com/office/drawing/2014/main" id="{47EC9931-CE53-4328-ACAF-5CE0CE346242}"/>
            </a:ext>
          </a:extLst>
        </xdr:cNvPr>
        <xdr:cNvSpPr/>
      </xdr:nvSpPr>
      <xdr:spPr>
        <a:xfrm>
          <a:off x="17399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40005</xdr:rowOff>
    </xdr:from>
    <xdr:to>
      <xdr:col>15</xdr:col>
      <xdr:colOff>50800</xdr:colOff>
      <xdr:row>41</xdr:row>
      <xdr:rowOff>55245</xdr:rowOff>
    </xdr:to>
    <xdr:cxnSp macro="">
      <xdr:nvCxnSpPr>
        <xdr:cNvPr id="80" name="直線コネクタ 79">
          <a:extLst>
            <a:ext uri="{FF2B5EF4-FFF2-40B4-BE49-F238E27FC236}">
              <a16:creationId xmlns:a16="http://schemas.microsoft.com/office/drawing/2014/main" id="{7BE60705-A3FA-4E2C-B5FA-F68EA87275F1}"/>
            </a:ext>
          </a:extLst>
        </xdr:cNvPr>
        <xdr:cNvCxnSpPr/>
      </xdr:nvCxnSpPr>
      <xdr:spPr>
        <a:xfrm flipV="1">
          <a:off x="1790700" y="691324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19685</xdr:rowOff>
    </xdr:from>
    <xdr:to>
      <xdr:col>6</xdr:col>
      <xdr:colOff>38100</xdr:colOff>
      <xdr:row>41</xdr:row>
      <xdr:rowOff>121285</xdr:rowOff>
    </xdr:to>
    <xdr:sp macro="" textlink="">
      <xdr:nvSpPr>
        <xdr:cNvPr id="81" name="楕円 80">
          <a:extLst>
            <a:ext uri="{FF2B5EF4-FFF2-40B4-BE49-F238E27FC236}">
              <a16:creationId xmlns:a16="http://schemas.microsoft.com/office/drawing/2014/main" id="{8746ADF5-9C04-4A2E-86B7-51C944F86F51}"/>
            </a:ext>
          </a:extLst>
        </xdr:cNvPr>
        <xdr:cNvSpPr/>
      </xdr:nvSpPr>
      <xdr:spPr>
        <a:xfrm>
          <a:off x="965200" y="6892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55245</xdr:rowOff>
    </xdr:from>
    <xdr:to>
      <xdr:col>10</xdr:col>
      <xdr:colOff>114300</xdr:colOff>
      <xdr:row>41</xdr:row>
      <xdr:rowOff>70485</xdr:rowOff>
    </xdr:to>
    <xdr:cxnSp macro="">
      <xdr:nvCxnSpPr>
        <xdr:cNvPr id="82" name="直線コネクタ 81">
          <a:extLst>
            <a:ext uri="{FF2B5EF4-FFF2-40B4-BE49-F238E27FC236}">
              <a16:creationId xmlns:a16="http://schemas.microsoft.com/office/drawing/2014/main" id="{71F59483-E667-475A-B26C-F3CE7547B604}"/>
            </a:ext>
          </a:extLst>
        </xdr:cNvPr>
        <xdr:cNvCxnSpPr/>
      </xdr:nvCxnSpPr>
      <xdr:spPr>
        <a:xfrm flipV="1">
          <a:off x="1008380" y="692848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43103C44-5680-46FB-BFB3-8410BDEA7D78}"/>
            </a:ext>
          </a:extLst>
        </xdr:cNvPr>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6203B42A-EE61-43B6-AAB8-145CF34FD066}"/>
            </a:ext>
          </a:extLst>
        </xdr:cNvPr>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84183137-6E9A-460E-8023-3407AB54E0B0}"/>
            </a:ext>
          </a:extLst>
        </xdr:cNvPr>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8A4A64B9-DC5A-4FAE-9AEC-7B9A1F028E8C}"/>
            </a:ext>
          </a:extLst>
        </xdr:cNvPr>
        <xdr:cNvSpPr txBox="1"/>
      </xdr:nvSpPr>
      <xdr:spPr>
        <a:xfrm>
          <a:off x="8363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515BA3F6-578D-4A9C-96B0-C57541423AFB}"/>
            </a:ext>
          </a:extLst>
        </xdr:cNvPr>
        <xdr:cNvSpPr txBox="1"/>
      </xdr:nvSpPr>
      <xdr:spPr>
        <a:xfrm>
          <a:off x="317056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id="{470CA1AF-86EF-433F-B055-306918CFFE07}"/>
            </a:ext>
          </a:extLst>
        </xdr:cNvPr>
        <xdr:cNvSpPr txBox="1"/>
      </xdr:nvSpPr>
      <xdr:spPr>
        <a:xfrm>
          <a:off x="238570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97172</xdr:rowOff>
    </xdr:from>
    <xdr:ext cx="405111" cy="259045"/>
    <xdr:sp macro="" textlink="">
      <xdr:nvSpPr>
        <xdr:cNvPr id="89" name="n_3mainValue【道路】&#10;有形固定資産減価償却率">
          <a:extLst>
            <a:ext uri="{FF2B5EF4-FFF2-40B4-BE49-F238E27FC236}">
              <a16:creationId xmlns:a16="http://schemas.microsoft.com/office/drawing/2014/main" id="{08593B8B-85B8-4239-B6E3-A045AC77C899}"/>
            </a:ext>
          </a:extLst>
        </xdr:cNvPr>
        <xdr:cNvSpPr txBox="1"/>
      </xdr:nvSpPr>
      <xdr:spPr>
        <a:xfrm>
          <a:off x="161100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EBD589C6-CE93-483B-AAE8-6891E62F604B}"/>
            </a:ext>
          </a:extLst>
        </xdr:cNvPr>
        <xdr:cNvSpPr txBox="1"/>
      </xdr:nvSpPr>
      <xdr:spPr>
        <a:xfrm>
          <a:off x="83630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8455ED7-C3E9-4FCE-BB4A-C7CEE67B1DE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AB9D618-4B2F-43CB-BD4D-E5875DFE24C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1224A32-D35F-4FAD-ACCE-FC0D3A244E0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C6A6B69-88EE-4795-9ED1-DBAC24BB5E6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76C1F55-A239-4590-96E9-FF1A22CFD59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311ABB-7F76-440A-8D3D-D63720ED708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7D0105-EEF9-4542-827C-5C8D1CB422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1750434-42E6-4A4A-A1F0-0B47C3CC30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CFC75B8-3EC2-49B6-A6EA-051DBFB76EB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958B62E-23D8-4D67-8B86-85FFC97FAEF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B62F606-95D1-401D-A8F0-7F6FF9C995F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2907447-9155-4622-A82E-8AE541118C6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C936253-693B-46D3-B92A-8F45C3871ED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D5D084D-DC4D-4A4B-8465-9B74C62FA82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0FA9E47-5BB5-48BA-B0A2-EE34EE12200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8A9D777-7727-4F04-9FB1-94C3E9ABD7B2}"/>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D3CD269-848B-4B9D-B6D3-A27FFCF5901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FED23F0-A1F0-44DA-98AA-9FA41C3B578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8FDCFE8-3F55-431B-B568-269B270ADCC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4E147A2-F9CB-4586-A64B-94FD936AB849}"/>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2829DCD-1B38-4D69-8309-0033D502C2F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AA342AA-CDC8-48A7-8CF7-6455F854CB9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62077A7-733F-4937-8DBD-9128A8F1A02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98473B78-9ABE-497E-96AA-9D0B02BE2437}"/>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DD7736FC-6EAF-4DBA-BF14-5248EB8BD6A1}"/>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56357E4B-E4DE-4D8D-9D2A-BC0173702697}"/>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06B65BF-ED0E-45FD-85B6-5CBDC20AFBF0}"/>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69BB7744-3F2E-4637-AC99-1861CC16A3B4}"/>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E3270F81-43B7-47E9-8B7E-1190DC5B563E}"/>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6AC16FD-57C1-4C5B-965D-25CB568D99DA}"/>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11DF0E3E-9BAD-4F2D-898A-EB96825B47BF}"/>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255A38D6-38A5-4F6D-BAF3-8C20D7FF3627}"/>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AA66D8E-CB39-47AF-8DEC-F2D4B8CC21D6}"/>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5A5CEDCD-55AD-4754-B797-E2063E6D339A}"/>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CD40B96-E476-4565-9F2F-066D2A4F329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BA4983-774A-4D01-A66D-49ED3F3E60D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5038CE-3693-4FEB-8EB9-9D17E257D26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9C4DE4-5881-47D6-A5B2-D026371DDE4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61E242C-FF91-4EDF-A0B6-DBF3AD9E557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29381</xdr:rowOff>
    </xdr:from>
    <xdr:to>
      <xdr:col>55</xdr:col>
      <xdr:colOff>50800</xdr:colOff>
      <xdr:row>38</xdr:row>
      <xdr:rowOff>130981</xdr:rowOff>
    </xdr:to>
    <xdr:sp macro="" textlink="">
      <xdr:nvSpPr>
        <xdr:cNvPr id="130" name="楕円 129">
          <a:extLst>
            <a:ext uri="{FF2B5EF4-FFF2-40B4-BE49-F238E27FC236}">
              <a16:creationId xmlns:a16="http://schemas.microsoft.com/office/drawing/2014/main" id="{2BFD8AB9-C6A3-4F1B-9FD9-D4A8242624D3}"/>
            </a:ext>
          </a:extLst>
        </xdr:cNvPr>
        <xdr:cNvSpPr/>
      </xdr:nvSpPr>
      <xdr:spPr>
        <a:xfrm>
          <a:off x="9192260" y="6399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52259</xdr:rowOff>
    </xdr:from>
    <xdr:ext cx="534377" cy="259045"/>
    <xdr:sp macro="" textlink="">
      <xdr:nvSpPr>
        <xdr:cNvPr id="131" name="【道路】&#10;一人当たり延長該当値テキスト">
          <a:extLst>
            <a:ext uri="{FF2B5EF4-FFF2-40B4-BE49-F238E27FC236}">
              <a16:creationId xmlns:a16="http://schemas.microsoft.com/office/drawing/2014/main" id="{610C19C5-0F66-4F2B-8862-127FEF90BF84}"/>
            </a:ext>
          </a:extLst>
        </xdr:cNvPr>
        <xdr:cNvSpPr txBox="1"/>
      </xdr:nvSpPr>
      <xdr:spPr>
        <a:xfrm>
          <a:off x="9258300" y="62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38392</xdr:rowOff>
    </xdr:from>
    <xdr:to>
      <xdr:col>50</xdr:col>
      <xdr:colOff>165100</xdr:colOff>
      <xdr:row>38</xdr:row>
      <xdr:rowOff>139992</xdr:rowOff>
    </xdr:to>
    <xdr:sp macro="" textlink="">
      <xdr:nvSpPr>
        <xdr:cNvPr id="132" name="楕円 131">
          <a:extLst>
            <a:ext uri="{FF2B5EF4-FFF2-40B4-BE49-F238E27FC236}">
              <a16:creationId xmlns:a16="http://schemas.microsoft.com/office/drawing/2014/main" id="{F18865D4-3531-4DAC-80D5-5BBBD7F74ACA}"/>
            </a:ext>
          </a:extLst>
        </xdr:cNvPr>
        <xdr:cNvSpPr/>
      </xdr:nvSpPr>
      <xdr:spPr>
        <a:xfrm>
          <a:off x="8445500" y="64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80181</xdr:rowOff>
    </xdr:from>
    <xdr:to>
      <xdr:col>55</xdr:col>
      <xdr:colOff>0</xdr:colOff>
      <xdr:row>38</xdr:row>
      <xdr:rowOff>89192</xdr:rowOff>
    </xdr:to>
    <xdr:cxnSp macro="">
      <xdr:nvCxnSpPr>
        <xdr:cNvPr id="133" name="直線コネクタ 132">
          <a:extLst>
            <a:ext uri="{FF2B5EF4-FFF2-40B4-BE49-F238E27FC236}">
              <a16:creationId xmlns:a16="http://schemas.microsoft.com/office/drawing/2014/main" id="{BD1AA26D-882D-494F-8156-4E5550852CC8}"/>
            </a:ext>
          </a:extLst>
        </xdr:cNvPr>
        <xdr:cNvCxnSpPr/>
      </xdr:nvCxnSpPr>
      <xdr:spPr>
        <a:xfrm flipV="1">
          <a:off x="8496300" y="6450501"/>
          <a:ext cx="7239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45498</xdr:rowOff>
    </xdr:from>
    <xdr:to>
      <xdr:col>46</xdr:col>
      <xdr:colOff>38100</xdr:colOff>
      <xdr:row>38</xdr:row>
      <xdr:rowOff>147098</xdr:rowOff>
    </xdr:to>
    <xdr:sp macro="" textlink="">
      <xdr:nvSpPr>
        <xdr:cNvPr id="134" name="楕円 133">
          <a:extLst>
            <a:ext uri="{FF2B5EF4-FFF2-40B4-BE49-F238E27FC236}">
              <a16:creationId xmlns:a16="http://schemas.microsoft.com/office/drawing/2014/main" id="{4F7303E9-0B56-4050-8601-351848AFD0BC}"/>
            </a:ext>
          </a:extLst>
        </xdr:cNvPr>
        <xdr:cNvSpPr/>
      </xdr:nvSpPr>
      <xdr:spPr>
        <a:xfrm>
          <a:off x="7670800" y="64158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89192</xdr:rowOff>
    </xdr:from>
    <xdr:to>
      <xdr:col>50</xdr:col>
      <xdr:colOff>114300</xdr:colOff>
      <xdr:row>38</xdr:row>
      <xdr:rowOff>96298</xdr:rowOff>
    </xdr:to>
    <xdr:cxnSp macro="">
      <xdr:nvCxnSpPr>
        <xdr:cNvPr id="135" name="直線コネクタ 134">
          <a:extLst>
            <a:ext uri="{FF2B5EF4-FFF2-40B4-BE49-F238E27FC236}">
              <a16:creationId xmlns:a16="http://schemas.microsoft.com/office/drawing/2014/main" id="{302A3B43-E09C-408C-AD57-FAB9DB9B9647}"/>
            </a:ext>
          </a:extLst>
        </xdr:cNvPr>
        <xdr:cNvCxnSpPr/>
      </xdr:nvCxnSpPr>
      <xdr:spPr>
        <a:xfrm flipV="1">
          <a:off x="7713980" y="6459512"/>
          <a:ext cx="78232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53746</xdr:rowOff>
    </xdr:from>
    <xdr:to>
      <xdr:col>41</xdr:col>
      <xdr:colOff>101600</xdr:colOff>
      <xdr:row>38</xdr:row>
      <xdr:rowOff>155346</xdr:rowOff>
    </xdr:to>
    <xdr:sp macro="" textlink="">
      <xdr:nvSpPr>
        <xdr:cNvPr id="136" name="楕円 135">
          <a:extLst>
            <a:ext uri="{FF2B5EF4-FFF2-40B4-BE49-F238E27FC236}">
              <a16:creationId xmlns:a16="http://schemas.microsoft.com/office/drawing/2014/main" id="{52A95A72-5D5A-466C-A4B4-14CE11B86F44}"/>
            </a:ext>
          </a:extLst>
        </xdr:cNvPr>
        <xdr:cNvSpPr/>
      </xdr:nvSpPr>
      <xdr:spPr>
        <a:xfrm>
          <a:off x="6873240" y="64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96298</xdr:rowOff>
    </xdr:from>
    <xdr:to>
      <xdr:col>45</xdr:col>
      <xdr:colOff>177800</xdr:colOff>
      <xdr:row>38</xdr:row>
      <xdr:rowOff>104546</xdr:rowOff>
    </xdr:to>
    <xdr:cxnSp macro="">
      <xdr:nvCxnSpPr>
        <xdr:cNvPr id="137" name="直線コネクタ 136">
          <a:extLst>
            <a:ext uri="{FF2B5EF4-FFF2-40B4-BE49-F238E27FC236}">
              <a16:creationId xmlns:a16="http://schemas.microsoft.com/office/drawing/2014/main" id="{1AC3F9DC-526E-42B3-BC70-8590EE0F4A1E}"/>
            </a:ext>
          </a:extLst>
        </xdr:cNvPr>
        <xdr:cNvCxnSpPr/>
      </xdr:nvCxnSpPr>
      <xdr:spPr>
        <a:xfrm flipV="1">
          <a:off x="6924040" y="6466618"/>
          <a:ext cx="78994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63309</xdr:rowOff>
    </xdr:from>
    <xdr:to>
      <xdr:col>36</xdr:col>
      <xdr:colOff>165100</xdr:colOff>
      <xdr:row>38</xdr:row>
      <xdr:rowOff>164909</xdr:rowOff>
    </xdr:to>
    <xdr:sp macro="" textlink="">
      <xdr:nvSpPr>
        <xdr:cNvPr id="138" name="楕円 137">
          <a:extLst>
            <a:ext uri="{FF2B5EF4-FFF2-40B4-BE49-F238E27FC236}">
              <a16:creationId xmlns:a16="http://schemas.microsoft.com/office/drawing/2014/main" id="{078E2284-1F4A-4B43-96E8-88A6D36A2225}"/>
            </a:ext>
          </a:extLst>
        </xdr:cNvPr>
        <xdr:cNvSpPr/>
      </xdr:nvSpPr>
      <xdr:spPr>
        <a:xfrm>
          <a:off x="6098540" y="64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104546</xdr:rowOff>
    </xdr:from>
    <xdr:to>
      <xdr:col>41</xdr:col>
      <xdr:colOff>50800</xdr:colOff>
      <xdr:row>38</xdr:row>
      <xdr:rowOff>114109</xdr:rowOff>
    </xdr:to>
    <xdr:cxnSp macro="">
      <xdr:nvCxnSpPr>
        <xdr:cNvPr id="139" name="直線コネクタ 138">
          <a:extLst>
            <a:ext uri="{FF2B5EF4-FFF2-40B4-BE49-F238E27FC236}">
              <a16:creationId xmlns:a16="http://schemas.microsoft.com/office/drawing/2014/main" id="{90F71A8D-8F28-404A-A3DB-B18D07085AED}"/>
            </a:ext>
          </a:extLst>
        </xdr:cNvPr>
        <xdr:cNvCxnSpPr/>
      </xdr:nvCxnSpPr>
      <xdr:spPr>
        <a:xfrm flipV="1">
          <a:off x="6149340" y="6474866"/>
          <a:ext cx="7747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56C56FA8-1682-43C5-AD1B-9B0F2C1EBD4C}"/>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269C7595-FD1F-440A-865A-5A685DC55F33}"/>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F0C7C200-51B3-4A46-A36E-5FA07387DE9E}"/>
            </a:ext>
          </a:extLst>
        </xdr:cNvPr>
        <xdr:cNvSpPr txBox="1"/>
      </xdr:nvSpPr>
      <xdr:spPr>
        <a:xfrm>
          <a:off x="6702571" y="66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F829E088-D56B-48EB-8178-AF2CC24EB1A6}"/>
            </a:ext>
          </a:extLst>
        </xdr:cNvPr>
        <xdr:cNvSpPr txBox="1"/>
      </xdr:nvSpPr>
      <xdr:spPr>
        <a:xfrm>
          <a:off x="5905011" y="66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156519</xdr:rowOff>
    </xdr:from>
    <xdr:ext cx="534377" cy="259045"/>
    <xdr:sp macro="" textlink="">
      <xdr:nvSpPr>
        <xdr:cNvPr id="144" name="n_1mainValue【道路】&#10;一人当たり延長">
          <a:extLst>
            <a:ext uri="{FF2B5EF4-FFF2-40B4-BE49-F238E27FC236}">
              <a16:creationId xmlns:a16="http://schemas.microsoft.com/office/drawing/2014/main" id="{BABE9BE8-619E-4BB8-993F-897A5D7C10AF}"/>
            </a:ext>
          </a:extLst>
        </xdr:cNvPr>
        <xdr:cNvSpPr txBox="1"/>
      </xdr:nvSpPr>
      <xdr:spPr>
        <a:xfrm>
          <a:off x="8239271" y="619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163625</xdr:rowOff>
    </xdr:from>
    <xdr:ext cx="534377" cy="259045"/>
    <xdr:sp macro="" textlink="">
      <xdr:nvSpPr>
        <xdr:cNvPr id="145" name="n_2mainValue【道路】&#10;一人当たり延長">
          <a:extLst>
            <a:ext uri="{FF2B5EF4-FFF2-40B4-BE49-F238E27FC236}">
              <a16:creationId xmlns:a16="http://schemas.microsoft.com/office/drawing/2014/main" id="{B90B2A4C-7E9C-44E3-AA3D-2178CDACD7D4}"/>
            </a:ext>
          </a:extLst>
        </xdr:cNvPr>
        <xdr:cNvSpPr txBox="1"/>
      </xdr:nvSpPr>
      <xdr:spPr>
        <a:xfrm>
          <a:off x="7477271" y="61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423</xdr:rowOff>
    </xdr:from>
    <xdr:ext cx="534377" cy="259045"/>
    <xdr:sp macro="" textlink="">
      <xdr:nvSpPr>
        <xdr:cNvPr id="146" name="n_3mainValue【道路】&#10;一人当たり延長">
          <a:extLst>
            <a:ext uri="{FF2B5EF4-FFF2-40B4-BE49-F238E27FC236}">
              <a16:creationId xmlns:a16="http://schemas.microsoft.com/office/drawing/2014/main" id="{4736FCE3-C14B-4CF9-BA13-73B511C04784}"/>
            </a:ext>
          </a:extLst>
        </xdr:cNvPr>
        <xdr:cNvSpPr txBox="1"/>
      </xdr:nvSpPr>
      <xdr:spPr>
        <a:xfrm>
          <a:off x="670257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9986</xdr:rowOff>
    </xdr:from>
    <xdr:ext cx="534377" cy="259045"/>
    <xdr:sp macro="" textlink="">
      <xdr:nvSpPr>
        <xdr:cNvPr id="147" name="n_4mainValue【道路】&#10;一人当たり延長">
          <a:extLst>
            <a:ext uri="{FF2B5EF4-FFF2-40B4-BE49-F238E27FC236}">
              <a16:creationId xmlns:a16="http://schemas.microsoft.com/office/drawing/2014/main" id="{4F865860-7D80-4D27-9B9F-F4AFB2135E21}"/>
            </a:ext>
          </a:extLst>
        </xdr:cNvPr>
        <xdr:cNvSpPr txBox="1"/>
      </xdr:nvSpPr>
      <xdr:spPr>
        <a:xfrm>
          <a:off x="5905011" y="62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F3E4F13-C34D-47E4-82C5-642ED20796C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F4CE01F-1E6E-4383-9888-C3DB49098F5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98EF61C-47F1-458E-A71D-5401AB0AB0E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3D8487B-B337-406E-B68F-0C9A621DC0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3896400-E1C5-450B-AE63-90015E86CD0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E0433F4-412E-4213-B03C-E46E12CB1B7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E16F16D-B70A-46B6-B7C6-EB5A6826FED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EF51436-5DB1-4691-A1AF-CB7A9D47012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02D46A5-F35A-4C52-BFFC-1E59D24C3BD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BEF50AB-4F2E-420C-813D-5F9DE992858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73961DB-8465-40B5-925F-244480B96BF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4935F7F-2151-4EC4-B8AC-E2FB1AB256F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A65E742-ED0E-48FC-96DF-DABE5873B6C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8F3966E-F460-4DC7-B7BD-8B11520FBF1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6F1B010-340D-4DD0-84B7-C7AC876046B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BD97078-DE85-4B5B-A13E-85075E2BF63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A3C40E0-863A-4479-9605-893CD9A0137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BE5851-F5B4-434B-A4D5-23A0FD4C116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1591578-D563-43E4-8DE1-ECE1491E011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C6C6600-BB0C-412D-8F0B-77BD5CA8498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34E2D9B-B61B-46D8-89D8-E3BB3BEB03D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9A6969-B3D3-48FC-98FF-3F046954F87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D38A467-D3E4-4804-9676-604A9F79613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51E08A4-AFF5-45CF-A9C0-7EE9B7AA94C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48232A6-0B39-45E7-AE6D-48C61D8C6B5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DCC21CE-37C3-4E47-A5AB-86B68F55BF5E}"/>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34A010D-6D1F-409B-B67C-03E9AB9EF613}"/>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5D92884D-13A8-416E-9E52-5F72330BFF4F}"/>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B0D858C-D9F4-4835-A525-1EA904AE8239}"/>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3099C293-4429-4303-9D61-06A8474955A5}"/>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3C2B014-1A1A-4127-B361-63779B056D8E}"/>
            </a:ext>
          </a:extLst>
        </xdr:cNvPr>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2F8ED70-881E-490F-9CCA-F545D5B1402A}"/>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DB2CF25B-E5AD-49D9-9E93-3166EAC4AF26}"/>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F9265C8B-6FCC-47D5-88CD-EC89B7497749}"/>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68827D73-641A-4D1D-B141-4547A437B519}"/>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24BAEC13-4409-4D5A-854B-F7B4E2EA4ABA}"/>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BEEF39-732F-4903-AC37-7DC3FCF2BBE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5BBC6AA-A1A8-4462-AB9F-E7542767AA3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022BD1-3E2E-4BF8-A23B-4B5AD3FC7CE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EDFC3E-2377-44F4-A744-F3E0E308BAD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3367544-C9DF-459A-A697-9B734F8E518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9" name="楕円 188">
          <a:extLst>
            <a:ext uri="{FF2B5EF4-FFF2-40B4-BE49-F238E27FC236}">
              <a16:creationId xmlns:a16="http://schemas.microsoft.com/office/drawing/2014/main" id="{7C40C640-EEE1-4C1F-AAE1-033ED8C8BD30}"/>
            </a:ext>
          </a:extLst>
        </xdr:cNvPr>
        <xdr:cNvSpPr/>
      </xdr:nvSpPr>
      <xdr:spPr>
        <a:xfrm>
          <a:off x="403606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5A99868-550F-4831-9C36-211A4929C4D9}"/>
            </a:ext>
          </a:extLst>
        </xdr:cNvPr>
        <xdr:cNvSpPr txBox="1"/>
      </xdr:nvSpPr>
      <xdr:spPr>
        <a:xfrm>
          <a:off x="4124960"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1" name="楕円 190">
          <a:extLst>
            <a:ext uri="{FF2B5EF4-FFF2-40B4-BE49-F238E27FC236}">
              <a16:creationId xmlns:a16="http://schemas.microsoft.com/office/drawing/2014/main" id="{CA6DE56F-FED5-4D36-8916-C3474556159A}"/>
            </a:ext>
          </a:extLst>
        </xdr:cNvPr>
        <xdr:cNvSpPr/>
      </xdr:nvSpPr>
      <xdr:spPr>
        <a:xfrm>
          <a:off x="3312160" y="10260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104503</xdr:rowOff>
    </xdr:to>
    <xdr:cxnSp macro="">
      <xdr:nvCxnSpPr>
        <xdr:cNvPr id="192" name="直線コネクタ 191">
          <a:extLst>
            <a:ext uri="{FF2B5EF4-FFF2-40B4-BE49-F238E27FC236}">
              <a16:creationId xmlns:a16="http://schemas.microsoft.com/office/drawing/2014/main" id="{368CF8B4-03B1-4695-A987-307C9B4CB4A3}"/>
            </a:ext>
          </a:extLst>
        </xdr:cNvPr>
        <xdr:cNvCxnSpPr/>
      </xdr:nvCxnSpPr>
      <xdr:spPr>
        <a:xfrm>
          <a:off x="3355340" y="10310949"/>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3" name="楕円 192">
          <a:extLst>
            <a:ext uri="{FF2B5EF4-FFF2-40B4-BE49-F238E27FC236}">
              <a16:creationId xmlns:a16="http://schemas.microsoft.com/office/drawing/2014/main" id="{536DD9A8-44D1-4AD4-9C0B-5ABB8C491BE7}"/>
            </a:ext>
          </a:extLst>
        </xdr:cNvPr>
        <xdr:cNvSpPr/>
      </xdr:nvSpPr>
      <xdr:spPr>
        <a:xfrm>
          <a:off x="2514600" y="10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84909</xdr:rowOff>
    </xdr:to>
    <xdr:cxnSp macro="">
      <xdr:nvCxnSpPr>
        <xdr:cNvPr id="194" name="直線コネクタ 193">
          <a:extLst>
            <a:ext uri="{FF2B5EF4-FFF2-40B4-BE49-F238E27FC236}">
              <a16:creationId xmlns:a16="http://schemas.microsoft.com/office/drawing/2014/main" id="{6C8FA5A2-90EC-43A0-AF33-4239A882AFE7}"/>
            </a:ext>
          </a:extLst>
        </xdr:cNvPr>
        <xdr:cNvCxnSpPr/>
      </xdr:nvCxnSpPr>
      <xdr:spPr>
        <a:xfrm>
          <a:off x="2565400" y="10288089"/>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5" name="楕円 194">
          <a:extLst>
            <a:ext uri="{FF2B5EF4-FFF2-40B4-BE49-F238E27FC236}">
              <a16:creationId xmlns:a16="http://schemas.microsoft.com/office/drawing/2014/main" id="{C2EB2235-02A6-4A16-9E55-1F1AD6E4043F}"/>
            </a:ext>
          </a:extLst>
        </xdr:cNvPr>
        <xdr:cNvSpPr/>
      </xdr:nvSpPr>
      <xdr:spPr>
        <a:xfrm>
          <a:off x="173990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62049</xdr:rowOff>
    </xdr:to>
    <xdr:cxnSp macro="">
      <xdr:nvCxnSpPr>
        <xdr:cNvPr id="196" name="直線コネクタ 195">
          <a:extLst>
            <a:ext uri="{FF2B5EF4-FFF2-40B4-BE49-F238E27FC236}">
              <a16:creationId xmlns:a16="http://schemas.microsoft.com/office/drawing/2014/main" id="{5E085D74-E574-46B2-97FB-B6F24D6D0236}"/>
            </a:ext>
          </a:extLst>
        </xdr:cNvPr>
        <xdr:cNvCxnSpPr/>
      </xdr:nvCxnSpPr>
      <xdr:spPr>
        <a:xfrm>
          <a:off x="1790700" y="10266862"/>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140244</xdr:rowOff>
    </xdr:from>
    <xdr:to>
      <xdr:col>6</xdr:col>
      <xdr:colOff>38100</xdr:colOff>
      <xdr:row>61</xdr:row>
      <xdr:rowOff>70394</xdr:rowOff>
    </xdr:to>
    <xdr:sp macro="" textlink="">
      <xdr:nvSpPr>
        <xdr:cNvPr id="197" name="楕円 196">
          <a:extLst>
            <a:ext uri="{FF2B5EF4-FFF2-40B4-BE49-F238E27FC236}">
              <a16:creationId xmlns:a16="http://schemas.microsoft.com/office/drawing/2014/main" id="{CFE71219-DB8A-4901-8E0D-199C842AD802}"/>
            </a:ext>
          </a:extLst>
        </xdr:cNvPr>
        <xdr:cNvSpPr/>
      </xdr:nvSpPr>
      <xdr:spPr>
        <a:xfrm>
          <a:off x="965200" y="10198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40822</xdr:rowOff>
    </xdr:to>
    <xdr:cxnSp macro="">
      <xdr:nvCxnSpPr>
        <xdr:cNvPr id="198" name="直線コネクタ 197">
          <a:extLst>
            <a:ext uri="{FF2B5EF4-FFF2-40B4-BE49-F238E27FC236}">
              <a16:creationId xmlns:a16="http://schemas.microsoft.com/office/drawing/2014/main" id="{47FF5FE1-CF3A-4270-AAD7-0FAB08A3139F}"/>
            </a:ext>
          </a:extLst>
        </xdr:cNvPr>
        <xdr:cNvCxnSpPr/>
      </xdr:nvCxnSpPr>
      <xdr:spPr>
        <a:xfrm>
          <a:off x="1008380" y="10245634"/>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892AFC0-BD7C-429C-A791-6BC014B36B0C}"/>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8CFBFAB-275A-4EA4-BECA-C0C7729607AF}"/>
            </a:ext>
          </a:extLst>
        </xdr:cNvPr>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52B5545-3559-4E8A-B2F5-F9274CF57714}"/>
            </a:ext>
          </a:extLst>
        </xdr:cNvPr>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FAF9AFD-D67C-4FEB-BC1B-24DA70E00466}"/>
            </a:ext>
          </a:extLst>
        </xdr:cNvPr>
        <xdr:cNvSpPr txBox="1"/>
      </xdr:nvSpPr>
      <xdr:spPr>
        <a:xfrm>
          <a:off x="8363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4F0D009-84B4-4BA9-AAFD-9445CC628483}"/>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2FFA2CD-AA3E-45F0-98F7-BEDD97F8E45D}"/>
            </a:ext>
          </a:extLst>
        </xdr:cNvPr>
        <xdr:cNvSpPr txBox="1"/>
      </xdr:nvSpPr>
      <xdr:spPr>
        <a:xfrm>
          <a:off x="2385704" y="103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0E11607-34A2-42BF-A4C5-4107E46B43EE}"/>
            </a:ext>
          </a:extLst>
        </xdr:cNvPr>
        <xdr:cNvSpPr txBox="1"/>
      </xdr:nvSpPr>
      <xdr:spPr>
        <a:xfrm>
          <a:off x="161100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C9548E3-8277-4D07-992E-17123993353E}"/>
            </a:ext>
          </a:extLst>
        </xdr:cNvPr>
        <xdr:cNvSpPr txBox="1"/>
      </xdr:nvSpPr>
      <xdr:spPr>
        <a:xfrm>
          <a:off x="8363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A812D40-D406-4AAA-86BF-9E4AECD3FAF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FEED1C5-DC7A-400F-9A75-358E1486984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D886BB-E975-436B-B48F-FC6DD22B36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624CCD2-812A-454D-9791-AE03FB149C2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690DD1D-CC8A-4366-9D96-557BCC9EC8A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B695FF5-2723-47FB-BDC8-84A5FF64D2F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8E7BF5-7E0B-42D1-A290-76EE8B4F7F5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699F673-75EF-4DED-B1DA-85B5B0DC18C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1F514AE-B163-4B9B-A9B1-B79D352DCB4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E6A8502-F206-4927-80C8-8E095A73878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3C8A11D-5977-4C1D-A18C-EBDF8AD6522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607429F-78EA-45EC-8DF7-5BC6B8968B9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96A802-8EF8-45CF-891E-40558B373A7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4459777-3064-4B0C-A9E2-99C0E074033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83BD554-6460-40EF-B6BD-B3E4E32372C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BBAFB52-1628-40A9-B0C7-A75C3DADB61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50B3F2C-9BD0-4C28-9F6B-ED90EE170D2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1A67531-F393-4EC9-9494-509B6261C34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2D02B34-6591-4001-9263-6811CC48AB8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B790148-2154-4F42-A3C6-52D046FD1BE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33A7FBD-A012-4E30-8E68-DA1EB42A40E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5E72E5D-2BE6-4DFA-96BE-D4C9647564B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D70512D-DE3C-44DC-8476-2624BCEB818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7A1A302-12D3-46B8-A146-72FC7511F1C0}"/>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71A6081-C91F-44F4-B1FC-256A04FD511A}"/>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D39A1F3-85E1-4BCB-A42C-EC8E03BEC417}"/>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22AA02F-FDBC-4925-B3C2-9F23A5C8B104}"/>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E88DA5AA-E8E5-48EC-AA01-403658B186D2}"/>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C722C2B-3508-4BF6-A5BF-991B1340C9D8}"/>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9EA111A-0F0C-410C-9BFD-5A96457D2308}"/>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528DF82-D6D0-457F-A727-1C69B35CBC54}"/>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53108FEB-D6EA-48ED-AE74-56E27E40E432}"/>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33881805-5D0C-4419-B391-F9AE64126840}"/>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B321B0EB-4515-472A-BABB-F92C9B5207AE}"/>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7088C3-9D6D-4D8E-BBEF-5551ECA444D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2B95D47-2D23-4555-96A5-8DB8C2DF266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167411-84E3-468F-B713-E7155B1D236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76CBD3-F86C-4BFC-9F9E-91574A1A131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04AF6CA-E88B-415C-A58E-C60B3ABE291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119743</xdr:rowOff>
    </xdr:from>
    <xdr:to>
      <xdr:col>55</xdr:col>
      <xdr:colOff>50800</xdr:colOff>
      <xdr:row>60</xdr:row>
      <xdr:rowOff>49893</xdr:rowOff>
    </xdr:to>
    <xdr:sp macro="" textlink="">
      <xdr:nvSpPr>
        <xdr:cNvPr id="246" name="楕円 245">
          <a:extLst>
            <a:ext uri="{FF2B5EF4-FFF2-40B4-BE49-F238E27FC236}">
              <a16:creationId xmlns:a16="http://schemas.microsoft.com/office/drawing/2014/main" id="{E9BA8DEF-E03B-4D2D-A078-3020D64EC1B1}"/>
            </a:ext>
          </a:extLst>
        </xdr:cNvPr>
        <xdr:cNvSpPr/>
      </xdr:nvSpPr>
      <xdr:spPr>
        <a:xfrm>
          <a:off x="9192260" y="10010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142620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66ED37DE-5C1E-458B-B651-EB8B2EF001F0}"/>
            </a:ext>
          </a:extLst>
        </xdr:cNvPr>
        <xdr:cNvSpPr txBox="1"/>
      </xdr:nvSpPr>
      <xdr:spPr>
        <a:xfrm>
          <a:off x="9258300" y="9865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132990</xdr:rowOff>
    </xdr:from>
    <xdr:to>
      <xdr:col>50</xdr:col>
      <xdr:colOff>165100</xdr:colOff>
      <xdr:row>60</xdr:row>
      <xdr:rowOff>63140</xdr:rowOff>
    </xdr:to>
    <xdr:sp macro="" textlink="">
      <xdr:nvSpPr>
        <xdr:cNvPr id="248" name="楕円 247">
          <a:extLst>
            <a:ext uri="{FF2B5EF4-FFF2-40B4-BE49-F238E27FC236}">
              <a16:creationId xmlns:a16="http://schemas.microsoft.com/office/drawing/2014/main" id="{41020742-1E07-4697-A811-3915F02C3705}"/>
            </a:ext>
          </a:extLst>
        </xdr:cNvPr>
        <xdr:cNvSpPr/>
      </xdr:nvSpPr>
      <xdr:spPr>
        <a:xfrm>
          <a:off x="8445500" y="1002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170543</xdr:rowOff>
    </xdr:from>
    <xdr:to>
      <xdr:col>55</xdr:col>
      <xdr:colOff>0</xdr:colOff>
      <xdr:row>60</xdr:row>
      <xdr:rowOff>12340</xdr:rowOff>
    </xdr:to>
    <xdr:cxnSp macro="">
      <xdr:nvCxnSpPr>
        <xdr:cNvPr id="249" name="直線コネクタ 248">
          <a:extLst>
            <a:ext uri="{FF2B5EF4-FFF2-40B4-BE49-F238E27FC236}">
              <a16:creationId xmlns:a16="http://schemas.microsoft.com/office/drawing/2014/main" id="{127D5BDC-3672-4F59-B908-80171C699F67}"/>
            </a:ext>
          </a:extLst>
        </xdr:cNvPr>
        <xdr:cNvCxnSpPr/>
      </xdr:nvCxnSpPr>
      <xdr:spPr>
        <a:xfrm flipV="1">
          <a:off x="8496300" y="10061303"/>
          <a:ext cx="7239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142165</xdr:rowOff>
    </xdr:from>
    <xdr:to>
      <xdr:col>46</xdr:col>
      <xdr:colOff>38100</xdr:colOff>
      <xdr:row>60</xdr:row>
      <xdr:rowOff>72315</xdr:rowOff>
    </xdr:to>
    <xdr:sp macro="" textlink="">
      <xdr:nvSpPr>
        <xdr:cNvPr id="250" name="楕円 249">
          <a:extLst>
            <a:ext uri="{FF2B5EF4-FFF2-40B4-BE49-F238E27FC236}">
              <a16:creationId xmlns:a16="http://schemas.microsoft.com/office/drawing/2014/main" id="{7BC0206D-EF40-426D-B902-A00ADE88C7EE}"/>
            </a:ext>
          </a:extLst>
        </xdr:cNvPr>
        <xdr:cNvSpPr/>
      </xdr:nvSpPr>
      <xdr:spPr>
        <a:xfrm>
          <a:off x="7670800" y="10032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12340</xdr:rowOff>
    </xdr:from>
    <xdr:to>
      <xdr:col>50</xdr:col>
      <xdr:colOff>114300</xdr:colOff>
      <xdr:row>60</xdr:row>
      <xdr:rowOff>21515</xdr:rowOff>
    </xdr:to>
    <xdr:cxnSp macro="">
      <xdr:nvCxnSpPr>
        <xdr:cNvPr id="251" name="直線コネクタ 250">
          <a:extLst>
            <a:ext uri="{FF2B5EF4-FFF2-40B4-BE49-F238E27FC236}">
              <a16:creationId xmlns:a16="http://schemas.microsoft.com/office/drawing/2014/main" id="{888882BB-90B4-4BFF-A4B1-DAE124C1650B}"/>
            </a:ext>
          </a:extLst>
        </xdr:cNvPr>
        <xdr:cNvCxnSpPr/>
      </xdr:nvCxnSpPr>
      <xdr:spPr>
        <a:xfrm flipV="1">
          <a:off x="7713980" y="10070740"/>
          <a:ext cx="78232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153331</xdr:rowOff>
    </xdr:from>
    <xdr:to>
      <xdr:col>41</xdr:col>
      <xdr:colOff>101600</xdr:colOff>
      <xdr:row>60</xdr:row>
      <xdr:rowOff>83481</xdr:rowOff>
    </xdr:to>
    <xdr:sp macro="" textlink="">
      <xdr:nvSpPr>
        <xdr:cNvPr id="252" name="楕円 251">
          <a:extLst>
            <a:ext uri="{FF2B5EF4-FFF2-40B4-BE49-F238E27FC236}">
              <a16:creationId xmlns:a16="http://schemas.microsoft.com/office/drawing/2014/main" id="{86053AC6-37E9-45E1-A14E-9DE9D125E707}"/>
            </a:ext>
          </a:extLst>
        </xdr:cNvPr>
        <xdr:cNvSpPr/>
      </xdr:nvSpPr>
      <xdr:spPr>
        <a:xfrm>
          <a:off x="6873240" y="100440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21515</xdr:rowOff>
    </xdr:from>
    <xdr:to>
      <xdr:col>45</xdr:col>
      <xdr:colOff>177800</xdr:colOff>
      <xdr:row>60</xdr:row>
      <xdr:rowOff>32681</xdr:rowOff>
    </xdr:to>
    <xdr:cxnSp macro="">
      <xdr:nvCxnSpPr>
        <xdr:cNvPr id="253" name="直線コネクタ 252">
          <a:extLst>
            <a:ext uri="{FF2B5EF4-FFF2-40B4-BE49-F238E27FC236}">
              <a16:creationId xmlns:a16="http://schemas.microsoft.com/office/drawing/2014/main" id="{4E76E53A-DFDD-4BDE-BAF0-763B5DEDFF16}"/>
            </a:ext>
          </a:extLst>
        </xdr:cNvPr>
        <xdr:cNvCxnSpPr/>
      </xdr:nvCxnSpPr>
      <xdr:spPr>
        <a:xfrm flipV="1">
          <a:off x="6924040" y="10079915"/>
          <a:ext cx="78994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165387</xdr:rowOff>
    </xdr:from>
    <xdr:to>
      <xdr:col>36</xdr:col>
      <xdr:colOff>165100</xdr:colOff>
      <xdr:row>60</xdr:row>
      <xdr:rowOff>95537</xdr:rowOff>
    </xdr:to>
    <xdr:sp macro="" textlink="">
      <xdr:nvSpPr>
        <xdr:cNvPr id="254" name="楕円 253">
          <a:extLst>
            <a:ext uri="{FF2B5EF4-FFF2-40B4-BE49-F238E27FC236}">
              <a16:creationId xmlns:a16="http://schemas.microsoft.com/office/drawing/2014/main" id="{E753AABA-4227-4693-BB73-A82D7824EB80}"/>
            </a:ext>
          </a:extLst>
        </xdr:cNvPr>
        <xdr:cNvSpPr/>
      </xdr:nvSpPr>
      <xdr:spPr>
        <a:xfrm>
          <a:off x="6098540" y="10056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32681</xdr:rowOff>
    </xdr:from>
    <xdr:to>
      <xdr:col>41</xdr:col>
      <xdr:colOff>50800</xdr:colOff>
      <xdr:row>60</xdr:row>
      <xdr:rowOff>44737</xdr:rowOff>
    </xdr:to>
    <xdr:cxnSp macro="">
      <xdr:nvCxnSpPr>
        <xdr:cNvPr id="255" name="直線コネクタ 254">
          <a:extLst>
            <a:ext uri="{FF2B5EF4-FFF2-40B4-BE49-F238E27FC236}">
              <a16:creationId xmlns:a16="http://schemas.microsoft.com/office/drawing/2014/main" id="{3D643421-6A86-42A2-B488-9D6D42D75EE2}"/>
            </a:ext>
          </a:extLst>
        </xdr:cNvPr>
        <xdr:cNvCxnSpPr/>
      </xdr:nvCxnSpPr>
      <xdr:spPr>
        <a:xfrm flipV="1">
          <a:off x="6149340" y="10091081"/>
          <a:ext cx="7747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B9E4B5B-B0EC-4EE5-8378-FE1767F3BA80}"/>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BBDF9DD-F14F-473C-81AE-430ACB104A8B}"/>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A5EE1E-D661-46B1-BB86-18EE70017EEF}"/>
            </a:ext>
          </a:extLst>
        </xdr:cNvPr>
        <xdr:cNvSpPr txBox="1"/>
      </xdr:nvSpPr>
      <xdr:spPr>
        <a:xfrm>
          <a:off x="6670255" y="1057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BE8E315-6D09-444A-A9D6-0D06538D3DA6}"/>
            </a:ext>
          </a:extLst>
        </xdr:cNvPr>
        <xdr:cNvSpPr txBox="1"/>
      </xdr:nvSpPr>
      <xdr:spPr>
        <a:xfrm>
          <a:off x="587269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79667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3878D72-53FA-4495-8C52-C4E032D9BE5C}"/>
            </a:ext>
          </a:extLst>
        </xdr:cNvPr>
        <xdr:cNvSpPr txBox="1"/>
      </xdr:nvSpPr>
      <xdr:spPr>
        <a:xfrm>
          <a:off x="8214575" y="98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88842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60DC8D8-2E6C-48AC-BE15-FE12823640AC}"/>
            </a:ext>
          </a:extLst>
        </xdr:cNvPr>
        <xdr:cNvSpPr txBox="1"/>
      </xdr:nvSpPr>
      <xdr:spPr>
        <a:xfrm>
          <a:off x="7444955" y="981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100008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90FD96C-3649-4C8D-B8F1-DACF7196E555}"/>
            </a:ext>
          </a:extLst>
        </xdr:cNvPr>
        <xdr:cNvSpPr txBox="1"/>
      </xdr:nvSpPr>
      <xdr:spPr>
        <a:xfrm>
          <a:off x="6670255" y="982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112064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0CAC744-DB60-4A57-B7B4-86565D45B007}"/>
            </a:ext>
          </a:extLst>
        </xdr:cNvPr>
        <xdr:cNvSpPr txBox="1"/>
      </xdr:nvSpPr>
      <xdr:spPr>
        <a:xfrm>
          <a:off x="5872695" y="98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37E6553-6A6C-48B0-B584-C0827B4A8DA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4807BAA-BD89-4B67-9F88-09489A5A05A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DCEBE47-F829-4EDA-ADEF-836BDCA4767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8CDACC8-9B62-440B-9FFA-AB2658747AB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509CACD-3106-4E19-98EA-8C16B26DB4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86D0828-EFE2-4DB4-B91D-3476AE5E613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37927DC-B184-491D-918B-9A8154E5C30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ABBFF71-8E14-419B-991D-AC0F239BAA2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4DA2650-1665-4FDD-9999-FD8533E412A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F3DAEF9-959E-48C8-A304-331B25E0959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70A3FD1-57C8-4296-AA64-EC05B825751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D5F92DA-8B0F-45C1-8AEB-1EB71B19ED3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A2DF0E6-C73F-4914-BCF1-A15671B77A9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6F9BD1E-7BFD-452E-B99F-5DAD49B766F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F0377CC-24FD-4DCC-8D01-531DBCCF6EC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1F44AB8-EA18-4D05-96E1-566D3048F67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439750C-8AA6-4C17-9F09-E2EE0BC6ED3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81522F5-B558-4035-B3AA-A358B6AA7AD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80336A4-82A8-4AD0-946B-60DEF83A1D1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42B153D-A778-4FC7-BABA-3478E507FAB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45CA933-A7E9-45DB-B91F-1CD764A3F93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7695C01-9AD3-4695-BEE4-347875B771F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A290DED-9AF1-4AD9-8F12-53AABD74C9F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2B6892D-BFDF-48B1-A76B-8C7FAC3E59F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7391526-AE97-4CA4-8CD2-484AB1CEB97A}"/>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452FAC2-C846-4EEC-81DA-2280362FBA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C58527-489F-4340-B3ED-FB52F3A408C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EE9F50C-D1BF-4728-A2D3-5A8E0E87703A}"/>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B314012D-A777-4DB6-96CA-157685FBDEA6}"/>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A27623E-7D89-44DD-8300-D67DB27F7611}"/>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E56649A-BE8C-4BB2-9B2D-93942862A128}"/>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95FDF83-87B7-4BA6-87F4-0BDD96FC9418}"/>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113E34E8-17C6-4AE3-8F90-051AFEE0E23B}"/>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D5A2523A-90D7-4B35-AD64-14F28C848D01}"/>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D911A3A-9B7A-48F4-AC5C-1977E15F92B3}"/>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3E5F779-EA0D-4C5F-84C8-C0D98738294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3DA539E-2975-4501-A1F2-6334E7734C4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4555FA0-DF7C-4032-A65C-2EF64E382DA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74E78C3-EFBD-49A1-A834-489488C0796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4621B09-931E-4DDB-8BF6-2E01AA62222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50164</xdr:rowOff>
    </xdr:from>
    <xdr:to>
      <xdr:col>24</xdr:col>
      <xdr:colOff>114300</xdr:colOff>
      <xdr:row>84</xdr:row>
      <xdr:rowOff>151764</xdr:rowOff>
    </xdr:to>
    <xdr:sp macro="" textlink="">
      <xdr:nvSpPr>
        <xdr:cNvPr id="304" name="楕円 303">
          <a:extLst>
            <a:ext uri="{FF2B5EF4-FFF2-40B4-BE49-F238E27FC236}">
              <a16:creationId xmlns:a16="http://schemas.microsoft.com/office/drawing/2014/main" id="{EC9C433C-9162-43A3-9387-6053621327D6}"/>
            </a:ext>
          </a:extLst>
        </xdr:cNvPr>
        <xdr:cNvSpPr/>
      </xdr:nvSpPr>
      <xdr:spPr>
        <a:xfrm>
          <a:off x="4036060" y="141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28591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9F72ACF-A0E9-4799-992E-8C94AA0B1C0D}"/>
            </a:ext>
          </a:extLst>
        </xdr:cNvPr>
        <xdr:cNvSpPr txBox="1"/>
      </xdr:nvSpPr>
      <xdr:spPr>
        <a:xfrm>
          <a:off x="4124960"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a:extLst>
            <a:ext uri="{FF2B5EF4-FFF2-40B4-BE49-F238E27FC236}">
              <a16:creationId xmlns:a16="http://schemas.microsoft.com/office/drawing/2014/main" id="{A393D98C-9B57-4C14-B303-EE89981DCDD2}"/>
            </a:ext>
          </a:extLst>
        </xdr:cNvPr>
        <xdr:cNvSpPr/>
      </xdr:nvSpPr>
      <xdr:spPr>
        <a:xfrm>
          <a:off x="3312160" y="14110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100964</xdr:rowOff>
    </xdr:to>
    <xdr:cxnSp macro="">
      <xdr:nvCxnSpPr>
        <xdr:cNvPr id="307" name="直線コネクタ 306">
          <a:extLst>
            <a:ext uri="{FF2B5EF4-FFF2-40B4-BE49-F238E27FC236}">
              <a16:creationId xmlns:a16="http://schemas.microsoft.com/office/drawing/2014/main" id="{3ACDC4C5-E245-4327-8C1B-E69891C010D6}"/>
            </a:ext>
          </a:extLst>
        </xdr:cNvPr>
        <xdr:cNvCxnSpPr/>
      </xdr:nvCxnSpPr>
      <xdr:spPr>
        <a:xfrm>
          <a:off x="3355340" y="14161771"/>
          <a:ext cx="73152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a:extLst>
            <a:ext uri="{FF2B5EF4-FFF2-40B4-BE49-F238E27FC236}">
              <a16:creationId xmlns:a16="http://schemas.microsoft.com/office/drawing/2014/main" id="{4D1A0311-D21D-4CA2-ABF2-C5AF74E08B8F}"/>
            </a:ext>
          </a:extLst>
        </xdr:cNvPr>
        <xdr:cNvSpPr/>
      </xdr:nvSpPr>
      <xdr:spPr>
        <a:xfrm>
          <a:off x="25146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80011</xdr:rowOff>
    </xdr:to>
    <xdr:cxnSp macro="">
      <xdr:nvCxnSpPr>
        <xdr:cNvPr id="309" name="直線コネクタ 308">
          <a:extLst>
            <a:ext uri="{FF2B5EF4-FFF2-40B4-BE49-F238E27FC236}">
              <a16:creationId xmlns:a16="http://schemas.microsoft.com/office/drawing/2014/main" id="{258C1B23-0FF4-41A9-A1B2-A3D7A5A492CA}"/>
            </a:ext>
          </a:extLst>
        </xdr:cNvPr>
        <xdr:cNvCxnSpPr/>
      </xdr:nvCxnSpPr>
      <xdr:spPr>
        <a:xfrm>
          <a:off x="2565400" y="1413891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10" name="楕円 309">
          <a:extLst>
            <a:ext uri="{FF2B5EF4-FFF2-40B4-BE49-F238E27FC236}">
              <a16:creationId xmlns:a16="http://schemas.microsoft.com/office/drawing/2014/main" id="{FF37B2DD-7C2A-44D4-AB30-CD710AE7954A}"/>
            </a:ext>
          </a:extLst>
        </xdr:cNvPr>
        <xdr:cNvSpPr/>
      </xdr:nvSpPr>
      <xdr:spPr>
        <a:xfrm>
          <a:off x="1739900" y="14067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57150</xdr:rowOff>
    </xdr:to>
    <xdr:cxnSp macro="">
      <xdr:nvCxnSpPr>
        <xdr:cNvPr id="311" name="直線コネクタ 310">
          <a:extLst>
            <a:ext uri="{FF2B5EF4-FFF2-40B4-BE49-F238E27FC236}">
              <a16:creationId xmlns:a16="http://schemas.microsoft.com/office/drawing/2014/main" id="{8A698360-F826-4260-AFDE-BCFE9220A7D4}"/>
            </a:ext>
          </a:extLst>
        </xdr:cNvPr>
        <xdr:cNvCxnSpPr/>
      </xdr:nvCxnSpPr>
      <xdr:spPr>
        <a:xfrm>
          <a:off x="1790700" y="14114146"/>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128270</xdr:rowOff>
    </xdr:from>
    <xdr:to>
      <xdr:col>6</xdr:col>
      <xdr:colOff>38100</xdr:colOff>
      <xdr:row>84</xdr:row>
      <xdr:rowOff>58420</xdr:rowOff>
    </xdr:to>
    <xdr:sp macro="" textlink="">
      <xdr:nvSpPr>
        <xdr:cNvPr id="312" name="楕円 311">
          <a:extLst>
            <a:ext uri="{FF2B5EF4-FFF2-40B4-BE49-F238E27FC236}">
              <a16:creationId xmlns:a16="http://schemas.microsoft.com/office/drawing/2014/main" id="{164B9EAF-F7BD-4F00-BDEF-4AAF26D0971F}"/>
            </a:ext>
          </a:extLst>
        </xdr:cNvPr>
        <xdr:cNvSpPr/>
      </xdr:nvSpPr>
      <xdr:spPr>
        <a:xfrm>
          <a:off x="965200" y="14042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xdr:rowOff>
    </xdr:from>
    <xdr:to>
      <xdr:col>10</xdr:col>
      <xdr:colOff>114300</xdr:colOff>
      <xdr:row>84</xdr:row>
      <xdr:rowOff>32386</xdr:rowOff>
    </xdr:to>
    <xdr:cxnSp macro="">
      <xdr:nvCxnSpPr>
        <xdr:cNvPr id="313" name="直線コネクタ 312">
          <a:extLst>
            <a:ext uri="{FF2B5EF4-FFF2-40B4-BE49-F238E27FC236}">
              <a16:creationId xmlns:a16="http://schemas.microsoft.com/office/drawing/2014/main" id="{1500A534-6EC6-42A7-A3E1-7C7B5387C425}"/>
            </a:ext>
          </a:extLst>
        </xdr:cNvPr>
        <xdr:cNvCxnSpPr/>
      </xdr:nvCxnSpPr>
      <xdr:spPr>
        <a:xfrm>
          <a:off x="1008380" y="14089380"/>
          <a:ext cx="7823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C7C2122B-AABF-4BF5-9421-9BE0563E7756}"/>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3E70301D-19B6-4563-99A7-658D958C1ACA}"/>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D8ACA557-231A-4E9E-B31E-75C6F3A24864}"/>
            </a:ext>
          </a:extLst>
        </xdr:cNvPr>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E3690AB1-5B7A-496E-808C-12BD39CB468B}"/>
            </a:ext>
          </a:extLst>
        </xdr:cNvPr>
        <xdr:cNvSpPr txBox="1"/>
      </xdr:nvSpPr>
      <xdr:spPr>
        <a:xfrm>
          <a:off x="8363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公営住宅】&#10;有形固定資産減価償却率">
          <a:extLst>
            <a:ext uri="{FF2B5EF4-FFF2-40B4-BE49-F238E27FC236}">
              <a16:creationId xmlns:a16="http://schemas.microsoft.com/office/drawing/2014/main" id="{A421D59B-C628-40A2-A940-0ED2FBC13EA5}"/>
            </a:ext>
          </a:extLst>
        </xdr:cNvPr>
        <xdr:cNvSpPr txBox="1"/>
      </xdr:nvSpPr>
      <xdr:spPr>
        <a:xfrm>
          <a:off x="3170564"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a:extLst>
            <a:ext uri="{FF2B5EF4-FFF2-40B4-BE49-F238E27FC236}">
              <a16:creationId xmlns:a16="http://schemas.microsoft.com/office/drawing/2014/main" id="{114D24DE-632F-4F76-8759-C3D905516BE1}"/>
            </a:ext>
          </a:extLst>
        </xdr:cNvPr>
        <xdr:cNvSpPr txBox="1"/>
      </xdr:nvSpPr>
      <xdr:spPr>
        <a:xfrm>
          <a:off x="238570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20" name="n_3mainValue【公営住宅】&#10;有形固定資産減価償却率">
          <a:extLst>
            <a:ext uri="{FF2B5EF4-FFF2-40B4-BE49-F238E27FC236}">
              <a16:creationId xmlns:a16="http://schemas.microsoft.com/office/drawing/2014/main" id="{5862BF3A-ECBF-4934-9A56-C0A1801C8928}"/>
            </a:ext>
          </a:extLst>
        </xdr:cNvPr>
        <xdr:cNvSpPr txBox="1"/>
      </xdr:nvSpPr>
      <xdr:spPr>
        <a:xfrm>
          <a:off x="161100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49547</xdr:rowOff>
    </xdr:from>
    <xdr:ext cx="405111" cy="259045"/>
    <xdr:sp macro="" textlink="">
      <xdr:nvSpPr>
        <xdr:cNvPr id="321" name="n_4mainValue【公営住宅】&#10;有形固定資産減価償却率">
          <a:extLst>
            <a:ext uri="{FF2B5EF4-FFF2-40B4-BE49-F238E27FC236}">
              <a16:creationId xmlns:a16="http://schemas.microsoft.com/office/drawing/2014/main" id="{2B508361-F2FB-4AE0-8C98-9FBACAC6E9AC}"/>
            </a:ext>
          </a:extLst>
        </xdr:cNvPr>
        <xdr:cNvSpPr txBox="1"/>
      </xdr:nvSpPr>
      <xdr:spPr>
        <a:xfrm>
          <a:off x="83630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F1D81E3-FE52-4387-9AA6-01E34889570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155715C-1032-474D-B2B5-2C5F4A30A9C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C8FF078-7A0F-4A2F-A36F-7204050D055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185DF68-7793-4C77-AEA5-629CDEEC537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8F937E1-F13C-4E25-8845-E7FBDF24789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B66273B-FCB1-498A-B7DB-01A01ED5CDC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88A7383-4D07-45DE-B420-23E33D52170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DB05000-F5BF-4E81-A9C9-3069767A927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F430605-CBEE-4CA2-8430-DABADB48918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E82F362-D360-4580-BE02-ADE2C637906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4043CBE-D14D-4F6C-AD1A-22D514A9D4A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25AEC53-5D22-4545-A31E-337EB338DB1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2C47B53-DC45-4648-9542-084BAE349107}"/>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83B28656-A97A-4898-BF60-A11776C3AC97}"/>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14C0839-E4DC-4546-A106-0EF4C90B544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06ED7E4-992C-4483-9FE9-A7BD6A895DD8}"/>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F8F776E-D39C-4A2E-A862-60AB3D31A18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4A04496E-BEB3-4B62-BB36-15F3101E3A7C}"/>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080960A-3C85-441A-BCB2-E71E1C67334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47BCF10E-1050-4713-8246-EF72E41881E4}"/>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D23EBDE-81E8-4837-AC4C-3CFFA223A96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7F0AF1D0-F40A-4C42-8581-DE63E78B1646}"/>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86F9AF55-5551-40DD-A40F-C430C7E52E0C}"/>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EC0AE766-02FE-4B5A-AC0C-EC238DCC366B}"/>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B01B37B-67F9-4AE3-B200-6E0A3B4A3414}"/>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D1FD7757-C652-4468-8BE5-72D80817FEA5}"/>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1FE3D15A-29DC-410A-B6C6-06B16C300D47}"/>
            </a:ext>
          </a:extLst>
        </xdr:cNvPr>
        <xdr:cNvSpPr txBox="1"/>
      </xdr:nvSpPr>
      <xdr:spPr>
        <a:xfrm>
          <a:off x="9258300" y="14204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DBC83DDB-9F8B-4D13-8100-3B2197A42630}"/>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624756AC-AD7B-4934-8660-DBF7D3527F59}"/>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732295A3-BFD3-4105-BF66-A348B43838BC}"/>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4AA0E1A5-E9DE-4E15-9114-638D32292089}"/>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788834A-9A0E-430D-91EB-59A52F556DDF}"/>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E5623DF-928B-46EF-BF86-635E485179D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99880B5-9613-414F-B4CA-7849A4580ED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EF00079-4D15-463B-9228-47FB2041652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37AF557-A04D-4426-A838-0A57ADAFD9F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D21D090-1566-468C-A0BB-34145A4FCAD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59" name="楕円 358">
          <a:extLst>
            <a:ext uri="{FF2B5EF4-FFF2-40B4-BE49-F238E27FC236}">
              <a16:creationId xmlns:a16="http://schemas.microsoft.com/office/drawing/2014/main" id="{B0694E13-F33D-4243-B682-A3EC4AF684A9}"/>
            </a:ext>
          </a:extLst>
        </xdr:cNvPr>
        <xdr:cNvSpPr/>
      </xdr:nvSpPr>
      <xdr:spPr>
        <a:xfrm>
          <a:off x="9192260" y="14362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2AFF0E56-D4DD-4329-9B5A-8B905FFA9076}"/>
            </a:ext>
          </a:extLst>
        </xdr:cNvPr>
        <xdr:cNvSpPr txBox="1"/>
      </xdr:nvSpPr>
      <xdr:spPr>
        <a:xfrm>
          <a:off x="9258300" y="1432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113945</xdr:rowOff>
    </xdr:from>
    <xdr:to>
      <xdr:col>50</xdr:col>
      <xdr:colOff>165100</xdr:colOff>
      <xdr:row>86</xdr:row>
      <xdr:rowOff>44095</xdr:rowOff>
    </xdr:to>
    <xdr:sp macro="" textlink="">
      <xdr:nvSpPr>
        <xdr:cNvPr id="361" name="楕円 360">
          <a:extLst>
            <a:ext uri="{FF2B5EF4-FFF2-40B4-BE49-F238E27FC236}">
              <a16:creationId xmlns:a16="http://schemas.microsoft.com/office/drawing/2014/main" id="{0B74410B-F8B2-495B-A64E-814CAB1EB887}"/>
            </a:ext>
          </a:extLst>
        </xdr:cNvPr>
        <xdr:cNvSpPr/>
      </xdr:nvSpPr>
      <xdr:spPr>
        <a:xfrm>
          <a:off x="8445500" y="1436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164745</xdr:rowOff>
    </xdr:to>
    <xdr:cxnSp macro="">
      <xdr:nvCxnSpPr>
        <xdr:cNvPr id="362" name="直線コネクタ 361">
          <a:extLst>
            <a:ext uri="{FF2B5EF4-FFF2-40B4-BE49-F238E27FC236}">
              <a16:creationId xmlns:a16="http://schemas.microsoft.com/office/drawing/2014/main" id="{D751EA1E-F16D-4828-8DD9-315C21C72829}"/>
            </a:ext>
          </a:extLst>
        </xdr:cNvPr>
        <xdr:cNvCxnSpPr/>
      </xdr:nvCxnSpPr>
      <xdr:spPr>
        <a:xfrm flipV="1">
          <a:off x="8496300" y="14413688"/>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114447</xdr:rowOff>
    </xdr:from>
    <xdr:to>
      <xdr:col>46</xdr:col>
      <xdr:colOff>38100</xdr:colOff>
      <xdr:row>86</xdr:row>
      <xdr:rowOff>44597</xdr:rowOff>
    </xdr:to>
    <xdr:sp macro="" textlink="">
      <xdr:nvSpPr>
        <xdr:cNvPr id="363" name="楕円 362">
          <a:extLst>
            <a:ext uri="{FF2B5EF4-FFF2-40B4-BE49-F238E27FC236}">
              <a16:creationId xmlns:a16="http://schemas.microsoft.com/office/drawing/2014/main" id="{51543815-8B4A-4BBE-AAF7-2D3583CA211E}"/>
            </a:ext>
          </a:extLst>
        </xdr:cNvPr>
        <xdr:cNvSpPr/>
      </xdr:nvSpPr>
      <xdr:spPr>
        <a:xfrm>
          <a:off x="7670800" y="14363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164745</xdr:rowOff>
    </xdr:from>
    <xdr:to>
      <xdr:col>50</xdr:col>
      <xdr:colOff>114300</xdr:colOff>
      <xdr:row>85</xdr:row>
      <xdr:rowOff>165247</xdr:rowOff>
    </xdr:to>
    <xdr:cxnSp macro="">
      <xdr:nvCxnSpPr>
        <xdr:cNvPr id="364" name="直線コネクタ 363">
          <a:extLst>
            <a:ext uri="{FF2B5EF4-FFF2-40B4-BE49-F238E27FC236}">
              <a16:creationId xmlns:a16="http://schemas.microsoft.com/office/drawing/2014/main" id="{FB9586F9-B5AE-4264-8037-06C101A00A2E}"/>
            </a:ext>
          </a:extLst>
        </xdr:cNvPr>
        <xdr:cNvCxnSpPr/>
      </xdr:nvCxnSpPr>
      <xdr:spPr>
        <a:xfrm flipV="1">
          <a:off x="7713980" y="14414145"/>
          <a:ext cx="78232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115041</xdr:rowOff>
    </xdr:from>
    <xdr:to>
      <xdr:col>41</xdr:col>
      <xdr:colOff>101600</xdr:colOff>
      <xdr:row>86</xdr:row>
      <xdr:rowOff>45191</xdr:rowOff>
    </xdr:to>
    <xdr:sp macro="" textlink="">
      <xdr:nvSpPr>
        <xdr:cNvPr id="365" name="楕円 364">
          <a:extLst>
            <a:ext uri="{FF2B5EF4-FFF2-40B4-BE49-F238E27FC236}">
              <a16:creationId xmlns:a16="http://schemas.microsoft.com/office/drawing/2014/main" id="{2A6BF0D8-7D18-4939-B497-5B01B36E408B}"/>
            </a:ext>
          </a:extLst>
        </xdr:cNvPr>
        <xdr:cNvSpPr/>
      </xdr:nvSpPr>
      <xdr:spPr>
        <a:xfrm>
          <a:off x="6873240" y="14364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165247</xdr:rowOff>
    </xdr:from>
    <xdr:to>
      <xdr:col>45</xdr:col>
      <xdr:colOff>177800</xdr:colOff>
      <xdr:row>85</xdr:row>
      <xdr:rowOff>165841</xdr:rowOff>
    </xdr:to>
    <xdr:cxnSp macro="">
      <xdr:nvCxnSpPr>
        <xdr:cNvPr id="366" name="直線コネクタ 365">
          <a:extLst>
            <a:ext uri="{FF2B5EF4-FFF2-40B4-BE49-F238E27FC236}">
              <a16:creationId xmlns:a16="http://schemas.microsoft.com/office/drawing/2014/main" id="{3F6EBAE8-27C4-451C-8C66-319D4CAEBDEF}"/>
            </a:ext>
          </a:extLst>
        </xdr:cNvPr>
        <xdr:cNvCxnSpPr/>
      </xdr:nvCxnSpPr>
      <xdr:spPr>
        <a:xfrm flipV="1">
          <a:off x="6924040" y="14414647"/>
          <a:ext cx="78994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115681</xdr:rowOff>
    </xdr:from>
    <xdr:to>
      <xdr:col>36</xdr:col>
      <xdr:colOff>165100</xdr:colOff>
      <xdr:row>86</xdr:row>
      <xdr:rowOff>45831</xdr:rowOff>
    </xdr:to>
    <xdr:sp macro="" textlink="">
      <xdr:nvSpPr>
        <xdr:cNvPr id="367" name="楕円 366">
          <a:extLst>
            <a:ext uri="{FF2B5EF4-FFF2-40B4-BE49-F238E27FC236}">
              <a16:creationId xmlns:a16="http://schemas.microsoft.com/office/drawing/2014/main" id="{757029A2-2A6D-4257-B7F8-9A94493677E1}"/>
            </a:ext>
          </a:extLst>
        </xdr:cNvPr>
        <xdr:cNvSpPr/>
      </xdr:nvSpPr>
      <xdr:spPr>
        <a:xfrm>
          <a:off x="6098540" y="14365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165841</xdr:rowOff>
    </xdr:from>
    <xdr:to>
      <xdr:col>41</xdr:col>
      <xdr:colOff>50800</xdr:colOff>
      <xdr:row>85</xdr:row>
      <xdr:rowOff>166481</xdr:rowOff>
    </xdr:to>
    <xdr:cxnSp macro="">
      <xdr:nvCxnSpPr>
        <xdr:cNvPr id="368" name="直線コネクタ 367">
          <a:extLst>
            <a:ext uri="{FF2B5EF4-FFF2-40B4-BE49-F238E27FC236}">
              <a16:creationId xmlns:a16="http://schemas.microsoft.com/office/drawing/2014/main" id="{DE6453D4-4FF6-4B5F-9D9E-7C87061B2B86}"/>
            </a:ext>
          </a:extLst>
        </xdr:cNvPr>
        <xdr:cNvCxnSpPr/>
      </xdr:nvCxnSpPr>
      <xdr:spPr>
        <a:xfrm flipV="1">
          <a:off x="6149340" y="14415241"/>
          <a:ext cx="7747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1E63D471-DB27-44C8-91DB-14711547A34C}"/>
            </a:ext>
          </a:extLst>
        </xdr:cNvPr>
        <xdr:cNvSpPr txBox="1"/>
      </xdr:nvSpPr>
      <xdr:spPr>
        <a:xfrm>
          <a:off x="8271587" y="141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3FF01E08-9EC8-4D8E-85D2-6D2325A50F33}"/>
            </a:ext>
          </a:extLst>
        </xdr:cNvPr>
        <xdr:cNvSpPr txBox="1"/>
      </xdr:nvSpPr>
      <xdr:spPr>
        <a:xfrm>
          <a:off x="7509587" y="141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E2D754DC-1A80-433F-9A00-060526535A7A}"/>
            </a:ext>
          </a:extLst>
        </xdr:cNvPr>
        <xdr:cNvSpPr txBox="1"/>
      </xdr:nvSpPr>
      <xdr:spPr>
        <a:xfrm>
          <a:off x="671202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5D449FCD-6ABF-4EBA-8B6A-F3674ABB0628}"/>
            </a:ext>
          </a:extLst>
        </xdr:cNvPr>
        <xdr:cNvSpPr txBox="1"/>
      </xdr:nvSpPr>
      <xdr:spPr>
        <a:xfrm>
          <a:off x="59373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35222</xdr:rowOff>
    </xdr:from>
    <xdr:ext cx="469744" cy="259045"/>
    <xdr:sp macro="" textlink="">
      <xdr:nvSpPr>
        <xdr:cNvPr id="373" name="n_1mainValue【公営住宅】&#10;一人当たり面積">
          <a:extLst>
            <a:ext uri="{FF2B5EF4-FFF2-40B4-BE49-F238E27FC236}">
              <a16:creationId xmlns:a16="http://schemas.microsoft.com/office/drawing/2014/main" id="{92161269-BB28-4138-BA91-29C824A3F3BC}"/>
            </a:ext>
          </a:extLst>
        </xdr:cNvPr>
        <xdr:cNvSpPr txBox="1"/>
      </xdr:nvSpPr>
      <xdr:spPr>
        <a:xfrm>
          <a:off x="8271587" y="1445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35724</xdr:rowOff>
    </xdr:from>
    <xdr:ext cx="469744" cy="259045"/>
    <xdr:sp macro="" textlink="">
      <xdr:nvSpPr>
        <xdr:cNvPr id="374" name="n_2mainValue【公営住宅】&#10;一人当たり面積">
          <a:extLst>
            <a:ext uri="{FF2B5EF4-FFF2-40B4-BE49-F238E27FC236}">
              <a16:creationId xmlns:a16="http://schemas.microsoft.com/office/drawing/2014/main" id="{3F94EB7C-A949-4B1E-9551-C2FB419AF397}"/>
            </a:ext>
          </a:extLst>
        </xdr:cNvPr>
        <xdr:cNvSpPr txBox="1"/>
      </xdr:nvSpPr>
      <xdr:spPr>
        <a:xfrm>
          <a:off x="7509587" y="144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75" name="n_3mainValue【公営住宅】&#10;一人当たり面積">
          <a:extLst>
            <a:ext uri="{FF2B5EF4-FFF2-40B4-BE49-F238E27FC236}">
              <a16:creationId xmlns:a16="http://schemas.microsoft.com/office/drawing/2014/main" id="{7C0F2630-9246-481D-898C-747B72F0A01C}"/>
            </a:ext>
          </a:extLst>
        </xdr:cNvPr>
        <xdr:cNvSpPr txBox="1"/>
      </xdr:nvSpPr>
      <xdr:spPr>
        <a:xfrm>
          <a:off x="6712027" y="144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36958</xdr:rowOff>
    </xdr:from>
    <xdr:ext cx="469744" cy="259045"/>
    <xdr:sp macro="" textlink="">
      <xdr:nvSpPr>
        <xdr:cNvPr id="376" name="n_4mainValue【公営住宅】&#10;一人当たり面積">
          <a:extLst>
            <a:ext uri="{FF2B5EF4-FFF2-40B4-BE49-F238E27FC236}">
              <a16:creationId xmlns:a16="http://schemas.microsoft.com/office/drawing/2014/main" id="{5A908217-3023-4F22-BC08-A9541D5B1511}"/>
            </a:ext>
          </a:extLst>
        </xdr:cNvPr>
        <xdr:cNvSpPr txBox="1"/>
      </xdr:nvSpPr>
      <xdr:spPr>
        <a:xfrm>
          <a:off x="5937327" y="1445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111E6D6-22A7-4C9D-8E65-8718B9EA73A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F2E3757-413F-4A1C-9EC6-5AF8E106D7F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26D1643-7B1E-4025-9DBE-8189C022E08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EB29F78-C44D-4E04-8EDB-445FF04A069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BEC4847-4158-4C02-99A5-9943B56355C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D2AE7FA-B7F7-444F-B2E4-DFC805089D7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BDF26C5-F0EF-4919-BA95-F04EAECC33B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2FBC385-ECED-43B3-A4B7-86C594D3EA2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C86FDC7-6954-4E81-90BA-98970CED644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26FCCC44-159E-4773-8423-922445E7C7B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933AE94D-6D86-4A7E-96B2-48B263176C6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73AEB391-1F34-418A-9D66-3B55BDF4431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A99BB07A-B87B-4A37-9251-C75023A6EB5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25ECBBE6-3888-4ADC-AB9A-51FC5C60C2B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91E615C-F014-4996-9BB4-E66D623A780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D02D435D-A26C-4C9E-8F04-1D02DB37AAD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87CD530D-FE35-4FCA-81A1-AF22A84546A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54B27A7-E10F-4662-8AEE-4FDD767C88B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6A37E45-BF08-4C06-AAA8-41DF1D02464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1217B5C-6E1E-4114-A420-37BBABC4353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30A9664-D30D-4E0E-99F2-ED3D214557C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32ACD3C-9C51-41F0-AAD5-014F6D8BB09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1F27B82-6563-48A0-A816-B8962258962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7BEDFEED-A1F6-4363-92D4-12A79AD8C63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E42F6DE-7371-477F-A39D-72F9C036A4A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A334F7B-8C93-4E99-B350-6021F12D7FC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7BCBC5C-2F95-43B0-AB73-B54285822FA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5C52BAD6-4427-4100-A0CE-C5355AA1A9D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2FA8D2D7-9822-4534-BEB1-D299B2D95A6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BA11CD24-6C8B-4163-AE19-C2EA9C0101D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EFCDAA8F-C1DE-487B-8531-C3AABACB7F6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BEB536BF-CD2E-4CE2-B240-C682616A0E1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B06000A-5B85-46AC-BFE3-A7455F268A7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7666615A-5DAF-4B37-BA1F-5B261FAB88C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1FCBE893-D19A-4DFC-BE04-D752E966535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45EAFC9E-B474-4E39-8D24-B42766B3D98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442668C1-CFA3-4AE2-A570-CB91D5ABEC3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B709B1D9-3108-4A99-B4D5-80C22D0A2AB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245B8CA-2798-4EE2-8981-250BE59265E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D16732C-D12D-43A1-BADC-DD7D9529245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5B65C839-C6C5-4CBD-8910-F7BABC0F194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9C94465D-C78C-4720-A9F0-081D6D191E0F}"/>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C709B739-B051-4CB6-9E20-236048A955F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CE5BC01-FBE4-4439-A66D-1E26C05A92C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9C77B23E-4132-4CEF-9140-CD8FC5337125}"/>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457FF5A1-1FC5-431C-BAFF-AC8443287BBD}"/>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3352712-F682-43DA-8DD7-BE2388E5D866}"/>
            </a:ext>
          </a:extLst>
        </xdr:cNvPr>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3E4AB9A6-A450-41AB-93E3-6C147A8C6974}"/>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5498A052-BBFE-4953-A8F0-6C70FE1FE4FB}"/>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82625993-C4E8-4BF8-8EC5-E70E7983D5E3}"/>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DEF13864-509F-43AB-9AE3-8A06C064B9F0}"/>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5233DF17-37AB-44C4-BCDF-7DEFB661DD48}"/>
            </a:ext>
          </a:extLst>
        </xdr:cNvPr>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FBB5C62-6FF5-4AAB-99A3-94B8A741A62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B9203BD-FB7F-4646-8057-B00EA48681B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2CD626C-3553-4333-A6A7-EF319817CFD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4C0D91-F986-41A4-B964-D010855BA0C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CD18F1C-B6A5-44CD-BA5E-F6AE1804A9B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118473</xdr:rowOff>
    </xdr:from>
    <xdr:to>
      <xdr:col>85</xdr:col>
      <xdr:colOff>177800</xdr:colOff>
      <xdr:row>42</xdr:row>
      <xdr:rowOff>48623</xdr:rowOff>
    </xdr:to>
    <xdr:sp macro="" textlink="">
      <xdr:nvSpPr>
        <xdr:cNvPr id="434" name="楕円 433">
          <a:extLst>
            <a:ext uri="{FF2B5EF4-FFF2-40B4-BE49-F238E27FC236}">
              <a16:creationId xmlns:a16="http://schemas.microsoft.com/office/drawing/2014/main" id="{9AEC40A8-C0C0-4C20-834C-D2959A4E26D2}"/>
            </a:ext>
          </a:extLst>
        </xdr:cNvPr>
        <xdr:cNvSpPr/>
      </xdr:nvSpPr>
      <xdr:spPr>
        <a:xfrm>
          <a:off x="14325600" y="69917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33400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FAE578D9-9794-4CF1-A504-91E32989AF22}"/>
            </a:ext>
          </a:extLst>
        </xdr:cNvPr>
        <xdr:cNvSpPr txBox="1"/>
      </xdr:nvSpPr>
      <xdr:spPr>
        <a:xfrm>
          <a:off x="14414500" y="690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103777</xdr:rowOff>
    </xdr:from>
    <xdr:to>
      <xdr:col>81</xdr:col>
      <xdr:colOff>101600</xdr:colOff>
      <xdr:row>42</xdr:row>
      <xdr:rowOff>33927</xdr:rowOff>
    </xdr:to>
    <xdr:sp macro="" textlink="">
      <xdr:nvSpPr>
        <xdr:cNvPr id="436" name="楕円 435">
          <a:extLst>
            <a:ext uri="{FF2B5EF4-FFF2-40B4-BE49-F238E27FC236}">
              <a16:creationId xmlns:a16="http://schemas.microsoft.com/office/drawing/2014/main" id="{0E85A280-4DBC-4139-89AD-5FE5100A3F13}"/>
            </a:ext>
          </a:extLst>
        </xdr:cNvPr>
        <xdr:cNvSpPr/>
      </xdr:nvSpPr>
      <xdr:spPr>
        <a:xfrm>
          <a:off x="13578840" y="697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154577</xdr:rowOff>
    </xdr:from>
    <xdr:to>
      <xdr:col>85</xdr:col>
      <xdr:colOff>127000</xdr:colOff>
      <xdr:row>41</xdr:row>
      <xdr:rowOff>169273</xdr:rowOff>
    </xdr:to>
    <xdr:cxnSp macro="">
      <xdr:nvCxnSpPr>
        <xdr:cNvPr id="437" name="直線コネクタ 436">
          <a:extLst>
            <a:ext uri="{FF2B5EF4-FFF2-40B4-BE49-F238E27FC236}">
              <a16:creationId xmlns:a16="http://schemas.microsoft.com/office/drawing/2014/main" id="{D9770B64-AAA6-4512-9276-79673F7E5030}"/>
            </a:ext>
          </a:extLst>
        </xdr:cNvPr>
        <xdr:cNvCxnSpPr/>
      </xdr:nvCxnSpPr>
      <xdr:spPr>
        <a:xfrm>
          <a:off x="13629640" y="7027817"/>
          <a:ext cx="7467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87449</xdr:rowOff>
    </xdr:from>
    <xdr:to>
      <xdr:col>76</xdr:col>
      <xdr:colOff>165100</xdr:colOff>
      <xdr:row>42</xdr:row>
      <xdr:rowOff>17599</xdr:rowOff>
    </xdr:to>
    <xdr:sp macro="" textlink="">
      <xdr:nvSpPr>
        <xdr:cNvPr id="438" name="楕円 437">
          <a:extLst>
            <a:ext uri="{FF2B5EF4-FFF2-40B4-BE49-F238E27FC236}">
              <a16:creationId xmlns:a16="http://schemas.microsoft.com/office/drawing/2014/main" id="{CEE70405-51A8-44E8-96FF-43F3944546C3}"/>
            </a:ext>
          </a:extLst>
        </xdr:cNvPr>
        <xdr:cNvSpPr/>
      </xdr:nvSpPr>
      <xdr:spPr>
        <a:xfrm>
          <a:off x="12804140" y="6960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138249</xdr:rowOff>
    </xdr:from>
    <xdr:to>
      <xdr:col>81</xdr:col>
      <xdr:colOff>50800</xdr:colOff>
      <xdr:row>41</xdr:row>
      <xdr:rowOff>154577</xdr:rowOff>
    </xdr:to>
    <xdr:cxnSp macro="">
      <xdr:nvCxnSpPr>
        <xdr:cNvPr id="439" name="直線コネクタ 438">
          <a:extLst>
            <a:ext uri="{FF2B5EF4-FFF2-40B4-BE49-F238E27FC236}">
              <a16:creationId xmlns:a16="http://schemas.microsoft.com/office/drawing/2014/main" id="{97A2B924-89FE-4F65-A4DE-F3A7F5A47EEE}"/>
            </a:ext>
          </a:extLst>
        </xdr:cNvPr>
        <xdr:cNvCxnSpPr/>
      </xdr:nvCxnSpPr>
      <xdr:spPr>
        <a:xfrm>
          <a:off x="12854940" y="7011489"/>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110309</xdr:rowOff>
    </xdr:from>
    <xdr:to>
      <xdr:col>72</xdr:col>
      <xdr:colOff>38100</xdr:colOff>
      <xdr:row>42</xdr:row>
      <xdr:rowOff>40459</xdr:rowOff>
    </xdr:to>
    <xdr:sp macro="" textlink="">
      <xdr:nvSpPr>
        <xdr:cNvPr id="440" name="楕円 439">
          <a:extLst>
            <a:ext uri="{FF2B5EF4-FFF2-40B4-BE49-F238E27FC236}">
              <a16:creationId xmlns:a16="http://schemas.microsoft.com/office/drawing/2014/main" id="{9019B86E-BE77-41E9-B03D-85758B5887F7}"/>
            </a:ext>
          </a:extLst>
        </xdr:cNvPr>
        <xdr:cNvSpPr/>
      </xdr:nvSpPr>
      <xdr:spPr>
        <a:xfrm>
          <a:off x="12029440" y="6983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138249</xdr:rowOff>
    </xdr:from>
    <xdr:to>
      <xdr:col>76</xdr:col>
      <xdr:colOff>114300</xdr:colOff>
      <xdr:row>41</xdr:row>
      <xdr:rowOff>161109</xdr:rowOff>
    </xdr:to>
    <xdr:cxnSp macro="">
      <xdr:nvCxnSpPr>
        <xdr:cNvPr id="441" name="直線コネクタ 440">
          <a:extLst>
            <a:ext uri="{FF2B5EF4-FFF2-40B4-BE49-F238E27FC236}">
              <a16:creationId xmlns:a16="http://schemas.microsoft.com/office/drawing/2014/main" id="{7C719981-61E3-4C23-AA0D-3DB39A902B8E}"/>
            </a:ext>
          </a:extLst>
        </xdr:cNvPr>
        <xdr:cNvCxnSpPr/>
      </xdr:nvCxnSpPr>
      <xdr:spPr>
        <a:xfrm flipV="1">
          <a:off x="12072620" y="7011489"/>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80917</xdr:rowOff>
    </xdr:from>
    <xdr:to>
      <xdr:col>67</xdr:col>
      <xdr:colOff>101600</xdr:colOff>
      <xdr:row>42</xdr:row>
      <xdr:rowOff>11067</xdr:rowOff>
    </xdr:to>
    <xdr:sp macro="" textlink="">
      <xdr:nvSpPr>
        <xdr:cNvPr id="442" name="楕円 441">
          <a:extLst>
            <a:ext uri="{FF2B5EF4-FFF2-40B4-BE49-F238E27FC236}">
              <a16:creationId xmlns:a16="http://schemas.microsoft.com/office/drawing/2014/main" id="{B02EE528-190B-4B35-95DD-EE82FDBBB60B}"/>
            </a:ext>
          </a:extLst>
        </xdr:cNvPr>
        <xdr:cNvSpPr/>
      </xdr:nvSpPr>
      <xdr:spPr>
        <a:xfrm>
          <a:off x="11231880" y="6954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131717</xdr:rowOff>
    </xdr:from>
    <xdr:to>
      <xdr:col>71</xdr:col>
      <xdr:colOff>177800</xdr:colOff>
      <xdr:row>41</xdr:row>
      <xdr:rowOff>161109</xdr:rowOff>
    </xdr:to>
    <xdr:cxnSp macro="">
      <xdr:nvCxnSpPr>
        <xdr:cNvPr id="443" name="直線コネクタ 442">
          <a:extLst>
            <a:ext uri="{FF2B5EF4-FFF2-40B4-BE49-F238E27FC236}">
              <a16:creationId xmlns:a16="http://schemas.microsoft.com/office/drawing/2014/main" id="{BAEDD8F6-EE65-49AC-B2EF-67AFFAFAE4F5}"/>
            </a:ext>
          </a:extLst>
        </xdr:cNvPr>
        <xdr:cNvCxnSpPr/>
      </xdr:nvCxnSpPr>
      <xdr:spPr>
        <a:xfrm>
          <a:off x="11282680" y="700495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489DB7B-E325-4EF6-827C-1F7EF82DA4B7}"/>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118C9607-B968-4AF2-81E4-6EF0B8CD7B4A}"/>
            </a:ext>
          </a:extLst>
        </xdr:cNvPr>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BDF874FE-1419-4334-882E-3BD7ED07C43F}"/>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0ED7972-09A1-40A0-AE52-A6CA5E404138}"/>
            </a:ext>
          </a:extLst>
        </xdr:cNvPr>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25054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3BE1F0E2-7267-4CC2-AE7B-29E0B916E0FA}"/>
            </a:ext>
          </a:extLst>
        </xdr:cNvPr>
        <xdr:cNvSpPr txBox="1"/>
      </xdr:nvSpPr>
      <xdr:spPr>
        <a:xfrm>
          <a:off x="134372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8726</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2A43CD7-C364-4933-B044-01B8A4F5FE2E}"/>
            </a:ext>
          </a:extLst>
        </xdr:cNvPr>
        <xdr:cNvSpPr txBox="1"/>
      </xdr:nvSpPr>
      <xdr:spPr>
        <a:xfrm>
          <a:off x="12675244" y="704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31586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4C43A82-80EE-48F9-9FF8-366834D6042F}"/>
            </a:ext>
          </a:extLst>
        </xdr:cNvPr>
        <xdr:cNvSpPr txBox="1"/>
      </xdr:nvSpPr>
      <xdr:spPr>
        <a:xfrm>
          <a:off x="11900544" y="707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2194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5A595A9-CFB5-42E6-9DD4-24920FE20A4F}"/>
            </a:ext>
          </a:extLst>
        </xdr:cNvPr>
        <xdr:cNvSpPr txBox="1"/>
      </xdr:nvSpPr>
      <xdr:spPr>
        <a:xfrm>
          <a:off x="1110298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BF29AE7A-3569-4A3D-A96A-DB80A9F2084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08358FD-DCAA-4970-9D29-1D98F32EA39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8BA5333C-E27A-4FDC-AFFE-A0149192872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A7338A7-D3F8-41C8-A920-6AA48C1C530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EB398DF-BA81-4164-8307-B820500C3F5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6FFC0B91-FE6F-42DA-914C-09F22045001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FD595B3-1150-4D87-83E8-B9C88FC06BE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B7E199F-2B06-47AF-9337-58CDA078D68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C3B4B21-C2CA-4B62-9D46-52CCC663156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1F76DB5-2238-4510-B8B4-CC41F960ACB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33F14162-A474-493A-91FB-1CB955D76F7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58156531-3B79-4C30-B37D-CEC499C304C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98805B55-1E10-4487-9628-AA77DE22E94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102A3005-8523-4645-846E-B7569A0FC51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ADD0D71-13C5-477A-AA11-8D2D9565D0A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1A8E10EF-69F2-4D20-A7E3-47E00E0EEC28}"/>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58973064-0C53-4D1D-AB39-081EE326BFD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F48D0880-56EB-44DD-9284-F765999E4B4C}"/>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AE1635F4-1E8C-4D6D-8C4C-F53EB1192D5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A803A93-0AC5-4AD7-86D8-71E6249387C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D561AD7-5E31-402F-B4B9-B5ABD9AE441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B5532484-D853-4073-916C-0E302318D4C9}"/>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F0E3781D-A781-4677-A143-49409C2EDB0E}"/>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9165DA0B-58D7-42ED-A5FC-D737936B5AED}"/>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878A693-8A45-4FAD-AA8C-5BA18A49C89B}"/>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D80C9910-645D-43D4-8F24-603C61485A26}"/>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6CB6649-B2DD-4EC6-B4A4-571B4769FDB8}"/>
            </a:ext>
          </a:extLst>
        </xdr:cNvPr>
        <xdr:cNvSpPr txBox="1"/>
      </xdr:nvSpPr>
      <xdr:spPr>
        <a:xfrm>
          <a:off x="19547840" y="6369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21834543-E657-4568-A63D-856211B135EF}"/>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5F98D046-06DA-426D-A08B-CEEB35EFCA15}"/>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64D0EFAE-2272-416C-A5A5-259E38DA500F}"/>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B697D1A5-0BC0-4771-BC84-15F7C1C3C96D}"/>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0784657C-D919-46DE-A302-215A95E2ACB9}"/>
            </a:ext>
          </a:extLst>
        </xdr:cNvPr>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6662F71-02F1-4F48-A4CB-F59CACC9A3E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56EED29-418F-4585-9595-52DE63BD280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84F51F1-641B-4CD1-A1E5-325211283F1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C621696-16A8-446C-8172-7FEE1CD3B04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1566200-15F8-4634-A4A7-0048673F22C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89" name="楕円 488">
          <a:extLst>
            <a:ext uri="{FF2B5EF4-FFF2-40B4-BE49-F238E27FC236}">
              <a16:creationId xmlns:a16="http://schemas.microsoft.com/office/drawing/2014/main" id="{058D04F2-66EB-4758-8C66-51DC7073E683}"/>
            </a:ext>
          </a:extLst>
        </xdr:cNvPr>
        <xdr:cNvSpPr/>
      </xdr:nvSpPr>
      <xdr:spPr>
        <a:xfrm>
          <a:off x="1945894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38117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F33C0C7-FA3B-48AB-BEF3-D21E1BEC90DD}"/>
            </a:ext>
          </a:extLst>
        </xdr:cNvPr>
        <xdr:cNvSpPr txBox="1"/>
      </xdr:nvSpPr>
      <xdr:spPr>
        <a:xfrm>
          <a:off x="19547840"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491" name="楕円 490">
          <a:extLst>
            <a:ext uri="{FF2B5EF4-FFF2-40B4-BE49-F238E27FC236}">
              <a16:creationId xmlns:a16="http://schemas.microsoft.com/office/drawing/2014/main" id="{68F15F70-C4AB-4D6B-BD8F-AB2F9F3EFBF0}"/>
            </a:ext>
          </a:extLst>
        </xdr:cNvPr>
        <xdr:cNvSpPr/>
      </xdr:nvSpPr>
      <xdr:spPr>
        <a:xfrm>
          <a:off x="18735040" y="676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110490</xdr:rowOff>
    </xdr:from>
    <xdr:to>
      <xdr:col>116</xdr:col>
      <xdr:colOff>63500</xdr:colOff>
      <xdr:row>40</xdr:row>
      <xdr:rowOff>112776</xdr:rowOff>
    </xdr:to>
    <xdr:cxnSp macro="">
      <xdr:nvCxnSpPr>
        <xdr:cNvPr id="492" name="直線コネクタ 491">
          <a:extLst>
            <a:ext uri="{FF2B5EF4-FFF2-40B4-BE49-F238E27FC236}">
              <a16:creationId xmlns:a16="http://schemas.microsoft.com/office/drawing/2014/main" id="{46E73B25-345D-44B6-A8A9-373E87D5F67F}"/>
            </a:ext>
          </a:extLst>
        </xdr:cNvPr>
        <xdr:cNvCxnSpPr/>
      </xdr:nvCxnSpPr>
      <xdr:spPr>
        <a:xfrm flipV="1">
          <a:off x="18778220" y="681609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493" name="楕円 492">
          <a:extLst>
            <a:ext uri="{FF2B5EF4-FFF2-40B4-BE49-F238E27FC236}">
              <a16:creationId xmlns:a16="http://schemas.microsoft.com/office/drawing/2014/main" id="{A7A522EB-B75A-4E4E-9B65-AE080F9F1D27}"/>
            </a:ext>
          </a:extLst>
        </xdr:cNvPr>
        <xdr:cNvSpPr/>
      </xdr:nvSpPr>
      <xdr:spPr>
        <a:xfrm>
          <a:off x="17937480" y="67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40</xdr:row>
      <xdr:rowOff>115062</xdr:rowOff>
    </xdr:to>
    <xdr:cxnSp macro="">
      <xdr:nvCxnSpPr>
        <xdr:cNvPr id="494" name="直線コネクタ 493">
          <a:extLst>
            <a:ext uri="{FF2B5EF4-FFF2-40B4-BE49-F238E27FC236}">
              <a16:creationId xmlns:a16="http://schemas.microsoft.com/office/drawing/2014/main" id="{7CC67714-59D9-4282-A111-1DF557163946}"/>
            </a:ext>
          </a:extLst>
        </xdr:cNvPr>
        <xdr:cNvCxnSpPr/>
      </xdr:nvCxnSpPr>
      <xdr:spPr>
        <a:xfrm flipV="1">
          <a:off x="17988280" y="681837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macro="" textlink="">
      <xdr:nvSpPr>
        <xdr:cNvPr id="495" name="楕円 494">
          <a:extLst>
            <a:ext uri="{FF2B5EF4-FFF2-40B4-BE49-F238E27FC236}">
              <a16:creationId xmlns:a16="http://schemas.microsoft.com/office/drawing/2014/main" id="{299A783F-A292-4179-819E-9A2740F34375}"/>
            </a:ext>
          </a:extLst>
        </xdr:cNvPr>
        <xdr:cNvSpPr/>
      </xdr:nvSpPr>
      <xdr:spPr>
        <a:xfrm>
          <a:off x="1716278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117348</xdr:rowOff>
    </xdr:to>
    <xdr:cxnSp macro="">
      <xdr:nvCxnSpPr>
        <xdr:cNvPr id="496" name="直線コネクタ 495">
          <a:extLst>
            <a:ext uri="{FF2B5EF4-FFF2-40B4-BE49-F238E27FC236}">
              <a16:creationId xmlns:a16="http://schemas.microsoft.com/office/drawing/2014/main" id="{BC7F4D2C-63B8-4F2D-95C9-534A06E29D3E}"/>
            </a:ext>
          </a:extLst>
        </xdr:cNvPr>
        <xdr:cNvCxnSpPr/>
      </xdr:nvCxnSpPr>
      <xdr:spPr>
        <a:xfrm flipV="1">
          <a:off x="17213580" y="682066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97" name="楕円 496">
          <a:extLst>
            <a:ext uri="{FF2B5EF4-FFF2-40B4-BE49-F238E27FC236}">
              <a16:creationId xmlns:a16="http://schemas.microsoft.com/office/drawing/2014/main" id="{98DE20F1-36A3-49A9-9DAC-B1CFE218F7BE}"/>
            </a:ext>
          </a:extLst>
        </xdr:cNvPr>
        <xdr:cNvSpPr/>
      </xdr:nvSpPr>
      <xdr:spPr>
        <a:xfrm>
          <a:off x="1638808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117348</xdr:rowOff>
    </xdr:from>
    <xdr:to>
      <xdr:col>102</xdr:col>
      <xdr:colOff>114300</xdr:colOff>
      <xdr:row>40</xdr:row>
      <xdr:rowOff>121920</xdr:rowOff>
    </xdr:to>
    <xdr:cxnSp macro="">
      <xdr:nvCxnSpPr>
        <xdr:cNvPr id="498" name="直線コネクタ 497">
          <a:extLst>
            <a:ext uri="{FF2B5EF4-FFF2-40B4-BE49-F238E27FC236}">
              <a16:creationId xmlns:a16="http://schemas.microsoft.com/office/drawing/2014/main" id="{F3F2541D-D79D-4A8E-A59C-3A2299C93BB3}"/>
            </a:ext>
          </a:extLst>
        </xdr:cNvPr>
        <xdr:cNvCxnSpPr/>
      </xdr:nvCxnSpPr>
      <xdr:spPr>
        <a:xfrm flipV="1">
          <a:off x="16431260" y="682294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C26A77EF-4908-4A1E-B995-F471CAB24E68}"/>
            </a:ext>
          </a:extLst>
        </xdr:cNvPr>
        <xdr:cNvSpPr txBox="1"/>
      </xdr:nvSpPr>
      <xdr:spPr>
        <a:xfrm>
          <a:off x="185611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6CAB6FEE-973F-4EB5-963C-837AE423D165}"/>
            </a:ext>
          </a:extLst>
        </xdr:cNvPr>
        <xdr:cNvSpPr txBox="1"/>
      </xdr:nvSpPr>
      <xdr:spPr>
        <a:xfrm>
          <a:off x="17776267"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3B46955C-F24D-4DC2-B27D-D16A67DA61E3}"/>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18FF2FD8-124C-4ED9-993B-63A28BBCE3E0}"/>
            </a:ext>
          </a:extLst>
        </xdr:cNvPr>
        <xdr:cNvSpPr txBox="1"/>
      </xdr:nvSpPr>
      <xdr:spPr>
        <a:xfrm>
          <a:off x="162268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AEBFC2C7-5869-40D3-80A4-C5A3B0D2BC34}"/>
            </a:ext>
          </a:extLst>
        </xdr:cNvPr>
        <xdr:cNvSpPr txBox="1"/>
      </xdr:nvSpPr>
      <xdr:spPr>
        <a:xfrm>
          <a:off x="1856112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9BA98379-E3F6-4FF0-BE76-F54FCD2DADE4}"/>
            </a:ext>
          </a:extLst>
        </xdr:cNvPr>
        <xdr:cNvSpPr txBox="1"/>
      </xdr:nvSpPr>
      <xdr:spPr>
        <a:xfrm>
          <a:off x="177762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E7B303A5-1CC9-451C-B025-998534FC1B86}"/>
            </a:ext>
          </a:extLst>
        </xdr:cNvPr>
        <xdr:cNvSpPr txBox="1"/>
      </xdr:nvSpPr>
      <xdr:spPr>
        <a:xfrm>
          <a:off x="1700156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D2C0B6A5-C84E-4341-AD7B-5CE15807DF5D}"/>
            </a:ext>
          </a:extLst>
        </xdr:cNvPr>
        <xdr:cNvSpPr txBox="1"/>
      </xdr:nvSpPr>
      <xdr:spPr>
        <a:xfrm>
          <a:off x="162268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43F98AB-8238-485A-8050-A5F253E441A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BFF0CB8C-972F-4F7C-818F-7833A3D0F85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BDF7BA64-5B3E-4165-9BB6-BF790E4DE81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375E759-E6A2-410F-93F9-C283A9D716E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D211B92-BB3A-4B86-91DA-0D4F4648FA5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70F28E6-AD51-46A6-8ECF-F0ABEFB95FA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CAA923E-478D-4DBB-A3BB-963F606B6F1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DF6B0D6-187E-4E6F-A996-11C9B9F4E54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C9AD5D8-5192-4BA0-9CF3-2E0AAA31F16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1E89978-9C53-42BB-8368-023B9065DB8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1B314A7F-2082-4DDA-A1EC-1B97FBF7B20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7057CD4-87CC-4759-8218-A735D970F9E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33313FCA-9678-4BDC-95BE-42A31CDBD5A6}"/>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DD4A4DBF-5C31-499B-96C6-E001F200C5D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C6DC5B28-A3CA-4471-AA82-C31D4E02298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C0A49B0D-884A-4CBA-9780-6B72EA00924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98183A12-0462-40EC-90B8-4C0948B76CB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2B3BC571-6AED-4685-BE87-B22FFDA4127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7FAF761C-FF59-4A23-875F-DB42A777906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ECF029AF-982A-454D-B637-911D03F5B98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D27A422-08E8-46A9-A1BD-BDE4EEB6ADA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2DFE7FEB-F70B-4350-9D41-958ADBB15B3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5284B7AB-541D-4D2A-A145-B117122D1656}"/>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8EE7FC8-BE18-4551-B279-3FF677F92F6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92140ECE-2346-43B1-8930-DB74B62624B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73AEC97-7AEC-4EEC-B41D-C6B044D3746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99823F75-3A97-423A-8707-CBFF5A6F6878}"/>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5ECA736-FDD8-4AA1-91E9-B2FDB28F841C}"/>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F26C1AE9-C50D-41B4-ACD8-2E80651BD6E3}"/>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E9641D5C-2527-48B2-BB71-EFBB9C53FD21}"/>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D7EAF492-BF24-4217-AE14-E6C288CBDDF1}"/>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8AC000A-3C06-4B69-B0A9-4B94BC10C47A}"/>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49BFC1A6-66CA-4A86-9812-51C4541C4922}"/>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D5530E-B8A4-4C20-90E9-42DDA7638623}"/>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AB8D0D4F-5C49-4109-84FC-5095828654D9}"/>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A6E926E9-DEFE-455A-8724-AA3FB00F5D66}"/>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8FB1C1ED-6D24-4377-9AC7-A966BB4FE8C1}"/>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DD06124-4C23-4048-984C-921DBC8B6B0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AF61ED4-C51B-47F8-A709-FA6F828450F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2187447-8EBA-41E0-911F-A8A35985E45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BA078F4-5228-4D8D-9912-14867C24320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E60DA88-B599-4F5D-986F-A37E90AB1D8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49" name="楕円 548">
          <a:extLst>
            <a:ext uri="{FF2B5EF4-FFF2-40B4-BE49-F238E27FC236}">
              <a16:creationId xmlns:a16="http://schemas.microsoft.com/office/drawing/2014/main" id="{EC6F4D68-B9DC-41F1-84BC-FADBD79F6090}"/>
            </a:ext>
          </a:extLst>
        </xdr:cNvPr>
        <xdr:cNvSpPr/>
      </xdr:nvSpPr>
      <xdr:spPr>
        <a:xfrm>
          <a:off x="14325600" y="101121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10C06B5-040E-4416-B78C-94FEE31ED695}"/>
            </a:ext>
          </a:extLst>
        </xdr:cNvPr>
        <xdr:cNvSpPr txBox="1"/>
      </xdr:nvSpPr>
      <xdr:spPr>
        <a:xfrm>
          <a:off x="14414500"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551" name="楕円 550">
          <a:extLst>
            <a:ext uri="{FF2B5EF4-FFF2-40B4-BE49-F238E27FC236}">
              <a16:creationId xmlns:a16="http://schemas.microsoft.com/office/drawing/2014/main" id="{005B939A-D4A0-4BC3-865D-DBD6BDC1CF88}"/>
            </a:ext>
          </a:extLst>
        </xdr:cNvPr>
        <xdr:cNvSpPr/>
      </xdr:nvSpPr>
      <xdr:spPr>
        <a:xfrm>
          <a:off x="1357884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104503</xdr:rowOff>
    </xdr:to>
    <xdr:cxnSp macro="">
      <xdr:nvCxnSpPr>
        <xdr:cNvPr id="552" name="直線コネクタ 551">
          <a:extLst>
            <a:ext uri="{FF2B5EF4-FFF2-40B4-BE49-F238E27FC236}">
              <a16:creationId xmlns:a16="http://schemas.microsoft.com/office/drawing/2014/main" id="{A7F1F5B7-394D-47BC-81BA-65CB52E07823}"/>
            </a:ext>
          </a:extLst>
        </xdr:cNvPr>
        <xdr:cNvCxnSpPr/>
      </xdr:nvCxnSpPr>
      <xdr:spPr>
        <a:xfrm>
          <a:off x="13629640" y="10110651"/>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53" name="楕円 552">
          <a:extLst>
            <a:ext uri="{FF2B5EF4-FFF2-40B4-BE49-F238E27FC236}">
              <a16:creationId xmlns:a16="http://schemas.microsoft.com/office/drawing/2014/main" id="{34323C23-6424-4F50-8A38-9ADFD1551504}"/>
            </a:ext>
          </a:extLst>
        </xdr:cNvPr>
        <xdr:cNvSpPr/>
      </xdr:nvSpPr>
      <xdr:spPr>
        <a:xfrm>
          <a:off x="12804140" y="10004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164919</xdr:rowOff>
    </xdr:from>
    <xdr:to>
      <xdr:col>81</xdr:col>
      <xdr:colOff>50800</xdr:colOff>
      <xdr:row>60</xdr:row>
      <xdr:rowOff>52251</xdr:rowOff>
    </xdr:to>
    <xdr:cxnSp macro="">
      <xdr:nvCxnSpPr>
        <xdr:cNvPr id="554" name="直線コネクタ 553">
          <a:extLst>
            <a:ext uri="{FF2B5EF4-FFF2-40B4-BE49-F238E27FC236}">
              <a16:creationId xmlns:a16="http://schemas.microsoft.com/office/drawing/2014/main" id="{675687CB-5215-4538-9859-10CDF236B8FA}"/>
            </a:ext>
          </a:extLst>
        </xdr:cNvPr>
        <xdr:cNvCxnSpPr/>
      </xdr:nvCxnSpPr>
      <xdr:spPr>
        <a:xfrm>
          <a:off x="12854940" y="10055679"/>
          <a:ext cx="77470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555" name="楕円 554">
          <a:extLst>
            <a:ext uri="{FF2B5EF4-FFF2-40B4-BE49-F238E27FC236}">
              <a16:creationId xmlns:a16="http://schemas.microsoft.com/office/drawing/2014/main" id="{E27D7C9D-71AA-4F25-A6A4-A435E2DF4442}"/>
            </a:ext>
          </a:extLst>
        </xdr:cNvPr>
        <xdr:cNvSpPr/>
      </xdr:nvSpPr>
      <xdr:spPr>
        <a:xfrm>
          <a:off x="12029440" y="996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122465</xdr:rowOff>
    </xdr:from>
    <xdr:to>
      <xdr:col>76</xdr:col>
      <xdr:colOff>114300</xdr:colOff>
      <xdr:row>59</xdr:row>
      <xdr:rowOff>164919</xdr:rowOff>
    </xdr:to>
    <xdr:cxnSp macro="">
      <xdr:nvCxnSpPr>
        <xdr:cNvPr id="556" name="直線コネクタ 555">
          <a:extLst>
            <a:ext uri="{FF2B5EF4-FFF2-40B4-BE49-F238E27FC236}">
              <a16:creationId xmlns:a16="http://schemas.microsoft.com/office/drawing/2014/main" id="{F473DD5D-E3C8-4666-B08C-9A2BCFB360F7}"/>
            </a:ext>
          </a:extLst>
        </xdr:cNvPr>
        <xdr:cNvCxnSpPr/>
      </xdr:nvCxnSpPr>
      <xdr:spPr>
        <a:xfrm>
          <a:off x="12072620" y="10013225"/>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557" name="楕円 556">
          <a:extLst>
            <a:ext uri="{FF2B5EF4-FFF2-40B4-BE49-F238E27FC236}">
              <a16:creationId xmlns:a16="http://schemas.microsoft.com/office/drawing/2014/main" id="{239E1EEF-C09B-46F6-8486-15CA70095103}"/>
            </a:ext>
          </a:extLst>
        </xdr:cNvPr>
        <xdr:cNvSpPr/>
      </xdr:nvSpPr>
      <xdr:spPr>
        <a:xfrm>
          <a:off x="11231880" y="99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122465</xdr:rowOff>
    </xdr:to>
    <xdr:cxnSp macro="">
      <xdr:nvCxnSpPr>
        <xdr:cNvPr id="558" name="直線コネクタ 557">
          <a:extLst>
            <a:ext uri="{FF2B5EF4-FFF2-40B4-BE49-F238E27FC236}">
              <a16:creationId xmlns:a16="http://schemas.microsoft.com/office/drawing/2014/main" id="{CD23D14D-780A-4B65-9355-712CDE6D7345}"/>
            </a:ext>
          </a:extLst>
        </xdr:cNvPr>
        <xdr:cNvCxnSpPr/>
      </xdr:nvCxnSpPr>
      <xdr:spPr>
        <a:xfrm>
          <a:off x="11282680" y="9967504"/>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751E3D1D-370F-42AF-B5E6-9C0B10763965}"/>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188E8A69-DF0A-4827-854E-B422DB019C06}"/>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89202458-627D-4172-8CC3-1156C325651B}"/>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B2CEA469-8EB2-44EE-9066-07585AA9281C}"/>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563" name="n_1mainValue【学校施設】&#10;有形固定資産減価償却率">
          <a:extLst>
            <a:ext uri="{FF2B5EF4-FFF2-40B4-BE49-F238E27FC236}">
              <a16:creationId xmlns:a16="http://schemas.microsoft.com/office/drawing/2014/main" id="{64002B91-3829-4266-9D8B-16ADF23D89E8}"/>
            </a:ext>
          </a:extLst>
        </xdr:cNvPr>
        <xdr:cNvSpPr txBox="1"/>
      </xdr:nvSpPr>
      <xdr:spPr>
        <a:xfrm>
          <a:off x="13437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4" name="n_2mainValue【学校施設】&#10;有形固定資産減価償却率">
          <a:extLst>
            <a:ext uri="{FF2B5EF4-FFF2-40B4-BE49-F238E27FC236}">
              <a16:creationId xmlns:a16="http://schemas.microsoft.com/office/drawing/2014/main" id="{EFCDCFF8-82FB-4A64-88DC-0EA883F65C89}"/>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164392</xdr:rowOff>
    </xdr:from>
    <xdr:ext cx="405111" cy="259045"/>
    <xdr:sp macro="" textlink="">
      <xdr:nvSpPr>
        <xdr:cNvPr id="565" name="n_3mainValue【学校施設】&#10;有形固定資産減価償却率">
          <a:extLst>
            <a:ext uri="{FF2B5EF4-FFF2-40B4-BE49-F238E27FC236}">
              <a16:creationId xmlns:a16="http://schemas.microsoft.com/office/drawing/2014/main" id="{5F99B16C-3F9B-49F5-BCE3-4E95FE6F0275}"/>
            </a:ext>
          </a:extLst>
        </xdr:cNvPr>
        <xdr:cNvSpPr txBox="1"/>
      </xdr:nvSpPr>
      <xdr:spPr>
        <a:xfrm>
          <a:off x="11900544" y="100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6" name="n_4mainValue【学校施設】&#10;有形固定資産減価償却率">
          <a:extLst>
            <a:ext uri="{FF2B5EF4-FFF2-40B4-BE49-F238E27FC236}">
              <a16:creationId xmlns:a16="http://schemas.microsoft.com/office/drawing/2014/main" id="{96BDCCBC-7F40-42AE-9BC4-5CF714B01641}"/>
            </a:ext>
          </a:extLst>
        </xdr:cNvPr>
        <xdr:cNvSpPr txBox="1"/>
      </xdr:nvSpPr>
      <xdr:spPr>
        <a:xfrm>
          <a:off x="1110298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94BC578-2BA0-4D9E-8B58-576322E918B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75A3A2A-0783-4B9F-9980-17ADDCA0AAC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B472195-FEC5-43BF-8A77-60D42F3179B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D9D8E73D-68A0-4CB0-81F9-54FAF2293C6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E870EF0-15A8-4AFC-BA0A-DC3AA6B2367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DAC58C2-326F-4F85-B83E-1200E71DB37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45423B9-9D9A-485A-8354-87F85863395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778A90D-280F-48F2-98AA-2931B602134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92B1C5A-F128-4C20-A93E-4824ACE6790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FF09A82-1CE8-4886-B786-157A794B90F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A7E48E5-05B1-4868-A4BA-344637D9E70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6CC77489-B8F1-420D-90D3-07FFE5FDC72D}"/>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88AE290-2EED-45DB-8C30-8C6CBE0E0BC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D36993FD-479B-4305-A704-393620912A1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4A73E276-D827-48DC-B314-46B03DE37EE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EF8BA589-62A6-4588-8ABF-0FFBAB15BE2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9FEDA54C-3FFC-47D4-A1FB-67F0AA2FC35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2B17A1D0-E25E-4773-84BE-022D0C64F55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86DDA702-D2F1-4909-B808-2BA4FE5278F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287E28F5-57CD-4D02-BF7E-F45BFF8F916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BF838D1-8344-4B28-9759-EEB200B28AB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E15A741C-A9DA-4C1D-A6EC-67060E26222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74F9F3AB-66FC-40AE-ACD3-BE7855EC82C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4F146D4C-35BE-4386-8968-5EF894ED96E5}"/>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82428407-8573-4C84-809E-A4072A74EE58}"/>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68F86E83-9A55-461D-9EFD-D08FD28F1F96}"/>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8928514-2C43-40FF-B5B4-D1F6D1B6076A}"/>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779EBC85-D488-4EDB-8D0A-58A2A1396A5E}"/>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326F667F-5CB4-44B0-86A7-DF0F9B195DF0}"/>
            </a:ext>
          </a:extLst>
        </xdr:cNvPr>
        <xdr:cNvSpPr txBox="1"/>
      </xdr:nvSpPr>
      <xdr:spPr>
        <a:xfrm>
          <a:off x="19547840" y="1017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812028AD-0787-4375-BDEF-3B069C7B65FE}"/>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9AB00862-8B38-4E71-8116-683F6F33A441}"/>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DCC821C4-3973-4161-82CA-C4C781355FDF}"/>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FBD27219-C50E-4B14-9B68-7743BE761D56}"/>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4EE1ECC8-3FAE-46EE-9D93-C49C13BE8B4D}"/>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EF531FB-D4F3-49D6-808D-931DAC94CCB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32E9311-ADB1-4ECB-B678-587F400E97E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00F342F-7745-4FB3-8FD7-1E8B4BBA7A9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7D127BE-E5E7-4507-B471-8F0EC61E1A4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485690F-5144-4DF3-B2EC-AB3AF8730E0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149606</xdr:rowOff>
    </xdr:from>
    <xdr:to>
      <xdr:col>116</xdr:col>
      <xdr:colOff>114300</xdr:colOff>
      <xdr:row>62</xdr:row>
      <xdr:rowOff>79756</xdr:rowOff>
    </xdr:to>
    <xdr:sp macro="" textlink="">
      <xdr:nvSpPr>
        <xdr:cNvPr id="606" name="楕円 605">
          <a:extLst>
            <a:ext uri="{FF2B5EF4-FFF2-40B4-BE49-F238E27FC236}">
              <a16:creationId xmlns:a16="http://schemas.microsoft.com/office/drawing/2014/main" id="{304ABB5C-9972-4986-8A7B-06F820858D3B}"/>
            </a:ext>
          </a:extLst>
        </xdr:cNvPr>
        <xdr:cNvSpPr/>
      </xdr:nvSpPr>
      <xdr:spPr>
        <a:xfrm>
          <a:off x="19458940" y="10375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128033</xdr:rowOff>
    </xdr:from>
    <xdr:ext cx="469744" cy="259045"/>
    <xdr:sp macro="" textlink="">
      <xdr:nvSpPr>
        <xdr:cNvPr id="607" name="【学校施設】&#10;一人当たり面積該当値テキスト">
          <a:extLst>
            <a:ext uri="{FF2B5EF4-FFF2-40B4-BE49-F238E27FC236}">
              <a16:creationId xmlns:a16="http://schemas.microsoft.com/office/drawing/2014/main" id="{2EA75E0F-A219-41FD-A28F-F5BA0F17263F}"/>
            </a:ext>
          </a:extLst>
        </xdr:cNvPr>
        <xdr:cNvSpPr txBox="1"/>
      </xdr:nvSpPr>
      <xdr:spPr>
        <a:xfrm>
          <a:off x="19547840" y="103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155131</xdr:rowOff>
    </xdr:from>
    <xdr:to>
      <xdr:col>112</xdr:col>
      <xdr:colOff>38100</xdr:colOff>
      <xdr:row>62</xdr:row>
      <xdr:rowOff>85281</xdr:rowOff>
    </xdr:to>
    <xdr:sp macro="" textlink="">
      <xdr:nvSpPr>
        <xdr:cNvPr id="608" name="楕円 607">
          <a:extLst>
            <a:ext uri="{FF2B5EF4-FFF2-40B4-BE49-F238E27FC236}">
              <a16:creationId xmlns:a16="http://schemas.microsoft.com/office/drawing/2014/main" id="{BFB057F3-B7D6-47F1-A081-8AD9D02B4544}"/>
            </a:ext>
          </a:extLst>
        </xdr:cNvPr>
        <xdr:cNvSpPr/>
      </xdr:nvSpPr>
      <xdr:spPr>
        <a:xfrm>
          <a:off x="18735040" y="10381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28956</xdr:rowOff>
    </xdr:from>
    <xdr:to>
      <xdr:col>116</xdr:col>
      <xdr:colOff>63500</xdr:colOff>
      <xdr:row>62</xdr:row>
      <xdr:rowOff>34481</xdr:rowOff>
    </xdr:to>
    <xdr:cxnSp macro="">
      <xdr:nvCxnSpPr>
        <xdr:cNvPr id="609" name="直線コネクタ 608">
          <a:extLst>
            <a:ext uri="{FF2B5EF4-FFF2-40B4-BE49-F238E27FC236}">
              <a16:creationId xmlns:a16="http://schemas.microsoft.com/office/drawing/2014/main" id="{178CEB01-6436-4EFC-8911-AA9FB9F4C7CA}"/>
            </a:ext>
          </a:extLst>
        </xdr:cNvPr>
        <xdr:cNvCxnSpPr/>
      </xdr:nvCxnSpPr>
      <xdr:spPr>
        <a:xfrm flipV="1">
          <a:off x="18778220" y="10422636"/>
          <a:ext cx="73152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159512</xdr:rowOff>
    </xdr:from>
    <xdr:to>
      <xdr:col>107</xdr:col>
      <xdr:colOff>101600</xdr:colOff>
      <xdr:row>62</xdr:row>
      <xdr:rowOff>89662</xdr:rowOff>
    </xdr:to>
    <xdr:sp macro="" textlink="">
      <xdr:nvSpPr>
        <xdr:cNvPr id="610" name="楕円 609">
          <a:extLst>
            <a:ext uri="{FF2B5EF4-FFF2-40B4-BE49-F238E27FC236}">
              <a16:creationId xmlns:a16="http://schemas.microsoft.com/office/drawing/2014/main" id="{D2CCE7F2-5B06-4317-9AF8-1CCB7CFB77BC}"/>
            </a:ext>
          </a:extLst>
        </xdr:cNvPr>
        <xdr:cNvSpPr/>
      </xdr:nvSpPr>
      <xdr:spPr>
        <a:xfrm>
          <a:off x="17937480" y="10385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34481</xdr:rowOff>
    </xdr:from>
    <xdr:to>
      <xdr:col>111</xdr:col>
      <xdr:colOff>177800</xdr:colOff>
      <xdr:row>62</xdr:row>
      <xdr:rowOff>38862</xdr:rowOff>
    </xdr:to>
    <xdr:cxnSp macro="">
      <xdr:nvCxnSpPr>
        <xdr:cNvPr id="611" name="直線コネクタ 610">
          <a:extLst>
            <a:ext uri="{FF2B5EF4-FFF2-40B4-BE49-F238E27FC236}">
              <a16:creationId xmlns:a16="http://schemas.microsoft.com/office/drawing/2014/main" id="{FBC68778-E8B4-4A12-B9B9-BB742FFB8C70}"/>
            </a:ext>
          </a:extLst>
        </xdr:cNvPr>
        <xdr:cNvCxnSpPr/>
      </xdr:nvCxnSpPr>
      <xdr:spPr>
        <a:xfrm flipV="1">
          <a:off x="17988280" y="10428161"/>
          <a:ext cx="78994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164465</xdr:rowOff>
    </xdr:from>
    <xdr:to>
      <xdr:col>102</xdr:col>
      <xdr:colOff>165100</xdr:colOff>
      <xdr:row>62</xdr:row>
      <xdr:rowOff>94615</xdr:rowOff>
    </xdr:to>
    <xdr:sp macro="" textlink="">
      <xdr:nvSpPr>
        <xdr:cNvPr id="612" name="楕円 611">
          <a:extLst>
            <a:ext uri="{FF2B5EF4-FFF2-40B4-BE49-F238E27FC236}">
              <a16:creationId xmlns:a16="http://schemas.microsoft.com/office/drawing/2014/main" id="{86088B45-7698-4391-8F9E-5A45F5ED9D58}"/>
            </a:ext>
          </a:extLst>
        </xdr:cNvPr>
        <xdr:cNvSpPr/>
      </xdr:nvSpPr>
      <xdr:spPr>
        <a:xfrm>
          <a:off x="17162780" y="1039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38862</xdr:rowOff>
    </xdr:from>
    <xdr:to>
      <xdr:col>107</xdr:col>
      <xdr:colOff>50800</xdr:colOff>
      <xdr:row>62</xdr:row>
      <xdr:rowOff>43815</xdr:rowOff>
    </xdr:to>
    <xdr:cxnSp macro="">
      <xdr:nvCxnSpPr>
        <xdr:cNvPr id="613" name="直線コネクタ 612">
          <a:extLst>
            <a:ext uri="{FF2B5EF4-FFF2-40B4-BE49-F238E27FC236}">
              <a16:creationId xmlns:a16="http://schemas.microsoft.com/office/drawing/2014/main" id="{5C17A86A-B616-45F3-B1F8-D57EF3126193}"/>
            </a:ext>
          </a:extLst>
        </xdr:cNvPr>
        <xdr:cNvCxnSpPr/>
      </xdr:nvCxnSpPr>
      <xdr:spPr>
        <a:xfrm flipV="1">
          <a:off x="17213580" y="10432542"/>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614" name="楕円 613">
          <a:extLst>
            <a:ext uri="{FF2B5EF4-FFF2-40B4-BE49-F238E27FC236}">
              <a16:creationId xmlns:a16="http://schemas.microsoft.com/office/drawing/2014/main" id="{15A7CBF4-ABDD-4A44-85D5-564E101046D4}"/>
            </a:ext>
          </a:extLst>
        </xdr:cNvPr>
        <xdr:cNvSpPr/>
      </xdr:nvSpPr>
      <xdr:spPr>
        <a:xfrm>
          <a:off x="16388080" y="10396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43815</xdr:rowOff>
    </xdr:from>
    <xdr:to>
      <xdr:col>102</xdr:col>
      <xdr:colOff>114300</xdr:colOff>
      <xdr:row>62</xdr:row>
      <xdr:rowOff>49530</xdr:rowOff>
    </xdr:to>
    <xdr:cxnSp macro="">
      <xdr:nvCxnSpPr>
        <xdr:cNvPr id="615" name="直線コネクタ 614">
          <a:extLst>
            <a:ext uri="{FF2B5EF4-FFF2-40B4-BE49-F238E27FC236}">
              <a16:creationId xmlns:a16="http://schemas.microsoft.com/office/drawing/2014/main" id="{63BC0FBD-B844-4465-9349-6F7308889371}"/>
            </a:ext>
          </a:extLst>
        </xdr:cNvPr>
        <xdr:cNvCxnSpPr/>
      </xdr:nvCxnSpPr>
      <xdr:spPr>
        <a:xfrm flipV="1">
          <a:off x="16431260" y="104374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9D1A4533-D4A2-4345-8A2E-6F2A25C4C3F1}"/>
            </a:ext>
          </a:extLst>
        </xdr:cNvPr>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DFAA9C46-62DF-4D1F-B497-54E8C8B32410}"/>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9F5C469D-5CFA-4640-91BE-7252FFD74662}"/>
            </a:ext>
          </a:extLst>
        </xdr:cNvPr>
        <xdr:cNvSpPr txBox="1"/>
      </xdr:nvSpPr>
      <xdr:spPr>
        <a:xfrm>
          <a:off x="17001567"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97E40745-7B95-4A1C-8A36-9CA53E56D3C4}"/>
            </a:ext>
          </a:extLst>
        </xdr:cNvPr>
        <xdr:cNvSpPr txBox="1"/>
      </xdr:nvSpPr>
      <xdr:spPr>
        <a:xfrm>
          <a:off x="16226867"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76408</xdr:rowOff>
    </xdr:from>
    <xdr:ext cx="469744" cy="259045"/>
    <xdr:sp macro="" textlink="">
      <xdr:nvSpPr>
        <xdr:cNvPr id="620" name="n_1mainValue【学校施設】&#10;一人当たり面積">
          <a:extLst>
            <a:ext uri="{FF2B5EF4-FFF2-40B4-BE49-F238E27FC236}">
              <a16:creationId xmlns:a16="http://schemas.microsoft.com/office/drawing/2014/main" id="{1C3981CD-5AB7-45B4-9200-FEED52FA7FA6}"/>
            </a:ext>
          </a:extLst>
        </xdr:cNvPr>
        <xdr:cNvSpPr txBox="1"/>
      </xdr:nvSpPr>
      <xdr:spPr>
        <a:xfrm>
          <a:off x="18561127" y="1047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80789</xdr:rowOff>
    </xdr:from>
    <xdr:ext cx="469744" cy="259045"/>
    <xdr:sp macro="" textlink="">
      <xdr:nvSpPr>
        <xdr:cNvPr id="621" name="n_2mainValue【学校施設】&#10;一人当たり面積">
          <a:extLst>
            <a:ext uri="{FF2B5EF4-FFF2-40B4-BE49-F238E27FC236}">
              <a16:creationId xmlns:a16="http://schemas.microsoft.com/office/drawing/2014/main" id="{305CF58C-2F50-42F3-ABD6-874F00405E8A}"/>
            </a:ext>
          </a:extLst>
        </xdr:cNvPr>
        <xdr:cNvSpPr txBox="1"/>
      </xdr:nvSpPr>
      <xdr:spPr>
        <a:xfrm>
          <a:off x="17776267" y="1047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85742</xdr:rowOff>
    </xdr:from>
    <xdr:ext cx="469744" cy="259045"/>
    <xdr:sp macro="" textlink="">
      <xdr:nvSpPr>
        <xdr:cNvPr id="622" name="n_3mainValue【学校施設】&#10;一人当たり面積">
          <a:extLst>
            <a:ext uri="{FF2B5EF4-FFF2-40B4-BE49-F238E27FC236}">
              <a16:creationId xmlns:a16="http://schemas.microsoft.com/office/drawing/2014/main" id="{1F54E730-4329-4030-88B2-8854D5E4FE31}"/>
            </a:ext>
          </a:extLst>
        </xdr:cNvPr>
        <xdr:cNvSpPr txBox="1"/>
      </xdr:nvSpPr>
      <xdr:spPr>
        <a:xfrm>
          <a:off x="17001567" y="1047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91457</xdr:rowOff>
    </xdr:from>
    <xdr:ext cx="469744" cy="259045"/>
    <xdr:sp macro="" textlink="">
      <xdr:nvSpPr>
        <xdr:cNvPr id="623" name="n_4mainValue【学校施設】&#10;一人当たり面積">
          <a:extLst>
            <a:ext uri="{FF2B5EF4-FFF2-40B4-BE49-F238E27FC236}">
              <a16:creationId xmlns:a16="http://schemas.microsoft.com/office/drawing/2014/main" id="{1A20E841-5B75-4537-9AA6-2BAB9477ECFC}"/>
            </a:ext>
          </a:extLst>
        </xdr:cNvPr>
        <xdr:cNvSpPr txBox="1"/>
      </xdr:nvSpPr>
      <xdr:spPr>
        <a:xfrm>
          <a:off x="1622686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D329A79-E413-4015-A1E2-A6C975FC537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B067BD3-8659-4B3D-9CE3-CE91A774DB1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F745744-0D51-4AE2-8A52-1FC7D3A5FBF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E69F8AB-CAA0-48FA-AD05-E30F12C3435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BCA729B-BBAD-44D5-9C52-75575AD55D8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B35152B-0118-4B73-91B5-3DB6B59394C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A347CD32-DA3D-4154-970F-24C5E0F89B1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8801CB1-A7F2-4E77-A37B-F4EB00EE053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8D61CAEF-E95D-4E46-86FD-145EECBAEA3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154A672-C43C-4296-8D79-4462BFD283D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A84D449B-2C4E-4F71-AC9C-8917552AA78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50944A6A-3FD9-4F4E-9D07-9231E845B71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DC65A76-1469-42FB-9240-F8F53623DE6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28CCDE5E-CD4B-49BE-838D-5475B297B1B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EC3D8E10-5A2E-4D63-81D9-43315A22E7E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45696B6F-E907-4126-96D2-024751CFE94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4224DAE8-4457-41CA-814F-2DCDA3B4D7A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ACB02F4-D09B-4717-AAE1-B7E4C810103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B4BED4CF-84BC-472A-980C-DECAEBEE7E6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C2AE89FC-E6D0-4C95-9876-80D2E2B03F6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F46F2D5B-AAA6-46E0-A0D1-F9512CA17CF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C830E19D-2D0C-4506-9C64-79FBAFB1D62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3A4ABD68-6A59-4A18-958C-6B65B9EBC78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F7B5DB0C-2A70-4797-B640-6107EBD32CB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22A66A4D-4160-46C1-8B9F-899FB01D376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4D350A0-2560-4880-B774-C191E27D0A50}"/>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D356C543-C6BF-48BA-B5E3-A1F4C2C3DB8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BC995E11-0C4A-4347-9F0D-F7B62F6D328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5AA34B15-C360-4333-B797-55FE25B26017}"/>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34DC836F-497F-4F8B-B95E-013B2E0494E8}"/>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2B010D41-4D9B-435F-B8ED-DB0B57C470A6}"/>
            </a:ext>
          </a:extLst>
        </xdr:cNvPr>
        <xdr:cNvSpPr txBox="1"/>
      </xdr:nvSpPr>
      <xdr:spPr>
        <a:xfrm>
          <a:off x="14414500" y="13731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4FBC9528-C831-48F2-B744-E577D508D720}"/>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93D7A0C0-BDA1-4FB6-8BE2-6339B260184D}"/>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1E49AF7C-1D76-4711-BD7C-21051AFFE570}"/>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283DAAC8-7C0D-49AD-986D-729E366144F7}"/>
            </a:ext>
          </a:extLst>
        </xdr:cNvPr>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BA0581ED-613E-43FB-8FAF-B4F61D3C7C33}"/>
            </a:ext>
          </a:extLst>
        </xdr:cNvPr>
        <xdr:cNvSpPr/>
      </xdr:nvSpPr>
      <xdr:spPr>
        <a:xfrm>
          <a:off x="1123188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63B2933-68C1-43B2-86EA-ECCD3668D6A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2B6D8C5-B6BF-4254-899C-6328F1ACB54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0B92764-1B15-451A-96C2-24E41986DB2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E2122B9-413E-4B34-B65A-87874BDC448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5B99D24-160E-49D0-9346-B315776F3D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108131</xdr:rowOff>
    </xdr:from>
    <xdr:to>
      <xdr:col>85</xdr:col>
      <xdr:colOff>177800</xdr:colOff>
      <xdr:row>87</xdr:row>
      <xdr:rowOff>38281</xdr:rowOff>
    </xdr:to>
    <xdr:sp macro="" textlink="">
      <xdr:nvSpPr>
        <xdr:cNvPr id="665" name="楕円 664">
          <a:extLst>
            <a:ext uri="{FF2B5EF4-FFF2-40B4-BE49-F238E27FC236}">
              <a16:creationId xmlns:a16="http://schemas.microsoft.com/office/drawing/2014/main" id="{59FB72AC-D92F-45DD-BF63-7D6A2FE738B2}"/>
            </a:ext>
          </a:extLst>
        </xdr:cNvPr>
        <xdr:cNvSpPr/>
      </xdr:nvSpPr>
      <xdr:spPr>
        <a:xfrm>
          <a:off x="14325600" y="145251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23058</xdr:rowOff>
    </xdr:from>
    <xdr:ext cx="405111" cy="259045"/>
    <xdr:sp macro="" textlink="">
      <xdr:nvSpPr>
        <xdr:cNvPr id="666" name="【児童館】&#10;有形固定資産減価償却率該当値テキスト">
          <a:extLst>
            <a:ext uri="{FF2B5EF4-FFF2-40B4-BE49-F238E27FC236}">
              <a16:creationId xmlns:a16="http://schemas.microsoft.com/office/drawing/2014/main" id="{F03D0EC1-2C8A-41BB-81AE-0F4448543922}"/>
            </a:ext>
          </a:extLst>
        </xdr:cNvPr>
        <xdr:cNvSpPr txBox="1"/>
      </xdr:nvSpPr>
      <xdr:spPr>
        <a:xfrm>
          <a:off x="14414500" y="14440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85271</xdr:rowOff>
    </xdr:from>
    <xdr:to>
      <xdr:col>81</xdr:col>
      <xdr:colOff>101600</xdr:colOff>
      <xdr:row>87</xdr:row>
      <xdr:rowOff>15421</xdr:rowOff>
    </xdr:to>
    <xdr:sp macro="" textlink="">
      <xdr:nvSpPr>
        <xdr:cNvPr id="667" name="楕円 666">
          <a:extLst>
            <a:ext uri="{FF2B5EF4-FFF2-40B4-BE49-F238E27FC236}">
              <a16:creationId xmlns:a16="http://schemas.microsoft.com/office/drawing/2014/main" id="{552971C0-B39E-4837-8AE9-056F2D49A0B4}"/>
            </a:ext>
          </a:extLst>
        </xdr:cNvPr>
        <xdr:cNvSpPr/>
      </xdr:nvSpPr>
      <xdr:spPr>
        <a:xfrm>
          <a:off x="13578840" y="14502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136071</xdr:rowOff>
    </xdr:from>
    <xdr:to>
      <xdr:col>85</xdr:col>
      <xdr:colOff>127000</xdr:colOff>
      <xdr:row>86</xdr:row>
      <xdr:rowOff>158931</xdr:rowOff>
    </xdr:to>
    <xdr:cxnSp macro="">
      <xdr:nvCxnSpPr>
        <xdr:cNvPr id="668" name="直線コネクタ 667">
          <a:extLst>
            <a:ext uri="{FF2B5EF4-FFF2-40B4-BE49-F238E27FC236}">
              <a16:creationId xmlns:a16="http://schemas.microsoft.com/office/drawing/2014/main" id="{F829BD95-141A-49D2-9869-838179B74A84}"/>
            </a:ext>
          </a:extLst>
        </xdr:cNvPr>
        <xdr:cNvCxnSpPr/>
      </xdr:nvCxnSpPr>
      <xdr:spPr>
        <a:xfrm>
          <a:off x="13629640" y="14553111"/>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62412</xdr:rowOff>
    </xdr:from>
    <xdr:to>
      <xdr:col>76</xdr:col>
      <xdr:colOff>165100</xdr:colOff>
      <xdr:row>86</xdr:row>
      <xdr:rowOff>164012</xdr:rowOff>
    </xdr:to>
    <xdr:sp macro="" textlink="">
      <xdr:nvSpPr>
        <xdr:cNvPr id="669" name="楕円 668">
          <a:extLst>
            <a:ext uri="{FF2B5EF4-FFF2-40B4-BE49-F238E27FC236}">
              <a16:creationId xmlns:a16="http://schemas.microsoft.com/office/drawing/2014/main" id="{B7CC0A21-9759-4183-BE67-61E282067619}"/>
            </a:ext>
          </a:extLst>
        </xdr:cNvPr>
        <xdr:cNvSpPr/>
      </xdr:nvSpPr>
      <xdr:spPr>
        <a:xfrm>
          <a:off x="12804140" y="144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113212</xdr:rowOff>
    </xdr:from>
    <xdr:to>
      <xdr:col>81</xdr:col>
      <xdr:colOff>50800</xdr:colOff>
      <xdr:row>86</xdr:row>
      <xdr:rowOff>136071</xdr:rowOff>
    </xdr:to>
    <xdr:cxnSp macro="">
      <xdr:nvCxnSpPr>
        <xdr:cNvPr id="670" name="直線コネクタ 669">
          <a:extLst>
            <a:ext uri="{FF2B5EF4-FFF2-40B4-BE49-F238E27FC236}">
              <a16:creationId xmlns:a16="http://schemas.microsoft.com/office/drawing/2014/main" id="{02DE9518-4A75-48A3-B40B-D52923F3F890}"/>
            </a:ext>
          </a:extLst>
        </xdr:cNvPr>
        <xdr:cNvCxnSpPr/>
      </xdr:nvCxnSpPr>
      <xdr:spPr>
        <a:xfrm>
          <a:off x="12854940" y="14530252"/>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39551</xdr:rowOff>
    </xdr:from>
    <xdr:to>
      <xdr:col>72</xdr:col>
      <xdr:colOff>38100</xdr:colOff>
      <xdr:row>86</xdr:row>
      <xdr:rowOff>141151</xdr:rowOff>
    </xdr:to>
    <xdr:sp macro="" textlink="">
      <xdr:nvSpPr>
        <xdr:cNvPr id="671" name="楕円 670">
          <a:extLst>
            <a:ext uri="{FF2B5EF4-FFF2-40B4-BE49-F238E27FC236}">
              <a16:creationId xmlns:a16="http://schemas.microsoft.com/office/drawing/2014/main" id="{D4238A71-403B-40FE-8434-54899309450E}"/>
            </a:ext>
          </a:extLst>
        </xdr:cNvPr>
        <xdr:cNvSpPr/>
      </xdr:nvSpPr>
      <xdr:spPr>
        <a:xfrm>
          <a:off x="12029440" y="1445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90351</xdr:rowOff>
    </xdr:from>
    <xdr:to>
      <xdr:col>76</xdr:col>
      <xdr:colOff>114300</xdr:colOff>
      <xdr:row>86</xdr:row>
      <xdr:rowOff>113212</xdr:rowOff>
    </xdr:to>
    <xdr:cxnSp macro="">
      <xdr:nvCxnSpPr>
        <xdr:cNvPr id="672" name="直線コネクタ 671">
          <a:extLst>
            <a:ext uri="{FF2B5EF4-FFF2-40B4-BE49-F238E27FC236}">
              <a16:creationId xmlns:a16="http://schemas.microsoft.com/office/drawing/2014/main" id="{C0B4E4C4-FC7B-443D-BB40-8B1274172F05}"/>
            </a:ext>
          </a:extLst>
        </xdr:cNvPr>
        <xdr:cNvCxnSpPr/>
      </xdr:nvCxnSpPr>
      <xdr:spPr>
        <a:xfrm>
          <a:off x="12072620" y="14507391"/>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673" name="楕円 672">
          <a:extLst>
            <a:ext uri="{FF2B5EF4-FFF2-40B4-BE49-F238E27FC236}">
              <a16:creationId xmlns:a16="http://schemas.microsoft.com/office/drawing/2014/main" id="{09985A0C-CBB1-45CE-9974-57D0C9DABEA6}"/>
            </a:ext>
          </a:extLst>
        </xdr:cNvPr>
        <xdr:cNvSpPr/>
      </xdr:nvSpPr>
      <xdr:spPr>
        <a:xfrm>
          <a:off x="11231880" y="14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67492</xdr:rowOff>
    </xdr:from>
    <xdr:to>
      <xdr:col>71</xdr:col>
      <xdr:colOff>177800</xdr:colOff>
      <xdr:row>86</xdr:row>
      <xdr:rowOff>90351</xdr:rowOff>
    </xdr:to>
    <xdr:cxnSp macro="">
      <xdr:nvCxnSpPr>
        <xdr:cNvPr id="674" name="直線コネクタ 673">
          <a:extLst>
            <a:ext uri="{FF2B5EF4-FFF2-40B4-BE49-F238E27FC236}">
              <a16:creationId xmlns:a16="http://schemas.microsoft.com/office/drawing/2014/main" id="{726E21EE-946D-41BA-9897-D946BCEA9A19}"/>
            </a:ext>
          </a:extLst>
        </xdr:cNvPr>
        <xdr:cNvCxnSpPr/>
      </xdr:nvCxnSpPr>
      <xdr:spPr>
        <a:xfrm>
          <a:off x="11282680" y="14484532"/>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652D1221-6980-4D7A-972C-C377F2546763}"/>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65BDE62D-CE2A-4697-A318-2BE5388A3892}"/>
            </a:ext>
          </a:extLst>
        </xdr:cNvPr>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57A22BD3-6689-4639-B7AF-411A3E02ED47}"/>
            </a:ext>
          </a:extLst>
        </xdr:cNvPr>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FEAF2DC9-5B24-4CDF-96B3-B6EA51522815}"/>
            </a:ext>
          </a:extLst>
        </xdr:cNvPr>
        <xdr:cNvSpPr txBox="1"/>
      </xdr:nvSpPr>
      <xdr:spPr>
        <a:xfrm>
          <a:off x="1110298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6548</xdr:rowOff>
    </xdr:from>
    <xdr:ext cx="405111" cy="259045"/>
    <xdr:sp macro="" textlink="">
      <xdr:nvSpPr>
        <xdr:cNvPr id="679" name="n_1mainValue【児童館】&#10;有形固定資産減価償却率">
          <a:extLst>
            <a:ext uri="{FF2B5EF4-FFF2-40B4-BE49-F238E27FC236}">
              <a16:creationId xmlns:a16="http://schemas.microsoft.com/office/drawing/2014/main" id="{9737BBB8-70B4-4B02-8DED-6A856D18AF88}"/>
            </a:ext>
          </a:extLst>
        </xdr:cNvPr>
        <xdr:cNvSpPr txBox="1"/>
      </xdr:nvSpPr>
      <xdr:spPr>
        <a:xfrm>
          <a:off x="134372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155139</xdr:rowOff>
    </xdr:from>
    <xdr:ext cx="405111" cy="259045"/>
    <xdr:sp macro="" textlink="">
      <xdr:nvSpPr>
        <xdr:cNvPr id="680" name="n_2mainValue【児童館】&#10;有形固定資産減価償却率">
          <a:extLst>
            <a:ext uri="{FF2B5EF4-FFF2-40B4-BE49-F238E27FC236}">
              <a16:creationId xmlns:a16="http://schemas.microsoft.com/office/drawing/2014/main" id="{814C4C67-7A33-493D-8D69-F3BFBEEA4DC5}"/>
            </a:ext>
          </a:extLst>
        </xdr:cNvPr>
        <xdr:cNvSpPr txBox="1"/>
      </xdr:nvSpPr>
      <xdr:spPr>
        <a:xfrm>
          <a:off x="12675244" y="1457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132278</xdr:rowOff>
    </xdr:from>
    <xdr:ext cx="405111" cy="259045"/>
    <xdr:sp macro="" textlink="">
      <xdr:nvSpPr>
        <xdr:cNvPr id="681" name="n_3mainValue【児童館】&#10;有形固定資産減価償却率">
          <a:extLst>
            <a:ext uri="{FF2B5EF4-FFF2-40B4-BE49-F238E27FC236}">
              <a16:creationId xmlns:a16="http://schemas.microsoft.com/office/drawing/2014/main" id="{0E6AFF60-63AD-4A64-A3C6-8FAB3BF56609}"/>
            </a:ext>
          </a:extLst>
        </xdr:cNvPr>
        <xdr:cNvSpPr txBox="1"/>
      </xdr:nvSpPr>
      <xdr:spPr>
        <a:xfrm>
          <a:off x="11900544" y="1454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682" name="n_4mainValue【児童館】&#10;有形固定資産減価償却率">
          <a:extLst>
            <a:ext uri="{FF2B5EF4-FFF2-40B4-BE49-F238E27FC236}">
              <a16:creationId xmlns:a16="http://schemas.microsoft.com/office/drawing/2014/main" id="{502DAC1D-7C5B-4543-904E-30BFFEA3B217}"/>
            </a:ext>
          </a:extLst>
        </xdr:cNvPr>
        <xdr:cNvSpPr txBox="1"/>
      </xdr:nvSpPr>
      <xdr:spPr>
        <a:xfrm>
          <a:off x="11102984" y="1452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517B4E5-D417-48B8-A943-D3D79A6E955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9C3F8568-45A2-40AB-8194-E3B0433CE23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9A4C41E-CB2E-446B-9FAE-286D268CE0B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287203CA-7C64-4CF6-866B-96725FEE9F3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F5D50C2E-8669-4F89-A38C-58499D87AFB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2F726A8-8B99-4207-A9D7-5E029084945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F673D03B-F03D-4AAC-B83C-C5EEE6D80D9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47F13634-DFF3-4D55-9488-D7C489C68ED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2077F45C-8864-420E-A294-F856924A9DE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59FE68C-2E36-4EB5-AC2F-F06E4612986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EDDE4C73-DA08-4A7B-A778-91923AA31A9B}"/>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43CE65C5-B91B-4CB6-961B-09B784ECCE7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7F65FA74-0D8E-4599-AA07-B5A9A75F03C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D682FBB-1B0E-40A4-9EAA-8F877E28CF3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B6292DD4-1C19-4C54-8E9A-D91351C4128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ECD1DF49-68D9-427E-8E0E-D25B59F1A48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4CD44051-5258-4647-A13D-30C27FF5280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1EE50B2F-B877-4630-A759-2A807183929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D45A2C67-30CD-406D-999D-74381DEADDD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55007807-2B68-4FD7-A8A6-1A1A53F8F14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2D5E647-519E-40E9-BEFA-85C00C7EB8B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5F8AF10-0E34-4D31-90A4-A1503D3F2F2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C59B9864-70D7-4845-B312-44EBB66B713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4AE39F94-7676-4A6B-AB76-CC7B9E8B965A}"/>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B35729F8-BDB8-4BEB-B07C-3872DB56086F}"/>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F76FBE31-BBA9-4541-AC7A-27133589DCAB}"/>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9D6ADB78-D8ED-4EF6-80FE-0AADED1A3AA0}"/>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394BB11B-1E2E-4A5D-B4C3-D7937834DC96}"/>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C22AF97D-FE28-4959-B5B8-5F0F3C0A98A9}"/>
            </a:ext>
          </a:extLst>
        </xdr:cNvPr>
        <xdr:cNvSpPr txBox="1"/>
      </xdr:nvSpPr>
      <xdr:spPr>
        <a:xfrm>
          <a:off x="19547840" y="1408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3BE30520-00E5-41B0-98B5-99EE343605B4}"/>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CB30F2E5-4DA9-4260-AC8E-27320AB17D71}"/>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3E42D274-4F3A-463C-9D03-CBA5406720F3}"/>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B47C2536-166F-4E8C-8F4E-6FB32ACFF121}"/>
            </a:ext>
          </a:extLst>
        </xdr:cNvPr>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2B4CC9BC-57EC-4C2A-9C93-D0561CCCCD81}"/>
            </a:ext>
          </a:extLst>
        </xdr:cNvPr>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4272A9B-2C25-4DAA-A552-BCDD0F996E9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37AC005-C955-45FB-AC25-4238B111BFD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C5F2501-41B7-4047-87C6-2686F607ECD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FC245D1-7069-42E1-A07D-DAE5229A783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807FEF4-0DC8-40D7-B6B7-6CBCFFC843C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722" name="楕円 721">
          <a:extLst>
            <a:ext uri="{FF2B5EF4-FFF2-40B4-BE49-F238E27FC236}">
              <a16:creationId xmlns:a16="http://schemas.microsoft.com/office/drawing/2014/main" id="{A9D2B928-59E9-435D-8732-EBE0D98205DB}"/>
            </a:ext>
          </a:extLst>
        </xdr:cNvPr>
        <xdr:cNvSpPr/>
      </xdr:nvSpPr>
      <xdr:spPr>
        <a:xfrm>
          <a:off x="1945894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723" name="【児童館】&#10;一人当たり面積該当値テキスト">
          <a:extLst>
            <a:ext uri="{FF2B5EF4-FFF2-40B4-BE49-F238E27FC236}">
              <a16:creationId xmlns:a16="http://schemas.microsoft.com/office/drawing/2014/main" id="{13B2BA90-62BA-4C53-9464-31C57654C0ED}"/>
            </a:ext>
          </a:extLst>
        </xdr:cNvPr>
        <xdr:cNvSpPr txBox="1"/>
      </xdr:nvSpPr>
      <xdr:spPr>
        <a:xfrm>
          <a:off x="1954784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724" name="楕円 723">
          <a:extLst>
            <a:ext uri="{FF2B5EF4-FFF2-40B4-BE49-F238E27FC236}">
              <a16:creationId xmlns:a16="http://schemas.microsoft.com/office/drawing/2014/main" id="{7F8DA6F1-F991-40BD-BB48-66AA22A14304}"/>
            </a:ext>
          </a:extLst>
        </xdr:cNvPr>
        <xdr:cNvSpPr/>
      </xdr:nvSpPr>
      <xdr:spPr>
        <a:xfrm>
          <a:off x="1873504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725" name="直線コネクタ 724">
          <a:extLst>
            <a:ext uri="{FF2B5EF4-FFF2-40B4-BE49-F238E27FC236}">
              <a16:creationId xmlns:a16="http://schemas.microsoft.com/office/drawing/2014/main" id="{1CCE3CA9-EBC6-4423-A77F-42B4706F3437}"/>
            </a:ext>
          </a:extLst>
        </xdr:cNvPr>
        <xdr:cNvCxnSpPr/>
      </xdr:nvCxnSpPr>
      <xdr:spPr>
        <a:xfrm>
          <a:off x="18778220" y="1442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26" name="楕円 725">
          <a:extLst>
            <a:ext uri="{FF2B5EF4-FFF2-40B4-BE49-F238E27FC236}">
              <a16:creationId xmlns:a16="http://schemas.microsoft.com/office/drawing/2014/main" id="{81EDF4D2-8993-4BB6-A122-F6B5207107B6}"/>
            </a:ext>
          </a:extLst>
        </xdr:cNvPr>
        <xdr:cNvSpPr/>
      </xdr:nvSpPr>
      <xdr:spPr>
        <a:xfrm>
          <a:off x="179374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727" name="直線コネクタ 726">
          <a:extLst>
            <a:ext uri="{FF2B5EF4-FFF2-40B4-BE49-F238E27FC236}">
              <a16:creationId xmlns:a16="http://schemas.microsoft.com/office/drawing/2014/main" id="{7AC69C08-7305-42E7-93AC-93EBD73738F9}"/>
            </a:ext>
          </a:extLst>
        </xdr:cNvPr>
        <xdr:cNvCxnSpPr/>
      </xdr:nvCxnSpPr>
      <xdr:spPr>
        <a:xfrm>
          <a:off x="17988280" y="1442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8" name="楕円 727">
          <a:extLst>
            <a:ext uri="{FF2B5EF4-FFF2-40B4-BE49-F238E27FC236}">
              <a16:creationId xmlns:a16="http://schemas.microsoft.com/office/drawing/2014/main" id="{C97DBB5F-1C77-47FC-98DA-2F9F5BADDCDA}"/>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15239</xdr:rowOff>
    </xdr:to>
    <xdr:cxnSp macro="">
      <xdr:nvCxnSpPr>
        <xdr:cNvPr id="729" name="直線コネクタ 728">
          <a:extLst>
            <a:ext uri="{FF2B5EF4-FFF2-40B4-BE49-F238E27FC236}">
              <a16:creationId xmlns:a16="http://schemas.microsoft.com/office/drawing/2014/main" id="{DB290A83-0B5F-4952-B37B-F745F82CCB41}"/>
            </a:ext>
          </a:extLst>
        </xdr:cNvPr>
        <xdr:cNvCxnSpPr/>
      </xdr:nvCxnSpPr>
      <xdr:spPr>
        <a:xfrm flipV="1">
          <a:off x="17213580" y="1442466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0" name="楕円 729">
          <a:extLst>
            <a:ext uri="{FF2B5EF4-FFF2-40B4-BE49-F238E27FC236}">
              <a16:creationId xmlns:a16="http://schemas.microsoft.com/office/drawing/2014/main" id="{A5B8C046-79CA-41B3-907A-00F70C0C63DB}"/>
            </a:ext>
          </a:extLst>
        </xdr:cNvPr>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1" name="直線コネクタ 730">
          <a:extLst>
            <a:ext uri="{FF2B5EF4-FFF2-40B4-BE49-F238E27FC236}">
              <a16:creationId xmlns:a16="http://schemas.microsoft.com/office/drawing/2014/main" id="{5429418F-4B5C-44F7-BC00-88207610B38C}"/>
            </a:ext>
          </a:extLst>
        </xdr:cNvPr>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761B409C-F9C6-4B90-A001-96590BF6E1D9}"/>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96C43505-9C64-4063-A231-48F34F3FE19B}"/>
            </a:ext>
          </a:extLst>
        </xdr:cNvPr>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CC7E9C47-54A7-465A-AE94-E18BDDCBFFF9}"/>
            </a:ext>
          </a:extLst>
        </xdr:cNvPr>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47449EF7-A0F2-4A1D-908E-AF9B4169DC9B}"/>
            </a:ext>
          </a:extLst>
        </xdr:cNvPr>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736" name="n_1mainValue【児童館】&#10;一人当たり面積">
          <a:extLst>
            <a:ext uri="{FF2B5EF4-FFF2-40B4-BE49-F238E27FC236}">
              <a16:creationId xmlns:a16="http://schemas.microsoft.com/office/drawing/2014/main" id="{779B4FC7-EE73-456E-8FAB-C9ACE0A77C07}"/>
            </a:ext>
          </a:extLst>
        </xdr:cNvPr>
        <xdr:cNvSpPr txBox="1"/>
      </xdr:nvSpPr>
      <xdr:spPr>
        <a:xfrm>
          <a:off x="1856112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37" name="n_2mainValue【児童館】&#10;一人当たり面積">
          <a:extLst>
            <a:ext uri="{FF2B5EF4-FFF2-40B4-BE49-F238E27FC236}">
              <a16:creationId xmlns:a16="http://schemas.microsoft.com/office/drawing/2014/main" id="{EB4561F7-47AA-4488-8527-150A75E37368}"/>
            </a:ext>
          </a:extLst>
        </xdr:cNvPr>
        <xdr:cNvSpPr txBox="1"/>
      </xdr:nvSpPr>
      <xdr:spPr>
        <a:xfrm>
          <a:off x="177762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8" name="n_3mainValue【児童館】&#10;一人当たり面積">
          <a:extLst>
            <a:ext uri="{FF2B5EF4-FFF2-40B4-BE49-F238E27FC236}">
              <a16:creationId xmlns:a16="http://schemas.microsoft.com/office/drawing/2014/main" id="{C5B1790A-AE48-4C35-B63E-4F5923962E3F}"/>
            </a:ext>
          </a:extLst>
        </xdr:cNvPr>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9" name="n_4mainValue【児童館】&#10;一人当たり面積">
          <a:extLst>
            <a:ext uri="{FF2B5EF4-FFF2-40B4-BE49-F238E27FC236}">
              <a16:creationId xmlns:a16="http://schemas.microsoft.com/office/drawing/2014/main" id="{BDB0613A-2BF2-4F6C-B805-CFB7792E4469}"/>
            </a:ext>
          </a:extLst>
        </xdr:cNvPr>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2F7E233-754E-41DD-8D2A-6867388FD75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AEC311E0-0170-4AC0-B2D1-B0420354608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9B94A54-7ED2-4EFD-9F93-FABE2FE6B2C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133C27B-9047-4731-A2D6-D7B560AD02F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65C52CF0-9970-4A41-8246-08E83DE0344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7AE75BF-52E6-4600-BC63-FD906B15BA4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B1CA929-434A-4367-8D97-ECA165DA97F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99D5A06-B62D-4432-9FBE-A244427717A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CDC5DDE-5129-4253-8C4E-906FA1085CD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2FF9D0F-DBDB-477F-88EA-D07270F2FAE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E723C78-2FE2-4253-95BE-C1254E54F01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9FA064E-69EC-4C56-AE8D-57BE49992D9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270BA83-7055-43C4-9607-4E1D9216617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E36FD02-8A15-419F-BF9E-4A1B3B28986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8F4F52D0-2916-4B84-9BE2-CD63EF79EEF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5C4A48D7-231C-48D1-84F4-6460FD4FADA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C49AE57B-B1EE-4CE7-BF77-5FB88C0CC13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9E706BA-3235-4A80-B177-857E3348C22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980344B-7038-4BC1-B3C5-90438050411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2D191E4E-4002-4B4D-8DC2-3AA8E6CA19C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6C0FD4DC-0071-4615-BC87-340068913F4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A945ABB-1225-4197-B5B8-6DCA7085BFE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5C923976-97FC-41C3-BF1D-74241D21284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A0ED14FB-6E36-4BFF-9312-B25F48AFA69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3553D130-A4EE-4581-8F6C-60D121056FF3}"/>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61B3978B-3505-46F3-89E7-712105466EFB}"/>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F9E78AA3-DF32-4FF2-B241-85679F8B83F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407A6287-3A61-44CD-83DA-5CCF281CAFC5}"/>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14AC6A31-6C7E-4DE5-AE5B-94B6DDA996E0}"/>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65F3D1B4-9234-4BEF-B290-004EF6442C7E}"/>
            </a:ext>
          </a:extLst>
        </xdr:cNvPr>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BB92DFE5-AA86-4C28-9DEF-57AB570D7F38}"/>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A312878F-B150-4F57-9E51-0110B07F7FBB}"/>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CFD735B5-69A8-4CB1-ABE4-2AC207DDF9B9}"/>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57B13ACE-D288-498E-94A6-2B4B146A9903}"/>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6A32DF0C-C4ED-4126-9CF3-19EE4951481F}"/>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84D0179-1B52-4826-A3FD-F3CE2AC4FC0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DC3DF62-C3E6-4CF3-9B4F-F86E3933166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F9D0D18-105B-41F9-90F4-C8AC8447807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3373BDB-F326-4A05-B046-920ACF920FD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80D082D-A81C-4DA3-B132-0D99A243D7E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84455</xdr:rowOff>
    </xdr:from>
    <xdr:to>
      <xdr:col>85</xdr:col>
      <xdr:colOff>177800</xdr:colOff>
      <xdr:row>108</xdr:row>
      <xdr:rowOff>14605</xdr:rowOff>
    </xdr:to>
    <xdr:sp macro="" textlink="">
      <xdr:nvSpPr>
        <xdr:cNvPr id="780" name="楕円 779">
          <a:extLst>
            <a:ext uri="{FF2B5EF4-FFF2-40B4-BE49-F238E27FC236}">
              <a16:creationId xmlns:a16="http://schemas.microsoft.com/office/drawing/2014/main" id="{F45C214F-E8F0-42C0-B25C-6199BD36A62D}"/>
            </a:ext>
          </a:extLst>
        </xdr:cNvPr>
        <xdr:cNvSpPr/>
      </xdr:nvSpPr>
      <xdr:spPr>
        <a:xfrm>
          <a:off x="14325600" y="180219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62882</xdr:rowOff>
    </xdr:from>
    <xdr:ext cx="405111" cy="259045"/>
    <xdr:sp macro="" textlink="">
      <xdr:nvSpPr>
        <xdr:cNvPr id="781" name="【公民館】&#10;有形固定資産減価償却率該当値テキスト">
          <a:extLst>
            <a:ext uri="{FF2B5EF4-FFF2-40B4-BE49-F238E27FC236}">
              <a16:creationId xmlns:a16="http://schemas.microsoft.com/office/drawing/2014/main" id="{AB9889C9-88AE-4E5D-B2B6-2F81E8C21FA1}"/>
            </a:ext>
          </a:extLst>
        </xdr:cNvPr>
        <xdr:cNvSpPr txBox="1"/>
      </xdr:nvSpPr>
      <xdr:spPr>
        <a:xfrm>
          <a:off x="14414500"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53975</xdr:rowOff>
    </xdr:from>
    <xdr:to>
      <xdr:col>81</xdr:col>
      <xdr:colOff>101600</xdr:colOff>
      <xdr:row>107</xdr:row>
      <xdr:rowOff>155575</xdr:rowOff>
    </xdr:to>
    <xdr:sp macro="" textlink="">
      <xdr:nvSpPr>
        <xdr:cNvPr id="782" name="楕円 781">
          <a:extLst>
            <a:ext uri="{FF2B5EF4-FFF2-40B4-BE49-F238E27FC236}">
              <a16:creationId xmlns:a16="http://schemas.microsoft.com/office/drawing/2014/main" id="{A29ED914-2C98-4F72-8F9E-AD222EFD1922}"/>
            </a:ext>
          </a:extLst>
        </xdr:cNvPr>
        <xdr:cNvSpPr/>
      </xdr:nvSpPr>
      <xdr:spPr>
        <a:xfrm>
          <a:off x="1357884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104775</xdr:rowOff>
    </xdr:from>
    <xdr:to>
      <xdr:col>85</xdr:col>
      <xdr:colOff>127000</xdr:colOff>
      <xdr:row>107</xdr:row>
      <xdr:rowOff>135255</xdr:rowOff>
    </xdr:to>
    <xdr:cxnSp macro="">
      <xdr:nvCxnSpPr>
        <xdr:cNvPr id="783" name="直線コネクタ 782">
          <a:extLst>
            <a:ext uri="{FF2B5EF4-FFF2-40B4-BE49-F238E27FC236}">
              <a16:creationId xmlns:a16="http://schemas.microsoft.com/office/drawing/2014/main" id="{F43C1678-3A0C-42C9-8C9B-7342141EFE9D}"/>
            </a:ext>
          </a:extLst>
        </xdr:cNvPr>
        <xdr:cNvCxnSpPr/>
      </xdr:nvCxnSpPr>
      <xdr:spPr>
        <a:xfrm>
          <a:off x="13629640" y="1804225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19686</xdr:rowOff>
    </xdr:from>
    <xdr:to>
      <xdr:col>76</xdr:col>
      <xdr:colOff>165100</xdr:colOff>
      <xdr:row>107</xdr:row>
      <xdr:rowOff>121286</xdr:rowOff>
    </xdr:to>
    <xdr:sp macro="" textlink="">
      <xdr:nvSpPr>
        <xdr:cNvPr id="784" name="楕円 783">
          <a:extLst>
            <a:ext uri="{FF2B5EF4-FFF2-40B4-BE49-F238E27FC236}">
              <a16:creationId xmlns:a16="http://schemas.microsoft.com/office/drawing/2014/main" id="{3B2AF8CA-6969-4859-94B2-342823A0E64D}"/>
            </a:ext>
          </a:extLst>
        </xdr:cNvPr>
        <xdr:cNvSpPr/>
      </xdr:nvSpPr>
      <xdr:spPr>
        <a:xfrm>
          <a:off x="1280414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70486</xdr:rowOff>
    </xdr:from>
    <xdr:to>
      <xdr:col>81</xdr:col>
      <xdr:colOff>50800</xdr:colOff>
      <xdr:row>107</xdr:row>
      <xdr:rowOff>104775</xdr:rowOff>
    </xdr:to>
    <xdr:cxnSp macro="">
      <xdr:nvCxnSpPr>
        <xdr:cNvPr id="785" name="直線コネクタ 784">
          <a:extLst>
            <a:ext uri="{FF2B5EF4-FFF2-40B4-BE49-F238E27FC236}">
              <a16:creationId xmlns:a16="http://schemas.microsoft.com/office/drawing/2014/main" id="{1ED168A3-9A2D-45B6-A462-005151C417A1}"/>
            </a:ext>
          </a:extLst>
        </xdr:cNvPr>
        <xdr:cNvCxnSpPr/>
      </xdr:nvCxnSpPr>
      <xdr:spPr>
        <a:xfrm>
          <a:off x="12854940" y="1800796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149225</xdr:rowOff>
    </xdr:from>
    <xdr:to>
      <xdr:col>72</xdr:col>
      <xdr:colOff>38100</xdr:colOff>
      <xdr:row>107</xdr:row>
      <xdr:rowOff>79375</xdr:rowOff>
    </xdr:to>
    <xdr:sp macro="" textlink="">
      <xdr:nvSpPr>
        <xdr:cNvPr id="786" name="楕円 785">
          <a:extLst>
            <a:ext uri="{FF2B5EF4-FFF2-40B4-BE49-F238E27FC236}">
              <a16:creationId xmlns:a16="http://schemas.microsoft.com/office/drawing/2014/main" id="{4B0B98DF-C1E4-429A-8808-AE8776B4D4F7}"/>
            </a:ext>
          </a:extLst>
        </xdr:cNvPr>
        <xdr:cNvSpPr/>
      </xdr:nvSpPr>
      <xdr:spPr>
        <a:xfrm>
          <a:off x="12029440" y="17919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28575</xdr:rowOff>
    </xdr:from>
    <xdr:to>
      <xdr:col>76</xdr:col>
      <xdr:colOff>114300</xdr:colOff>
      <xdr:row>107</xdr:row>
      <xdr:rowOff>70486</xdr:rowOff>
    </xdr:to>
    <xdr:cxnSp macro="">
      <xdr:nvCxnSpPr>
        <xdr:cNvPr id="787" name="直線コネクタ 786">
          <a:extLst>
            <a:ext uri="{FF2B5EF4-FFF2-40B4-BE49-F238E27FC236}">
              <a16:creationId xmlns:a16="http://schemas.microsoft.com/office/drawing/2014/main" id="{5E4738A9-C40C-4184-913A-377079075F62}"/>
            </a:ext>
          </a:extLst>
        </xdr:cNvPr>
        <xdr:cNvCxnSpPr/>
      </xdr:nvCxnSpPr>
      <xdr:spPr>
        <a:xfrm>
          <a:off x="12072620" y="17966055"/>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788" name="楕円 787">
          <a:extLst>
            <a:ext uri="{FF2B5EF4-FFF2-40B4-BE49-F238E27FC236}">
              <a16:creationId xmlns:a16="http://schemas.microsoft.com/office/drawing/2014/main" id="{43815363-7B5F-49EA-925B-6B6DAC269E95}"/>
            </a:ext>
          </a:extLst>
        </xdr:cNvPr>
        <xdr:cNvSpPr/>
      </xdr:nvSpPr>
      <xdr:spPr>
        <a:xfrm>
          <a:off x="1123188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28575</xdr:rowOff>
    </xdr:to>
    <xdr:cxnSp macro="">
      <xdr:nvCxnSpPr>
        <xdr:cNvPr id="789" name="直線コネクタ 788">
          <a:extLst>
            <a:ext uri="{FF2B5EF4-FFF2-40B4-BE49-F238E27FC236}">
              <a16:creationId xmlns:a16="http://schemas.microsoft.com/office/drawing/2014/main" id="{6F444D86-86F1-4367-B53D-5D8DFBBE8F54}"/>
            </a:ext>
          </a:extLst>
        </xdr:cNvPr>
        <xdr:cNvCxnSpPr/>
      </xdr:nvCxnSpPr>
      <xdr:spPr>
        <a:xfrm>
          <a:off x="11282680" y="1792986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17A93CD3-B22E-4172-A998-51E16A92A1B8}"/>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62D48322-6F5B-4164-9266-BA6E5E38D47E}"/>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D318B33C-CD75-4343-82F6-48E93F10209F}"/>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0AC8D3E2-8EAB-4B89-8B56-61EF5613C4DD}"/>
            </a:ext>
          </a:extLst>
        </xdr:cNvPr>
        <xdr:cNvSpPr txBox="1"/>
      </xdr:nvSpPr>
      <xdr:spPr>
        <a:xfrm>
          <a:off x="1110298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146702</xdr:rowOff>
    </xdr:from>
    <xdr:ext cx="405111" cy="259045"/>
    <xdr:sp macro="" textlink="">
      <xdr:nvSpPr>
        <xdr:cNvPr id="794" name="n_1mainValue【公民館】&#10;有形固定資産減価償却率">
          <a:extLst>
            <a:ext uri="{FF2B5EF4-FFF2-40B4-BE49-F238E27FC236}">
              <a16:creationId xmlns:a16="http://schemas.microsoft.com/office/drawing/2014/main" id="{E1965877-2E17-4260-8D1C-35AE640B479F}"/>
            </a:ext>
          </a:extLst>
        </xdr:cNvPr>
        <xdr:cNvSpPr txBox="1"/>
      </xdr:nvSpPr>
      <xdr:spPr>
        <a:xfrm>
          <a:off x="134372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112413</xdr:rowOff>
    </xdr:from>
    <xdr:ext cx="405111" cy="259045"/>
    <xdr:sp macro="" textlink="">
      <xdr:nvSpPr>
        <xdr:cNvPr id="795" name="n_2mainValue【公民館】&#10;有形固定資産減価償却率">
          <a:extLst>
            <a:ext uri="{FF2B5EF4-FFF2-40B4-BE49-F238E27FC236}">
              <a16:creationId xmlns:a16="http://schemas.microsoft.com/office/drawing/2014/main" id="{0EBACC2F-4C49-4382-9FC6-9B9C88194C10}"/>
            </a:ext>
          </a:extLst>
        </xdr:cNvPr>
        <xdr:cNvSpPr txBox="1"/>
      </xdr:nvSpPr>
      <xdr:spPr>
        <a:xfrm>
          <a:off x="12675244" y="1804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70502</xdr:rowOff>
    </xdr:from>
    <xdr:ext cx="405111" cy="259045"/>
    <xdr:sp macro="" textlink="">
      <xdr:nvSpPr>
        <xdr:cNvPr id="796" name="n_3mainValue【公民館】&#10;有形固定資産減価償却率">
          <a:extLst>
            <a:ext uri="{FF2B5EF4-FFF2-40B4-BE49-F238E27FC236}">
              <a16:creationId xmlns:a16="http://schemas.microsoft.com/office/drawing/2014/main" id="{1191FD9E-9D7A-419F-A857-5C3E6B5B751D}"/>
            </a:ext>
          </a:extLst>
        </xdr:cNvPr>
        <xdr:cNvSpPr txBox="1"/>
      </xdr:nvSpPr>
      <xdr:spPr>
        <a:xfrm>
          <a:off x="119005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797" name="n_4mainValue【公民館】&#10;有形固定資産減価償却率">
          <a:extLst>
            <a:ext uri="{FF2B5EF4-FFF2-40B4-BE49-F238E27FC236}">
              <a16:creationId xmlns:a16="http://schemas.microsoft.com/office/drawing/2014/main" id="{387BE88D-C167-4902-9846-A12E630DC3C9}"/>
            </a:ext>
          </a:extLst>
        </xdr:cNvPr>
        <xdr:cNvSpPr txBox="1"/>
      </xdr:nvSpPr>
      <xdr:spPr>
        <a:xfrm>
          <a:off x="1110298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721CADE-83F4-488F-98CD-DEF7FEAE451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A8FA002-25CC-4784-BD9A-FBC6CD77CE6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8FE4DBC-75A4-4CE0-AA90-67840CC87E4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1374795-5F5C-4FAD-98D8-8B3232A0F4E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1DD8E17C-88BC-40B5-B405-B2575068CED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180FAB9-95BF-4F1C-8587-A2786E21EF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09CEA0A-AFB3-4569-8F59-63C058B2E2F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485E7E0-23D4-415C-B8A0-F25753A48F8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C0D12FD-87B6-427A-A41D-DE5764F4F60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B4B2A4C-C85B-4F9B-9461-1FD9AB34EED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C4A2A5A3-534A-40BD-9750-76903C30594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F17CC711-6571-4C8A-916F-3EA2E22527D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ED8438DB-BCDC-4FB5-8D61-8FDAB6E43BD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91F0A251-F457-415D-B61E-BA9B2C13EDF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496D6BD6-D938-4FB6-AF44-5800E3824D6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1CA7B710-338D-428A-9AFA-CD872D70CCE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9C246C03-DA2B-43D5-A20B-4F64C67F42F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4106DD4C-3DAF-4486-98FB-7050585E881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219661E7-4721-42E5-96FF-463451565AE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EE4E779D-1E2F-4018-A4B9-4E42FF6DA6D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A62ABE83-5784-4ECD-8E42-C6A329DB28D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32D186B5-2CDD-458C-A381-2D88A523507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392A975-EDC0-4135-94F6-768805BFA2B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2F1981FB-3CB3-4AFA-B6E9-85996A634B5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D0D8C137-2EAB-47D2-9895-EBF94CCCCCC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5E5F7EF9-2E8F-4B77-9D8A-B4C52B9017FA}"/>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789184F6-7606-49D6-9B42-77720B717044}"/>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2A23B706-A855-4372-9C65-C8200C578239}"/>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C77B8DFC-458D-429A-9B10-D4FFB8A289C8}"/>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2B69476D-1813-49EB-82D1-4D73E80C3CD2}"/>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2E5831CD-0FF7-460C-B37C-C95B6A4AC8BF}"/>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BFEFCFBB-2D1D-4464-8C46-865663C31721}"/>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1E44A757-1C8A-42E2-A35B-2DFADD12BA79}"/>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BB962C6A-B610-47CE-BB16-9C1A78A7B22E}"/>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F0F3F8BC-209A-46B9-B214-7A163E5FEAC5}"/>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CED870F7-9EE0-4387-B086-125A048B4932}"/>
            </a:ext>
          </a:extLst>
        </xdr:cNvPr>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A808753-BBF0-433F-ADAB-A81F76856CD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FE27D32-B18D-4584-BC80-D72A9E3FA23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2088152-FC33-421E-991F-0B9AC752F5C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A9A2A58-6287-40C3-A00E-F4CAF8182EC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609FF3D-F03E-4F71-80EB-3BBE91EC16B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39" name="楕円 838">
          <a:extLst>
            <a:ext uri="{FF2B5EF4-FFF2-40B4-BE49-F238E27FC236}">
              <a16:creationId xmlns:a16="http://schemas.microsoft.com/office/drawing/2014/main" id="{BB84CE47-857F-4694-97ED-129FB34DDE28}"/>
            </a:ext>
          </a:extLst>
        </xdr:cNvPr>
        <xdr:cNvSpPr/>
      </xdr:nvSpPr>
      <xdr:spPr>
        <a:xfrm>
          <a:off x="19458940" y="1802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40" name="【公民館】&#10;一人当たり面積該当値テキスト">
          <a:extLst>
            <a:ext uri="{FF2B5EF4-FFF2-40B4-BE49-F238E27FC236}">
              <a16:creationId xmlns:a16="http://schemas.microsoft.com/office/drawing/2014/main" id="{A9BF5583-98FC-4D45-BFE1-B453724FAD65}"/>
            </a:ext>
          </a:extLst>
        </xdr:cNvPr>
        <xdr:cNvSpPr txBox="1"/>
      </xdr:nvSpPr>
      <xdr:spPr>
        <a:xfrm>
          <a:off x="19547840"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841" name="楕円 840">
          <a:extLst>
            <a:ext uri="{FF2B5EF4-FFF2-40B4-BE49-F238E27FC236}">
              <a16:creationId xmlns:a16="http://schemas.microsoft.com/office/drawing/2014/main" id="{110CA5D4-E254-4D36-9306-45406385F030}"/>
            </a:ext>
          </a:extLst>
        </xdr:cNvPr>
        <xdr:cNvSpPr/>
      </xdr:nvSpPr>
      <xdr:spPr>
        <a:xfrm>
          <a:off x="18735040" y="18026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139881</xdr:rowOff>
    </xdr:to>
    <xdr:cxnSp macro="">
      <xdr:nvCxnSpPr>
        <xdr:cNvPr id="842" name="直線コネクタ 841">
          <a:extLst>
            <a:ext uri="{FF2B5EF4-FFF2-40B4-BE49-F238E27FC236}">
              <a16:creationId xmlns:a16="http://schemas.microsoft.com/office/drawing/2014/main" id="{B3113858-2286-4538-B181-954999E79186}"/>
            </a:ext>
          </a:extLst>
        </xdr:cNvPr>
        <xdr:cNvCxnSpPr/>
      </xdr:nvCxnSpPr>
      <xdr:spPr>
        <a:xfrm flipV="1">
          <a:off x="18778220" y="1807409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43" name="楕円 842">
          <a:extLst>
            <a:ext uri="{FF2B5EF4-FFF2-40B4-BE49-F238E27FC236}">
              <a16:creationId xmlns:a16="http://schemas.microsoft.com/office/drawing/2014/main" id="{2342931B-4319-459F-AD7B-2815C99F396C}"/>
            </a:ext>
          </a:extLst>
        </xdr:cNvPr>
        <xdr:cNvSpPr/>
      </xdr:nvSpPr>
      <xdr:spPr>
        <a:xfrm>
          <a:off x="17937480" y="18029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143148</xdr:rowOff>
    </xdr:to>
    <xdr:cxnSp macro="">
      <xdr:nvCxnSpPr>
        <xdr:cNvPr id="844" name="直線コネクタ 843">
          <a:extLst>
            <a:ext uri="{FF2B5EF4-FFF2-40B4-BE49-F238E27FC236}">
              <a16:creationId xmlns:a16="http://schemas.microsoft.com/office/drawing/2014/main" id="{A7ED8894-1545-4414-A2E4-65F8849911D8}"/>
            </a:ext>
          </a:extLst>
        </xdr:cNvPr>
        <xdr:cNvCxnSpPr/>
      </xdr:nvCxnSpPr>
      <xdr:spPr>
        <a:xfrm flipV="1">
          <a:off x="17988280" y="1807736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845" name="楕円 844">
          <a:extLst>
            <a:ext uri="{FF2B5EF4-FFF2-40B4-BE49-F238E27FC236}">
              <a16:creationId xmlns:a16="http://schemas.microsoft.com/office/drawing/2014/main" id="{F2F2063E-CE04-4BDF-9191-45A6B3F3ACD8}"/>
            </a:ext>
          </a:extLst>
        </xdr:cNvPr>
        <xdr:cNvSpPr/>
      </xdr:nvSpPr>
      <xdr:spPr>
        <a:xfrm>
          <a:off x="17162780" y="18033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146413</xdr:rowOff>
    </xdr:to>
    <xdr:cxnSp macro="">
      <xdr:nvCxnSpPr>
        <xdr:cNvPr id="846" name="直線コネクタ 845">
          <a:extLst>
            <a:ext uri="{FF2B5EF4-FFF2-40B4-BE49-F238E27FC236}">
              <a16:creationId xmlns:a16="http://schemas.microsoft.com/office/drawing/2014/main" id="{83F28C52-C336-4B74-9C3F-340EE5F20090}"/>
            </a:ext>
          </a:extLst>
        </xdr:cNvPr>
        <xdr:cNvCxnSpPr/>
      </xdr:nvCxnSpPr>
      <xdr:spPr>
        <a:xfrm flipV="1">
          <a:off x="17213580" y="18080628"/>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87449</xdr:rowOff>
    </xdr:from>
    <xdr:to>
      <xdr:col>98</xdr:col>
      <xdr:colOff>38100</xdr:colOff>
      <xdr:row>108</xdr:row>
      <xdr:rowOff>17599</xdr:rowOff>
    </xdr:to>
    <xdr:sp macro="" textlink="">
      <xdr:nvSpPr>
        <xdr:cNvPr id="847" name="楕円 846">
          <a:extLst>
            <a:ext uri="{FF2B5EF4-FFF2-40B4-BE49-F238E27FC236}">
              <a16:creationId xmlns:a16="http://schemas.microsoft.com/office/drawing/2014/main" id="{DB7424E6-25E2-4DE3-9386-84B0BB1C3369}"/>
            </a:ext>
          </a:extLst>
        </xdr:cNvPr>
        <xdr:cNvSpPr/>
      </xdr:nvSpPr>
      <xdr:spPr>
        <a:xfrm>
          <a:off x="16388080" y="180249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138249</xdr:rowOff>
    </xdr:from>
    <xdr:to>
      <xdr:col>102</xdr:col>
      <xdr:colOff>114300</xdr:colOff>
      <xdr:row>107</xdr:row>
      <xdr:rowOff>146413</xdr:rowOff>
    </xdr:to>
    <xdr:cxnSp macro="">
      <xdr:nvCxnSpPr>
        <xdr:cNvPr id="848" name="直線コネクタ 847">
          <a:extLst>
            <a:ext uri="{FF2B5EF4-FFF2-40B4-BE49-F238E27FC236}">
              <a16:creationId xmlns:a16="http://schemas.microsoft.com/office/drawing/2014/main" id="{0B33C90E-2642-46DF-B7C0-026814C09DD1}"/>
            </a:ext>
          </a:extLst>
        </xdr:cNvPr>
        <xdr:cNvCxnSpPr/>
      </xdr:nvCxnSpPr>
      <xdr:spPr>
        <a:xfrm>
          <a:off x="16431260" y="18075729"/>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83934813-3131-4D7E-BDB0-75D87887BC68}"/>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D37E1D57-D4B1-463B-A791-B83F947F0561}"/>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40F1DB67-F453-40A1-B48A-F0F8C8090960}"/>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FD6F9A7D-4782-4818-A9C5-0E1827845E1A}"/>
            </a:ext>
          </a:extLst>
        </xdr:cNvPr>
        <xdr:cNvSpPr txBox="1"/>
      </xdr:nvSpPr>
      <xdr:spPr>
        <a:xfrm>
          <a:off x="162268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853" name="n_1mainValue【公民館】&#10;一人当たり面積">
          <a:extLst>
            <a:ext uri="{FF2B5EF4-FFF2-40B4-BE49-F238E27FC236}">
              <a16:creationId xmlns:a16="http://schemas.microsoft.com/office/drawing/2014/main" id="{0D8A4F53-43CB-4406-B260-7C9FDDBE6A93}"/>
            </a:ext>
          </a:extLst>
        </xdr:cNvPr>
        <xdr:cNvSpPr txBox="1"/>
      </xdr:nvSpPr>
      <xdr:spPr>
        <a:xfrm>
          <a:off x="18561127" y="1811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54" name="n_2mainValue【公民館】&#10;一人当たり面積">
          <a:extLst>
            <a:ext uri="{FF2B5EF4-FFF2-40B4-BE49-F238E27FC236}">
              <a16:creationId xmlns:a16="http://schemas.microsoft.com/office/drawing/2014/main" id="{A29C8DF1-AB0B-41EF-BBBD-57D0FC222F71}"/>
            </a:ext>
          </a:extLst>
        </xdr:cNvPr>
        <xdr:cNvSpPr txBox="1"/>
      </xdr:nvSpPr>
      <xdr:spPr>
        <a:xfrm>
          <a:off x="17776267" y="181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855" name="n_3mainValue【公民館】&#10;一人当たり面積">
          <a:extLst>
            <a:ext uri="{FF2B5EF4-FFF2-40B4-BE49-F238E27FC236}">
              <a16:creationId xmlns:a16="http://schemas.microsoft.com/office/drawing/2014/main" id="{E47856E7-8FDA-42CA-8631-F48FEBE02E4E}"/>
            </a:ext>
          </a:extLst>
        </xdr:cNvPr>
        <xdr:cNvSpPr txBox="1"/>
      </xdr:nvSpPr>
      <xdr:spPr>
        <a:xfrm>
          <a:off x="17001567" y="1812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8726</xdr:rowOff>
    </xdr:from>
    <xdr:ext cx="469744" cy="259045"/>
    <xdr:sp macro="" textlink="">
      <xdr:nvSpPr>
        <xdr:cNvPr id="856" name="n_4mainValue【公民館】&#10;一人当たり面積">
          <a:extLst>
            <a:ext uri="{FF2B5EF4-FFF2-40B4-BE49-F238E27FC236}">
              <a16:creationId xmlns:a16="http://schemas.microsoft.com/office/drawing/2014/main" id="{3185F3C8-7AE8-4FD9-AE92-C785EC7D41A4}"/>
            </a:ext>
          </a:extLst>
        </xdr:cNvPr>
        <xdr:cNvSpPr txBox="1"/>
      </xdr:nvSpPr>
      <xdr:spPr>
        <a:xfrm>
          <a:off x="16226867" y="181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DCD84EB-982D-4328-B46C-76EC713F998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F6A8C4E8-9123-4DBA-95EA-57C251C2EE5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AC6A8714-5522-4BAE-9542-5814F782CD5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全ての施設類型において、有形固定資産減価償却率は類似団体平均値を上回っており、特に、道路、認定こども園・幼稚園・保育所及び児童館において、施設の老朽化が進んでいる。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ため、公共施設等総合管理計画及び公共施設個別施設計画に基づき、公共施設等の長寿命化の実施とともに、将来の人口推計に見合った施設の集約化・複合化を進めるなど、公共施設等の適正管理に努める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B39605-D340-4BE8-900D-7175999405D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751600-FDD4-4307-8F53-46B3679B668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E492BC-CC63-4794-A72C-3ECF0868374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7B567A-CDB5-4C4F-9256-58098532C2E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B48713-D305-4F11-ACD0-BFBBF5C6D48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3372D4-D061-407D-AD4A-BFC93EEB325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8CCB52-0198-437F-B877-A9EDB1FAB85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D0CBAA-D482-4A9A-8524-43E36748B81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2D38F5-FE0B-487F-8840-957DE962021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9CCDA2-7F73-4A03-9282-4CD4D73707E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3E960D-FC96-463A-9580-1DB85564097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FD94F7-F3EB-4DC3-9C85-FCD2F20CC80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463DA7-91E6-4EB5-8B71-915804E308B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0D2BE8-4E34-4F51-95FD-38B3A9D2293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C5D54F-3444-47F5-A149-7D410844F94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63B525-951E-41BF-A7CC-67C0F86A981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819D6A-704A-490D-9A6F-6A83D888C52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EBCAD8-4432-4D75-A7C2-845A9A5B1A5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8E0F4B-6FC1-4726-BF88-27ACA29E12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A9372A-5716-4AB4-80F1-135C8226A2E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7EF30D-524A-489D-9532-C625D454050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5A431D-B2F8-4666-8C29-573344436D4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BBB727-8970-4E63-8C36-D05F4E71695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E2D2D0-CBAA-4CD7-BE2E-893E2344703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5CFE2B-2F4C-4B40-9E65-F1C574FD17F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A45FAB-8954-49A6-B27E-2F3651D58AC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E3624D-4B31-4AE5-A32E-1A0514102DF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E17C3E-A8E7-4D96-BECF-D34C85E4B61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62BFED-B981-4506-B3DC-9757F658497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A29B8F-F577-4863-9FED-FA398BF8FC7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995B84-77F7-4578-937D-66E5EB1B1FD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A50284-EFBE-42E8-832F-F3E81B15E0A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E5984B-B7CA-4E0F-ACA5-2A0835F43F5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1224B9-211D-4A5B-A7C9-B06F06D4A15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B09F7A-8274-4A05-A949-DCDF1F03751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04BB36-22E3-4689-B3F5-DF724452862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358276-A794-4CCF-90C7-A8562F175CB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CAB01E-2C23-42CD-A362-C2ABB247AF4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425601-B218-49AB-AE77-1824D95E177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7925ED-5F1A-4E93-A59B-6859A95847B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FD8003-AA85-4C8B-8B81-2BEF1C85D1E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4D5136-FB63-47AB-B043-F38ECDA7DB7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0717C5-53F1-483A-B804-F53937D4E89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E39DEA6-352A-4B85-9B39-1D6193EC8B5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BAAB5D2-FBA2-4E36-B134-C04C59C64E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0F238E2-4A5A-46C1-A81A-C3C45969D6D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AEB4399-86D1-4001-A3C0-04223CED743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F21C581-1809-4F35-AC29-DC256DE60D1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A36FB56-3047-407D-BEAF-C8A0456BD46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0F4329A-7C93-4C4A-BE11-3DF4FF1D7DD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57A8E4-4ACD-4003-B754-3B6A6172AF1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4B700BA-DE06-438F-811D-4F4884CABAA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72F41F-E56C-410B-87E4-70E2D149B2A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443E230-23B4-4B6D-800B-9C43FBD8093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246FC8-EE58-4503-AEF7-6C0732F9103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A953EE8-88AE-4BF7-88DE-C60F331A1A9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A173F17-A575-4F30-A7A2-57E12F77B239}"/>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9DECBC7-0B6A-4B48-8237-6586BB081B91}"/>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9B29462-DCF0-42CD-8673-854302170BDA}"/>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8FA31F9-62E9-45BC-B137-B75E9D9769DC}"/>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2C9F1FA-BF1E-4755-95BB-3E88E6011E44}"/>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CCFE009-5A3B-4FB8-963F-7BEE55228778}"/>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D1A4E0E-4498-4070-BBCF-5B27B49F3BE0}"/>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48A5C30-3FD4-4FB1-958A-5E19938886C5}"/>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F6E76CEB-044B-4582-A8A9-ABCF7623BE51}"/>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DA611C4-4950-482E-B3A0-73E454C97F87}"/>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8F7D2CD-2325-49DD-B8A4-83F896145414}"/>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0CF73C-10CB-4135-9E5E-F3DD4803464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9AB043-2843-4D2E-8E58-3B984152147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C457C9-F1B2-4CB2-BF53-83E8F0B502C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31CE0A-B3B4-45FD-ACD0-7A913648179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43F695-A2EA-4CA0-BC00-049B979812E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115207</xdr:rowOff>
    </xdr:from>
    <xdr:to>
      <xdr:col>24</xdr:col>
      <xdr:colOff>114300</xdr:colOff>
      <xdr:row>41</xdr:row>
      <xdr:rowOff>45357</xdr:rowOff>
    </xdr:to>
    <xdr:sp macro="" textlink="">
      <xdr:nvSpPr>
        <xdr:cNvPr id="74" name="楕円 73">
          <a:extLst>
            <a:ext uri="{FF2B5EF4-FFF2-40B4-BE49-F238E27FC236}">
              <a16:creationId xmlns:a16="http://schemas.microsoft.com/office/drawing/2014/main" id="{FEB610E0-A5BD-4F54-85DA-BD923110F252}"/>
            </a:ext>
          </a:extLst>
        </xdr:cNvPr>
        <xdr:cNvSpPr/>
      </xdr:nvSpPr>
      <xdr:spPr>
        <a:xfrm>
          <a:off x="4036060" y="68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12ED942B-B68B-4EA8-AF5F-C5CCE1A28DDE}"/>
            </a:ext>
          </a:extLst>
        </xdr:cNvPr>
        <xdr:cNvSpPr txBox="1"/>
      </xdr:nvSpPr>
      <xdr:spPr>
        <a:xfrm>
          <a:off x="4124960"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82550</xdr:rowOff>
    </xdr:from>
    <xdr:to>
      <xdr:col>20</xdr:col>
      <xdr:colOff>38100</xdr:colOff>
      <xdr:row>41</xdr:row>
      <xdr:rowOff>12700</xdr:rowOff>
    </xdr:to>
    <xdr:sp macro="" textlink="">
      <xdr:nvSpPr>
        <xdr:cNvPr id="76" name="楕円 75">
          <a:extLst>
            <a:ext uri="{FF2B5EF4-FFF2-40B4-BE49-F238E27FC236}">
              <a16:creationId xmlns:a16="http://schemas.microsoft.com/office/drawing/2014/main" id="{0EA4D062-E184-40DA-82DC-94662A672CD7}"/>
            </a:ext>
          </a:extLst>
        </xdr:cNvPr>
        <xdr:cNvSpPr/>
      </xdr:nvSpPr>
      <xdr:spPr>
        <a:xfrm>
          <a:off x="3312160" y="678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40</xdr:row>
      <xdr:rowOff>166007</xdr:rowOff>
    </xdr:to>
    <xdr:cxnSp macro="">
      <xdr:nvCxnSpPr>
        <xdr:cNvPr id="77" name="直線コネクタ 76">
          <a:extLst>
            <a:ext uri="{FF2B5EF4-FFF2-40B4-BE49-F238E27FC236}">
              <a16:creationId xmlns:a16="http://schemas.microsoft.com/office/drawing/2014/main" id="{727ACF6E-4E18-480C-A68C-30A658E03610}"/>
            </a:ext>
          </a:extLst>
        </xdr:cNvPr>
        <xdr:cNvCxnSpPr/>
      </xdr:nvCxnSpPr>
      <xdr:spPr>
        <a:xfrm>
          <a:off x="3355340" y="683895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49893</xdr:rowOff>
    </xdr:from>
    <xdr:to>
      <xdr:col>15</xdr:col>
      <xdr:colOff>101600</xdr:colOff>
      <xdr:row>40</xdr:row>
      <xdr:rowOff>151493</xdr:rowOff>
    </xdr:to>
    <xdr:sp macro="" textlink="">
      <xdr:nvSpPr>
        <xdr:cNvPr id="78" name="楕円 77">
          <a:extLst>
            <a:ext uri="{FF2B5EF4-FFF2-40B4-BE49-F238E27FC236}">
              <a16:creationId xmlns:a16="http://schemas.microsoft.com/office/drawing/2014/main" id="{21B3011A-6A5D-46C1-9755-3FBB3BBAF9EC}"/>
            </a:ext>
          </a:extLst>
        </xdr:cNvPr>
        <xdr:cNvSpPr/>
      </xdr:nvSpPr>
      <xdr:spPr>
        <a:xfrm>
          <a:off x="2514600" y="67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100693</xdr:rowOff>
    </xdr:from>
    <xdr:to>
      <xdr:col>19</xdr:col>
      <xdr:colOff>177800</xdr:colOff>
      <xdr:row>40</xdr:row>
      <xdr:rowOff>133350</xdr:rowOff>
    </xdr:to>
    <xdr:cxnSp macro="">
      <xdr:nvCxnSpPr>
        <xdr:cNvPr id="79" name="直線コネクタ 78">
          <a:extLst>
            <a:ext uri="{FF2B5EF4-FFF2-40B4-BE49-F238E27FC236}">
              <a16:creationId xmlns:a16="http://schemas.microsoft.com/office/drawing/2014/main" id="{F5329174-710C-4B2F-8CF5-98D773AF6CCE}"/>
            </a:ext>
          </a:extLst>
        </xdr:cNvPr>
        <xdr:cNvCxnSpPr/>
      </xdr:nvCxnSpPr>
      <xdr:spPr>
        <a:xfrm>
          <a:off x="2565400" y="680629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15603</xdr:rowOff>
    </xdr:from>
    <xdr:to>
      <xdr:col>10</xdr:col>
      <xdr:colOff>165100</xdr:colOff>
      <xdr:row>40</xdr:row>
      <xdr:rowOff>117203</xdr:rowOff>
    </xdr:to>
    <xdr:sp macro="" textlink="">
      <xdr:nvSpPr>
        <xdr:cNvPr id="80" name="楕円 79">
          <a:extLst>
            <a:ext uri="{FF2B5EF4-FFF2-40B4-BE49-F238E27FC236}">
              <a16:creationId xmlns:a16="http://schemas.microsoft.com/office/drawing/2014/main" id="{CFB816A6-1150-4113-9B43-E77EAB2F423B}"/>
            </a:ext>
          </a:extLst>
        </xdr:cNvPr>
        <xdr:cNvSpPr/>
      </xdr:nvSpPr>
      <xdr:spPr>
        <a:xfrm>
          <a:off x="1739900" y="67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66403</xdr:rowOff>
    </xdr:from>
    <xdr:to>
      <xdr:col>15</xdr:col>
      <xdr:colOff>50800</xdr:colOff>
      <xdr:row>40</xdr:row>
      <xdr:rowOff>100693</xdr:rowOff>
    </xdr:to>
    <xdr:cxnSp macro="">
      <xdr:nvCxnSpPr>
        <xdr:cNvPr id="81" name="直線コネクタ 80">
          <a:extLst>
            <a:ext uri="{FF2B5EF4-FFF2-40B4-BE49-F238E27FC236}">
              <a16:creationId xmlns:a16="http://schemas.microsoft.com/office/drawing/2014/main" id="{C5774499-21B8-4A97-9678-38ACC087C3B6}"/>
            </a:ext>
          </a:extLst>
        </xdr:cNvPr>
        <xdr:cNvCxnSpPr/>
      </xdr:nvCxnSpPr>
      <xdr:spPr>
        <a:xfrm>
          <a:off x="1790700" y="677200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154396</xdr:rowOff>
    </xdr:from>
    <xdr:to>
      <xdr:col>6</xdr:col>
      <xdr:colOff>38100</xdr:colOff>
      <xdr:row>40</xdr:row>
      <xdr:rowOff>84546</xdr:rowOff>
    </xdr:to>
    <xdr:sp macro="" textlink="">
      <xdr:nvSpPr>
        <xdr:cNvPr id="82" name="楕円 81">
          <a:extLst>
            <a:ext uri="{FF2B5EF4-FFF2-40B4-BE49-F238E27FC236}">
              <a16:creationId xmlns:a16="http://schemas.microsoft.com/office/drawing/2014/main" id="{8E0EFAC5-3640-437E-82B4-99F8CD81ED31}"/>
            </a:ext>
          </a:extLst>
        </xdr:cNvPr>
        <xdr:cNvSpPr/>
      </xdr:nvSpPr>
      <xdr:spPr>
        <a:xfrm>
          <a:off x="965200" y="6692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33746</xdr:rowOff>
    </xdr:from>
    <xdr:to>
      <xdr:col>10</xdr:col>
      <xdr:colOff>114300</xdr:colOff>
      <xdr:row>40</xdr:row>
      <xdr:rowOff>66403</xdr:rowOff>
    </xdr:to>
    <xdr:cxnSp macro="">
      <xdr:nvCxnSpPr>
        <xdr:cNvPr id="83" name="直線コネクタ 82">
          <a:extLst>
            <a:ext uri="{FF2B5EF4-FFF2-40B4-BE49-F238E27FC236}">
              <a16:creationId xmlns:a16="http://schemas.microsoft.com/office/drawing/2014/main" id="{7EC5A462-6AB0-4194-A5E4-E926C118CD5F}"/>
            </a:ext>
          </a:extLst>
        </xdr:cNvPr>
        <xdr:cNvCxnSpPr/>
      </xdr:nvCxnSpPr>
      <xdr:spPr>
        <a:xfrm>
          <a:off x="1008380" y="673934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1CC351B2-1455-40DE-AD6E-D3CDC009B15B}"/>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D2FADF48-A760-4F44-AFF8-18D208556AA7}"/>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D85BEDBB-F860-4B96-B517-87C0846E304E}"/>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E59CD9B1-0185-4929-9D58-DB532D3BCDC1}"/>
            </a:ext>
          </a:extLst>
        </xdr:cNvPr>
        <xdr:cNvSpPr txBox="1"/>
      </xdr:nvSpPr>
      <xdr:spPr>
        <a:xfrm>
          <a:off x="8363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AF9A9317-BA05-4AE0-AD21-401C165A9B82}"/>
            </a:ext>
          </a:extLst>
        </xdr:cNvPr>
        <xdr:cNvSpPr txBox="1"/>
      </xdr:nvSpPr>
      <xdr:spPr>
        <a:xfrm>
          <a:off x="317056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84AA9C8B-BD62-4A85-A553-83BFC917897A}"/>
            </a:ext>
          </a:extLst>
        </xdr:cNvPr>
        <xdr:cNvSpPr txBox="1"/>
      </xdr:nvSpPr>
      <xdr:spPr>
        <a:xfrm>
          <a:off x="2385704" y="684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108330</xdr:rowOff>
    </xdr:from>
    <xdr:ext cx="405111" cy="259045"/>
    <xdr:sp macro="" textlink="">
      <xdr:nvSpPr>
        <xdr:cNvPr id="90" name="n_3mainValue【図書館】&#10;有形固定資産減価償却率">
          <a:extLst>
            <a:ext uri="{FF2B5EF4-FFF2-40B4-BE49-F238E27FC236}">
              <a16:creationId xmlns:a16="http://schemas.microsoft.com/office/drawing/2014/main" id="{E2BBF6FF-D040-4410-9CFB-AA3E2D3E4131}"/>
            </a:ext>
          </a:extLst>
        </xdr:cNvPr>
        <xdr:cNvSpPr txBox="1"/>
      </xdr:nvSpPr>
      <xdr:spPr>
        <a:xfrm>
          <a:off x="1611004" y="681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75673</xdr:rowOff>
    </xdr:from>
    <xdr:ext cx="405111" cy="259045"/>
    <xdr:sp macro="" textlink="">
      <xdr:nvSpPr>
        <xdr:cNvPr id="91" name="n_4mainValue【図書館】&#10;有形固定資産減価償却率">
          <a:extLst>
            <a:ext uri="{FF2B5EF4-FFF2-40B4-BE49-F238E27FC236}">
              <a16:creationId xmlns:a16="http://schemas.microsoft.com/office/drawing/2014/main" id="{BD45572A-D4EF-4A98-A386-28E2433717C0}"/>
            </a:ext>
          </a:extLst>
        </xdr:cNvPr>
        <xdr:cNvSpPr txBox="1"/>
      </xdr:nvSpPr>
      <xdr:spPr>
        <a:xfrm>
          <a:off x="836304" y="678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147898C-E42A-4193-8DFB-4246548D550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73DB99-B802-4FC0-A39E-202B2B6598F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2B24C43-D8C3-4BC2-A29F-692250B0523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9B2FA00-EF5E-4FA1-B626-CAA44CCB1EA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518966A-5169-4B18-B7B1-F0E28B26A08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9236A99-2A14-4F0A-B094-43B07473FBC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3D08B38-7910-4FDB-82B9-2144D290B96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EF189FD-C19E-43B9-A921-7E2F1CA8810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8459473-6390-4C36-B632-1F8067B6F3C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D388D53-6CB6-4A23-8431-C562CD06768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75B6F75-C4A0-4870-B754-C86DAE10ED9F}"/>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5CE6974-CCC6-4059-A13A-B195DB1135AC}"/>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EB54325-770D-4E38-B648-8A11F2F6FDC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EF395B7-03D3-40C8-9FF1-7766C5B4E72B}"/>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6DEC29D-17B8-42D5-AC17-997A63CF3CD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CBED800-299E-4424-9868-3F9BD0C30B84}"/>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90F2DE3-0B00-4338-B477-50398C65A476}"/>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7B61673-DE58-4709-B9F1-16CB406C1B1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ACEA313-6C71-4860-B7F3-30E86D05C90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2F43220-5948-4116-9621-742D1100905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441CC26-300B-4329-8998-8A59A6E5DFE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6DF8F79-601E-4A8A-A1B3-1CFF2BA9C357}"/>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4BDCFED1-18C5-4D00-A10A-DDE97C7B41D3}"/>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C3F1E14A-214F-4173-90F9-30225C40747E}"/>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A9B5CC77-85BC-479B-8797-B301FBE99A14}"/>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4612D107-69B9-4DCF-BBC1-96E91FA7738A}"/>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E69D4E01-25D0-4BCE-9AC2-820D4DA257EC}"/>
            </a:ext>
          </a:extLst>
        </xdr:cNvPr>
        <xdr:cNvSpPr txBox="1"/>
      </xdr:nvSpPr>
      <xdr:spPr>
        <a:xfrm>
          <a:off x="92583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70763EDB-B8B4-4131-863F-3CF48AAF4402}"/>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6A8FA4EE-476D-4812-8A76-F1E779B37EA3}"/>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5D3AE18D-87FD-4736-9813-725B49758B7A}"/>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5F4C780D-5106-4B22-954A-2DEF12D53E23}"/>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3310665-DEFF-4266-9F2D-1E8E0A0C1513}"/>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7D82F3A-F9D1-47FB-B621-5272FC250AB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34F8C65-A94B-4BED-9E07-CFC39005EB4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133BC8-E754-487A-A732-157899EA7B1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FE7AF3-EA97-44EC-9467-04906E46B39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C74406-232B-47FA-B8CC-D8A3AB1112F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2EEE6DA9-6F20-4219-B4E0-ED9BC608CAC8}"/>
            </a:ext>
          </a:extLst>
        </xdr:cNvPr>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E1223CCB-D23A-4FF9-8894-B33BE8B24453}"/>
            </a:ext>
          </a:extLst>
        </xdr:cNvPr>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FFFF95F2-63BE-49EA-BE0A-BA34B8E99827}"/>
            </a:ext>
          </a:extLst>
        </xdr:cNvPr>
        <xdr:cNvSpPr/>
      </xdr:nvSpPr>
      <xdr:spPr>
        <a:xfrm>
          <a:off x="844550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6E7092D7-0D0E-4AB7-8E6C-88E891FD2A3C}"/>
            </a:ext>
          </a:extLst>
        </xdr:cNvPr>
        <xdr:cNvCxnSpPr/>
      </xdr:nvCxnSpPr>
      <xdr:spPr>
        <a:xfrm>
          <a:off x="8496300" y="68922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CFB66B8F-AC00-4A45-90D4-CCE69DEC0C64}"/>
            </a:ext>
          </a:extLst>
        </xdr:cNvPr>
        <xdr:cNvSpPr/>
      </xdr:nvSpPr>
      <xdr:spPr>
        <a:xfrm>
          <a:off x="767080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9FF1CCC7-EE3C-432B-8FBB-53C2A754694A}"/>
            </a:ext>
          </a:extLst>
        </xdr:cNvPr>
        <xdr:cNvCxnSpPr/>
      </xdr:nvCxnSpPr>
      <xdr:spPr>
        <a:xfrm>
          <a:off x="7713980" y="68922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a:extLst>
            <a:ext uri="{FF2B5EF4-FFF2-40B4-BE49-F238E27FC236}">
              <a16:creationId xmlns:a16="http://schemas.microsoft.com/office/drawing/2014/main" id="{EA9951AB-2CFB-4ABE-B80B-B33731726B53}"/>
            </a:ext>
          </a:extLst>
        </xdr:cNvPr>
        <xdr:cNvSpPr/>
      </xdr:nvSpPr>
      <xdr:spPr>
        <a:xfrm>
          <a:off x="6873240" y="684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23622</xdr:rowOff>
    </xdr:to>
    <xdr:cxnSp macro="">
      <xdr:nvCxnSpPr>
        <xdr:cNvPr id="136" name="直線コネクタ 135">
          <a:extLst>
            <a:ext uri="{FF2B5EF4-FFF2-40B4-BE49-F238E27FC236}">
              <a16:creationId xmlns:a16="http://schemas.microsoft.com/office/drawing/2014/main" id="{ECBE657D-6707-4ABE-BF6E-9E68ECBD0254}"/>
            </a:ext>
          </a:extLst>
        </xdr:cNvPr>
        <xdr:cNvCxnSpPr/>
      </xdr:nvCxnSpPr>
      <xdr:spPr>
        <a:xfrm flipV="1">
          <a:off x="6924040" y="689229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a:extLst>
            <a:ext uri="{FF2B5EF4-FFF2-40B4-BE49-F238E27FC236}">
              <a16:creationId xmlns:a16="http://schemas.microsoft.com/office/drawing/2014/main" id="{3B2FD4AD-6702-44B5-8BF6-1C3B4C170124}"/>
            </a:ext>
          </a:extLst>
        </xdr:cNvPr>
        <xdr:cNvSpPr/>
      </xdr:nvSpPr>
      <xdr:spPr>
        <a:xfrm>
          <a:off x="6098540" y="684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a:extLst>
            <a:ext uri="{FF2B5EF4-FFF2-40B4-BE49-F238E27FC236}">
              <a16:creationId xmlns:a16="http://schemas.microsoft.com/office/drawing/2014/main" id="{0AD11AAE-5120-4AE5-A983-D39576025D0D}"/>
            </a:ext>
          </a:extLst>
        </xdr:cNvPr>
        <xdr:cNvCxnSpPr/>
      </xdr:nvCxnSpPr>
      <xdr:spPr>
        <a:xfrm>
          <a:off x="6149340" y="68968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8DDFA390-72C6-4D56-9D94-982AFB8814D4}"/>
            </a:ext>
          </a:extLst>
        </xdr:cNvPr>
        <xdr:cNvSpPr txBox="1"/>
      </xdr:nvSpPr>
      <xdr:spPr>
        <a:xfrm>
          <a:off x="827158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037E03D-F943-4371-A02C-97B1F713361C}"/>
            </a:ext>
          </a:extLst>
        </xdr:cNvPr>
        <xdr:cNvSpPr txBox="1"/>
      </xdr:nvSpPr>
      <xdr:spPr>
        <a:xfrm>
          <a:off x="750958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8F3CE974-4EC0-4E35-8CA9-04530AD6FB32}"/>
            </a:ext>
          </a:extLst>
        </xdr:cNvPr>
        <xdr:cNvSpPr txBox="1"/>
      </xdr:nvSpPr>
      <xdr:spPr>
        <a:xfrm>
          <a:off x="67120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2B139235-40D9-4DB1-BE5E-403CE7EFD8F7}"/>
            </a:ext>
          </a:extLst>
        </xdr:cNvPr>
        <xdr:cNvSpPr txBox="1"/>
      </xdr:nvSpPr>
      <xdr:spPr>
        <a:xfrm>
          <a:off x="5937327"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a:extLst>
            <a:ext uri="{FF2B5EF4-FFF2-40B4-BE49-F238E27FC236}">
              <a16:creationId xmlns:a16="http://schemas.microsoft.com/office/drawing/2014/main" id="{A3DFD532-2729-4309-A168-3CC5E80D981B}"/>
            </a:ext>
          </a:extLst>
        </xdr:cNvPr>
        <xdr:cNvSpPr txBox="1"/>
      </xdr:nvSpPr>
      <xdr:spPr>
        <a:xfrm>
          <a:off x="8271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a:extLst>
            <a:ext uri="{FF2B5EF4-FFF2-40B4-BE49-F238E27FC236}">
              <a16:creationId xmlns:a16="http://schemas.microsoft.com/office/drawing/2014/main" id="{2ED7B46C-2131-4469-94A9-DE00276273F3}"/>
            </a:ext>
          </a:extLst>
        </xdr:cNvPr>
        <xdr:cNvSpPr txBox="1"/>
      </xdr:nvSpPr>
      <xdr:spPr>
        <a:xfrm>
          <a:off x="7509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a:extLst>
            <a:ext uri="{FF2B5EF4-FFF2-40B4-BE49-F238E27FC236}">
              <a16:creationId xmlns:a16="http://schemas.microsoft.com/office/drawing/2014/main" id="{039A22AE-DF9B-40B4-A580-A4934E8795FA}"/>
            </a:ext>
          </a:extLst>
        </xdr:cNvPr>
        <xdr:cNvSpPr txBox="1"/>
      </xdr:nvSpPr>
      <xdr:spPr>
        <a:xfrm>
          <a:off x="6712027" y="6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a:extLst>
            <a:ext uri="{FF2B5EF4-FFF2-40B4-BE49-F238E27FC236}">
              <a16:creationId xmlns:a16="http://schemas.microsoft.com/office/drawing/2014/main" id="{6CE120CC-8557-444D-8887-97005DEC6139}"/>
            </a:ext>
          </a:extLst>
        </xdr:cNvPr>
        <xdr:cNvSpPr txBox="1"/>
      </xdr:nvSpPr>
      <xdr:spPr>
        <a:xfrm>
          <a:off x="5937327" y="6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44770B4-2B30-4489-AF62-D20BC7C1387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117156E-81E2-4476-A061-CFD392017A7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C72B9B2-3453-439D-A4F4-FBE4361C904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D073955-F188-4289-A064-98F7F5D7689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953F0E7-4A8C-4602-B88C-9EE6878D696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C8BC614-672A-4F71-912B-57DB17BC6B2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FCA205D-E99E-4845-97AE-F9BDFC19170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23BF23A-D27C-466C-AD3A-7316CAEBCF1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0748719-BC12-48EC-A14E-75EBE9EEF3B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F00765C-91C4-45CA-8293-4A44B131025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145A1E-50F9-4329-88C2-86A78CE92AF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5882BA1-F8C8-4995-8194-7AAAC7A1BEA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A7530D5-4CFE-4CF6-ADE9-1DA5B26F402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DF8E475-D6AA-4CE9-9C82-B31AD278A68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4E2C80C-A8B3-46AB-A4D7-B20522E42C1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DF2B825-159D-4932-8529-F9853746DEE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7083C9F-925F-451E-8F64-61FAE246024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1731C91-5B88-4BF1-B3B6-A69180342CA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C6E7883-65A2-4CC1-926B-22CF3B1BB1E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37E24E1-1319-434D-AB19-C5C82671644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D25E5C8-4E4A-4886-A7A9-84276397B66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7C36587-F480-46A2-82E9-CD098F8DBA9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7748312-C6E8-4511-A333-EF32D8520B4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2512A4D-257F-4A77-A4F7-B3C6A8A0EF6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416FED1-93AD-406D-BC8C-F798BC4B5EEB}"/>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D15DF93-E089-4A28-AFE4-4FCAE1CECC4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95C79F2-B8C7-46C3-B50A-87E8FD503E0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6A14D90-6A0C-4F36-9BF8-B9C01994762F}"/>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8E9287BE-AEEA-43AD-B517-DD5641201D8A}"/>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A91B07C-9823-4DC0-AB1D-1AC368398500}"/>
            </a:ext>
          </a:extLst>
        </xdr:cNvPr>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5C443AC-9448-49E2-8F4A-DB6488CDD50F}"/>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1B491B68-A69F-4B3A-AEC5-DDFF89D95DE1}"/>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C32C321-3E29-4D43-A129-AE0731A4BD07}"/>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9C083F8D-05B1-487F-BED8-3DB9DB68A76D}"/>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D2EDFB95-6F70-4575-B802-64749FCB8717}"/>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D5F601E-0E4D-44AB-A0B9-CA4CBB396A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5DE20D1-7D9F-4572-BA72-359397AE367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6F6DBF-866C-45B7-8E45-2FF6BC738BC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60B3513-E9A9-40ED-BC6E-3EEF14D492C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17957F-3C8D-43BA-84F7-8FEE651D143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76835</xdr:rowOff>
    </xdr:from>
    <xdr:to>
      <xdr:col>24</xdr:col>
      <xdr:colOff>114300</xdr:colOff>
      <xdr:row>64</xdr:row>
      <xdr:rowOff>6985</xdr:rowOff>
    </xdr:to>
    <xdr:sp macro="" textlink="">
      <xdr:nvSpPr>
        <xdr:cNvPr id="187" name="楕円 186">
          <a:extLst>
            <a:ext uri="{FF2B5EF4-FFF2-40B4-BE49-F238E27FC236}">
              <a16:creationId xmlns:a16="http://schemas.microsoft.com/office/drawing/2014/main" id="{45C3D5C5-E270-420C-82EF-E0A677ABAF7B}"/>
            </a:ext>
          </a:extLst>
        </xdr:cNvPr>
        <xdr:cNvSpPr/>
      </xdr:nvSpPr>
      <xdr:spPr>
        <a:xfrm>
          <a:off x="4036060" y="1063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163212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322DA8B-1AD2-42C1-9975-058E148D1A7F}"/>
            </a:ext>
          </a:extLst>
        </xdr:cNvPr>
        <xdr:cNvSpPr txBox="1"/>
      </xdr:nvSpPr>
      <xdr:spPr>
        <a:xfrm>
          <a:off x="4124960" y="1055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76835</xdr:rowOff>
    </xdr:from>
    <xdr:to>
      <xdr:col>20</xdr:col>
      <xdr:colOff>38100</xdr:colOff>
      <xdr:row>64</xdr:row>
      <xdr:rowOff>6985</xdr:rowOff>
    </xdr:to>
    <xdr:sp macro="" textlink="">
      <xdr:nvSpPr>
        <xdr:cNvPr id="189" name="楕円 188">
          <a:extLst>
            <a:ext uri="{FF2B5EF4-FFF2-40B4-BE49-F238E27FC236}">
              <a16:creationId xmlns:a16="http://schemas.microsoft.com/office/drawing/2014/main" id="{3D580541-7180-47BE-9F5E-04C68518B4F3}"/>
            </a:ext>
          </a:extLst>
        </xdr:cNvPr>
        <xdr:cNvSpPr/>
      </xdr:nvSpPr>
      <xdr:spPr>
        <a:xfrm>
          <a:off x="3312160" y="10638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127635</xdr:rowOff>
    </xdr:from>
    <xdr:to>
      <xdr:col>24</xdr:col>
      <xdr:colOff>63500</xdr:colOff>
      <xdr:row>63</xdr:row>
      <xdr:rowOff>127635</xdr:rowOff>
    </xdr:to>
    <xdr:cxnSp macro="">
      <xdr:nvCxnSpPr>
        <xdr:cNvPr id="190" name="直線コネクタ 189">
          <a:extLst>
            <a:ext uri="{FF2B5EF4-FFF2-40B4-BE49-F238E27FC236}">
              <a16:creationId xmlns:a16="http://schemas.microsoft.com/office/drawing/2014/main" id="{5E5CF0EA-B8FB-4FFA-B390-E2214A371418}"/>
            </a:ext>
          </a:extLst>
        </xdr:cNvPr>
        <xdr:cNvCxnSpPr/>
      </xdr:nvCxnSpPr>
      <xdr:spPr>
        <a:xfrm>
          <a:off x="3355340" y="1068895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59690</xdr:rowOff>
    </xdr:from>
    <xdr:to>
      <xdr:col>15</xdr:col>
      <xdr:colOff>101600</xdr:colOff>
      <xdr:row>63</xdr:row>
      <xdr:rowOff>161290</xdr:rowOff>
    </xdr:to>
    <xdr:sp macro="" textlink="">
      <xdr:nvSpPr>
        <xdr:cNvPr id="191" name="楕円 190">
          <a:extLst>
            <a:ext uri="{FF2B5EF4-FFF2-40B4-BE49-F238E27FC236}">
              <a16:creationId xmlns:a16="http://schemas.microsoft.com/office/drawing/2014/main" id="{F5184EB6-CA44-4986-AB3A-02131983ADF5}"/>
            </a:ext>
          </a:extLst>
        </xdr:cNvPr>
        <xdr:cNvSpPr/>
      </xdr:nvSpPr>
      <xdr:spPr>
        <a:xfrm>
          <a:off x="25146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110490</xdr:rowOff>
    </xdr:from>
    <xdr:to>
      <xdr:col>19</xdr:col>
      <xdr:colOff>177800</xdr:colOff>
      <xdr:row>63</xdr:row>
      <xdr:rowOff>127635</xdr:rowOff>
    </xdr:to>
    <xdr:cxnSp macro="">
      <xdr:nvCxnSpPr>
        <xdr:cNvPr id="192" name="直線コネクタ 191">
          <a:extLst>
            <a:ext uri="{FF2B5EF4-FFF2-40B4-BE49-F238E27FC236}">
              <a16:creationId xmlns:a16="http://schemas.microsoft.com/office/drawing/2014/main" id="{A5F2C39F-EE46-4187-A308-9CBE845ADB77}"/>
            </a:ext>
          </a:extLst>
        </xdr:cNvPr>
        <xdr:cNvCxnSpPr/>
      </xdr:nvCxnSpPr>
      <xdr:spPr>
        <a:xfrm>
          <a:off x="2565400" y="1067181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3" name="楕円 192">
          <a:extLst>
            <a:ext uri="{FF2B5EF4-FFF2-40B4-BE49-F238E27FC236}">
              <a16:creationId xmlns:a16="http://schemas.microsoft.com/office/drawing/2014/main" id="{DDFC91F6-5136-4147-961D-C6807255CEEA}"/>
            </a:ext>
          </a:extLst>
        </xdr:cNvPr>
        <xdr:cNvSpPr/>
      </xdr:nvSpPr>
      <xdr:spPr>
        <a:xfrm>
          <a:off x="17399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91440</xdr:rowOff>
    </xdr:from>
    <xdr:to>
      <xdr:col>15</xdr:col>
      <xdr:colOff>50800</xdr:colOff>
      <xdr:row>63</xdr:row>
      <xdr:rowOff>110490</xdr:rowOff>
    </xdr:to>
    <xdr:cxnSp macro="">
      <xdr:nvCxnSpPr>
        <xdr:cNvPr id="194" name="直線コネクタ 193">
          <a:extLst>
            <a:ext uri="{FF2B5EF4-FFF2-40B4-BE49-F238E27FC236}">
              <a16:creationId xmlns:a16="http://schemas.microsoft.com/office/drawing/2014/main" id="{E86A067C-B4D9-4269-A1CD-400F5D173A09}"/>
            </a:ext>
          </a:extLst>
        </xdr:cNvPr>
        <xdr:cNvCxnSpPr/>
      </xdr:nvCxnSpPr>
      <xdr:spPr>
        <a:xfrm>
          <a:off x="1790700" y="1065276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17780</xdr:rowOff>
    </xdr:from>
    <xdr:to>
      <xdr:col>6</xdr:col>
      <xdr:colOff>38100</xdr:colOff>
      <xdr:row>63</xdr:row>
      <xdr:rowOff>119380</xdr:rowOff>
    </xdr:to>
    <xdr:sp macro="" textlink="">
      <xdr:nvSpPr>
        <xdr:cNvPr id="195" name="楕円 194">
          <a:extLst>
            <a:ext uri="{FF2B5EF4-FFF2-40B4-BE49-F238E27FC236}">
              <a16:creationId xmlns:a16="http://schemas.microsoft.com/office/drawing/2014/main" id="{C384B975-66EA-4846-8A4D-A84993129520}"/>
            </a:ext>
          </a:extLst>
        </xdr:cNvPr>
        <xdr:cNvSpPr/>
      </xdr:nvSpPr>
      <xdr:spPr>
        <a:xfrm>
          <a:off x="96520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68580</xdr:rowOff>
    </xdr:from>
    <xdr:to>
      <xdr:col>10</xdr:col>
      <xdr:colOff>114300</xdr:colOff>
      <xdr:row>63</xdr:row>
      <xdr:rowOff>91440</xdr:rowOff>
    </xdr:to>
    <xdr:cxnSp macro="">
      <xdr:nvCxnSpPr>
        <xdr:cNvPr id="196" name="直線コネクタ 195">
          <a:extLst>
            <a:ext uri="{FF2B5EF4-FFF2-40B4-BE49-F238E27FC236}">
              <a16:creationId xmlns:a16="http://schemas.microsoft.com/office/drawing/2014/main" id="{966D306E-6B76-4FA5-9D9C-56E5C1BC68A0}"/>
            </a:ext>
          </a:extLst>
        </xdr:cNvPr>
        <xdr:cNvCxnSpPr/>
      </xdr:nvCxnSpPr>
      <xdr:spPr>
        <a:xfrm>
          <a:off x="1008380" y="106299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12897364-83D5-4161-B329-EE6D4358385C}"/>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EC8901E-3A16-44ED-82F5-0E7C7F868F88}"/>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C841FD7-480D-4661-9C92-11EC513311BF}"/>
            </a:ext>
          </a:extLst>
        </xdr:cNvPr>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72CC7818-BDE3-4532-AD61-FDEFCD641167}"/>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169562</xdr:rowOff>
    </xdr:from>
    <xdr:ext cx="405111" cy="259045"/>
    <xdr:sp macro="" textlink="">
      <xdr:nvSpPr>
        <xdr:cNvPr id="201" name="n_1mainValue【体育館・プール】&#10;有形固定資産減価償却率">
          <a:extLst>
            <a:ext uri="{FF2B5EF4-FFF2-40B4-BE49-F238E27FC236}">
              <a16:creationId xmlns:a16="http://schemas.microsoft.com/office/drawing/2014/main" id="{D7179D87-3EB5-49EF-9F6A-FE80748A1AFA}"/>
            </a:ext>
          </a:extLst>
        </xdr:cNvPr>
        <xdr:cNvSpPr txBox="1"/>
      </xdr:nvSpPr>
      <xdr:spPr>
        <a:xfrm>
          <a:off x="317056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152417</xdr:rowOff>
    </xdr:from>
    <xdr:ext cx="405111" cy="259045"/>
    <xdr:sp macro="" textlink="">
      <xdr:nvSpPr>
        <xdr:cNvPr id="202" name="n_2mainValue【体育館・プール】&#10;有形固定資産減価償却率">
          <a:extLst>
            <a:ext uri="{FF2B5EF4-FFF2-40B4-BE49-F238E27FC236}">
              <a16:creationId xmlns:a16="http://schemas.microsoft.com/office/drawing/2014/main" id="{E02D63E0-BF98-4070-9500-C11C688E589B}"/>
            </a:ext>
          </a:extLst>
        </xdr:cNvPr>
        <xdr:cNvSpPr txBox="1"/>
      </xdr:nvSpPr>
      <xdr:spPr>
        <a:xfrm>
          <a:off x="238570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203" name="n_3mainValue【体育館・プール】&#10;有形固定資産減価償却率">
          <a:extLst>
            <a:ext uri="{FF2B5EF4-FFF2-40B4-BE49-F238E27FC236}">
              <a16:creationId xmlns:a16="http://schemas.microsoft.com/office/drawing/2014/main" id="{DAF56F4D-D731-4FE4-81C9-8CCBFA3F1FAB}"/>
            </a:ext>
          </a:extLst>
        </xdr:cNvPr>
        <xdr:cNvSpPr txBox="1"/>
      </xdr:nvSpPr>
      <xdr:spPr>
        <a:xfrm>
          <a:off x="161100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6815C4B9-4E38-4B2B-AC9D-5673E99716C4}"/>
            </a:ext>
          </a:extLst>
        </xdr:cNvPr>
        <xdr:cNvSpPr txBox="1"/>
      </xdr:nvSpPr>
      <xdr:spPr>
        <a:xfrm>
          <a:off x="83630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3F4C94E-14A3-4080-A713-11F5784ECD4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EA4E00F-329C-4FF6-B75E-5B910C03091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A3DBA94-F51C-4192-B52C-068CF1D846F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C31131E-A936-48B0-8B5E-DEFEC2F56BA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FD05BA9-EB15-415C-B332-0A45FDF5AA5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8726DFC-E4BA-4CA2-B1FD-D71403A56E0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1F6A89F-2CEE-4FDE-A9C1-5ACC6B38B31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1A7B99D-D14D-4185-8FFA-F27B062B9D3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7233229-144A-4343-9533-12DC39601FC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594F984-F22D-40DC-BE4F-194FBB9A3D7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E6DD08C-96A6-4B43-ABA7-94C471CE0E2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2BE02B0-23F2-4AD3-9811-4FD4301283A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0974BEC-6DCE-460F-AA13-1B284B3F368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0BFC697-5008-436D-8321-F6164A8C0D0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B6FD0AC-4238-4AA7-B12F-2C6A382A963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0325A89-3179-4889-A3BC-E0D5813F3D1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C5CBDB1-8ABF-4A0D-81C4-1C1E5FA0672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7771BBE-5270-42AF-A407-BC97793B61E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16D6182-F13D-4065-B0DE-AD6A7843B2D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264B82B-FE87-4531-843A-BD923C12856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CE02E3F-9B4A-463D-AF59-93BB0742363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4B9FA4D-F320-4B28-BAE6-C04697B5DD0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B6E1F5D-6704-4C50-A318-A56CED81B8E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DE189CF5-DA24-4CFA-B35E-99E1BCD1D30D}"/>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67A50EAF-D7F3-44EE-9563-F8D6799F0E7B}"/>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FE3A5D6-269D-48A9-96E1-A14D636FDE77}"/>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9E14432B-BBBD-4745-8EC1-F6B20A55FD7E}"/>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92F84F54-EF50-4E61-8F15-41E55A2EACE4}"/>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0B511984-122C-4032-81D5-01C2536A226F}"/>
            </a:ext>
          </a:extLst>
        </xdr:cNvPr>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C1FFAA6D-C6DB-460C-8252-37FD4D92D2CA}"/>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9CEB21A9-5F5B-405B-9650-A730663C6A17}"/>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A0750DC3-EF51-42C1-ACAA-373D7724ED23}"/>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D4BFC1A7-2182-49C3-90FC-4C0190652FC1}"/>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CE000464-F2A5-4A56-8DCF-C58C2025E1F1}"/>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9AC5C8A-5C3B-4AE7-9047-3E0E7DE35DF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3AD083-5D4F-495A-A091-204FEC10A48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E6CD1C-9D36-42DC-941A-C89875C9CD6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F7D2DA-1B73-4965-93A5-E086055A8E0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957C5F-9C14-4A62-BE1F-092C1EFD33B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68453</xdr:rowOff>
    </xdr:from>
    <xdr:to>
      <xdr:col>55</xdr:col>
      <xdr:colOff>50800</xdr:colOff>
      <xdr:row>63</xdr:row>
      <xdr:rowOff>170053</xdr:rowOff>
    </xdr:to>
    <xdr:sp macro="" textlink="">
      <xdr:nvSpPr>
        <xdr:cNvPr id="244" name="楕円 243">
          <a:extLst>
            <a:ext uri="{FF2B5EF4-FFF2-40B4-BE49-F238E27FC236}">
              <a16:creationId xmlns:a16="http://schemas.microsoft.com/office/drawing/2014/main" id="{F07BAF1F-6500-47C1-A612-25C551CF90C1}"/>
            </a:ext>
          </a:extLst>
        </xdr:cNvPr>
        <xdr:cNvSpPr/>
      </xdr:nvSpPr>
      <xdr:spPr>
        <a:xfrm>
          <a:off x="9192260" y="106297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46880</xdr:rowOff>
    </xdr:from>
    <xdr:ext cx="469744" cy="259045"/>
    <xdr:sp macro="" textlink="">
      <xdr:nvSpPr>
        <xdr:cNvPr id="245" name="【体育館・プール】&#10;一人当たり面積該当値テキスト">
          <a:extLst>
            <a:ext uri="{FF2B5EF4-FFF2-40B4-BE49-F238E27FC236}">
              <a16:creationId xmlns:a16="http://schemas.microsoft.com/office/drawing/2014/main" id="{B3939A5F-1F70-4AF9-B581-CCB9ED6D0AA3}"/>
            </a:ext>
          </a:extLst>
        </xdr:cNvPr>
        <xdr:cNvSpPr txBox="1"/>
      </xdr:nvSpPr>
      <xdr:spPr>
        <a:xfrm>
          <a:off x="9258300" y="1060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70358</xdr:rowOff>
    </xdr:from>
    <xdr:to>
      <xdr:col>50</xdr:col>
      <xdr:colOff>165100</xdr:colOff>
      <xdr:row>64</xdr:row>
      <xdr:rowOff>508</xdr:rowOff>
    </xdr:to>
    <xdr:sp macro="" textlink="">
      <xdr:nvSpPr>
        <xdr:cNvPr id="246" name="楕円 245">
          <a:extLst>
            <a:ext uri="{FF2B5EF4-FFF2-40B4-BE49-F238E27FC236}">
              <a16:creationId xmlns:a16="http://schemas.microsoft.com/office/drawing/2014/main" id="{0F518E91-B8AC-4B4D-9B5D-F9A3571FA1CD}"/>
            </a:ext>
          </a:extLst>
        </xdr:cNvPr>
        <xdr:cNvSpPr/>
      </xdr:nvSpPr>
      <xdr:spPr>
        <a:xfrm>
          <a:off x="844550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119253</xdr:rowOff>
    </xdr:from>
    <xdr:to>
      <xdr:col>55</xdr:col>
      <xdr:colOff>0</xdr:colOff>
      <xdr:row>63</xdr:row>
      <xdr:rowOff>121158</xdr:rowOff>
    </xdr:to>
    <xdr:cxnSp macro="">
      <xdr:nvCxnSpPr>
        <xdr:cNvPr id="247" name="直線コネクタ 246">
          <a:extLst>
            <a:ext uri="{FF2B5EF4-FFF2-40B4-BE49-F238E27FC236}">
              <a16:creationId xmlns:a16="http://schemas.microsoft.com/office/drawing/2014/main" id="{73A7E9A9-1047-44C6-B649-A86D3594EA12}"/>
            </a:ext>
          </a:extLst>
        </xdr:cNvPr>
        <xdr:cNvCxnSpPr/>
      </xdr:nvCxnSpPr>
      <xdr:spPr>
        <a:xfrm flipV="1">
          <a:off x="8496300" y="10680573"/>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71882</xdr:rowOff>
    </xdr:from>
    <xdr:to>
      <xdr:col>46</xdr:col>
      <xdr:colOff>38100</xdr:colOff>
      <xdr:row>64</xdr:row>
      <xdr:rowOff>2032</xdr:rowOff>
    </xdr:to>
    <xdr:sp macro="" textlink="">
      <xdr:nvSpPr>
        <xdr:cNvPr id="248" name="楕円 247">
          <a:extLst>
            <a:ext uri="{FF2B5EF4-FFF2-40B4-BE49-F238E27FC236}">
              <a16:creationId xmlns:a16="http://schemas.microsoft.com/office/drawing/2014/main" id="{7703D1B1-2324-4782-A662-22A818EF4286}"/>
            </a:ext>
          </a:extLst>
        </xdr:cNvPr>
        <xdr:cNvSpPr/>
      </xdr:nvSpPr>
      <xdr:spPr>
        <a:xfrm>
          <a:off x="7670800" y="10633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121158</xdr:rowOff>
    </xdr:from>
    <xdr:to>
      <xdr:col>50</xdr:col>
      <xdr:colOff>114300</xdr:colOff>
      <xdr:row>63</xdr:row>
      <xdr:rowOff>122682</xdr:rowOff>
    </xdr:to>
    <xdr:cxnSp macro="">
      <xdr:nvCxnSpPr>
        <xdr:cNvPr id="249" name="直線コネクタ 248">
          <a:extLst>
            <a:ext uri="{FF2B5EF4-FFF2-40B4-BE49-F238E27FC236}">
              <a16:creationId xmlns:a16="http://schemas.microsoft.com/office/drawing/2014/main" id="{61668C70-F09D-49FC-97F7-0F45D83EB664}"/>
            </a:ext>
          </a:extLst>
        </xdr:cNvPr>
        <xdr:cNvCxnSpPr/>
      </xdr:nvCxnSpPr>
      <xdr:spPr>
        <a:xfrm flipV="1">
          <a:off x="7713980" y="10682478"/>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73406</xdr:rowOff>
    </xdr:from>
    <xdr:to>
      <xdr:col>41</xdr:col>
      <xdr:colOff>101600</xdr:colOff>
      <xdr:row>64</xdr:row>
      <xdr:rowOff>3556</xdr:rowOff>
    </xdr:to>
    <xdr:sp macro="" textlink="">
      <xdr:nvSpPr>
        <xdr:cNvPr id="250" name="楕円 249">
          <a:extLst>
            <a:ext uri="{FF2B5EF4-FFF2-40B4-BE49-F238E27FC236}">
              <a16:creationId xmlns:a16="http://schemas.microsoft.com/office/drawing/2014/main" id="{DA33019F-62F2-4A9B-8DF9-2A8E0A41F281}"/>
            </a:ext>
          </a:extLst>
        </xdr:cNvPr>
        <xdr:cNvSpPr/>
      </xdr:nvSpPr>
      <xdr:spPr>
        <a:xfrm>
          <a:off x="6873240" y="1063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122682</xdr:rowOff>
    </xdr:from>
    <xdr:to>
      <xdr:col>45</xdr:col>
      <xdr:colOff>177800</xdr:colOff>
      <xdr:row>63</xdr:row>
      <xdr:rowOff>124206</xdr:rowOff>
    </xdr:to>
    <xdr:cxnSp macro="">
      <xdr:nvCxnSpPr>
        <xdr:cNvPr id="251" name="直線コネクタ 250">
          <a:extLst>
            <a:ext uri="{FF2B5EF4-FFF2-40B4-BE49-F238E27FC236}">
              <a16:creationId xmlns:a16="http://schemas.microsoft.com/office/drawing/2014/main" id="{AFC013BF-577C-4906-8011-D46B2AA43AF9}"/>
            </a:ext>
          </a:extLst>
        </xdr:cNvPr>
        <xdr:cNvCxnSpPr/>
      </xdr:nvCxnSpPr>
      <xdr:spPr>
        <a:xfrm flipV="1">
          <a:off x="6924040" y="1068400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75311</xdr:rowOff>
    </xdr:from>
    <xdr:to>
      <xdr:col>36</xdr:col>
      <xdr:colOff>165100</xdr:colOff>
      <xdr:row>64</xdr:row>
      <xdr:rowOff>5461</xdr:rowOff>
    </xdr:to>
    <xdr:sp macro="" textlink="">
      <xdr:nvSpPr>
        <xdr:cNvPr id="252" name="楕円 251">
          <a:extLst>
            <a:ext uri="{FF2B5EF4-FFF2-40B4-BE49-F238E27FC236}">
              <a16:creationId xmlns:a16="http://schemas.microsoft.com/office/drawing/2014/main" id="{BE215784-A924-4F60-8980-2129D88285C9}"/>
            </a:ext>
          </a:extLst>
        </xdr:cNvPr>
        <xdr:cNvSpPr/>
      </xdr:nvSpPr>
      <xdr:spPr>
        <a:xfrm>
          <a:off x="6098540" y="10636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124206</xdr:rowOff>
    </xdr:from>
    <xdr:to>
      <xdr:col>41</xdr:col>
      <xdr:colOff>50800</xdr:colOff>
      <xdr:row>63</xdr:row>
      <xdr:rowOff>126111</xdr:rowOff>
    </xdr:to>
    <xdr:cxnSp macro="">
      <xdr:nvCxnSpPr>
        <xdr:cNvPr id="253" name="直線コネクタ 252">
          <a:extLst>
            <a:ext uri="{FF2B5EF4-FFF2-40B4-BE49-F238E27FC236}">
              <a16:creationId xmlns:a16="http://schemas.microsoft.com/office/drawing/2014/main" id="{9618A12A-F37F-402B-99A7-3D8DD412904C}"/>
            </a:ext>
          </a:extLst>
        </xdr:cNvPr>
        <xdr:cNvCxnSpPr/>
      </xdr:nvCxnSpPr>
      <xdr:spPr>
        <a:xfrm flipV="1">
          <a:off x="6149340" y="10685526"/>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1E9507C1-52C5-4AD6-947B-26308448FCDE}"/>
            </a:ext>
          </a:extLst>
        </xdr:cNvPr>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99863E11-901F-44EB-A504-07D862ABA922}"/>
            </a:ext>
          </a:extLst>
        </xdr:cNvPr>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FBF5C2C7-AE80-415D-A707-59387D5BDDBF}"/>
            </a:ext>
          </a:extLst>
        </xdr:cNvPr>
        <xdr:cNvSpPr txBox="1"/>
      </xdr:nvSpPr>
      <xdr:spPr>
        <a:xfrm>
          <a:off x="67120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1DD58BDD-1230-4D5C-BB8E-331BA8256310}"/>
            </a:ext>
          </a:extLst>
        </xdr:cNvPr>
        <xdr:cNvSpPr txBox="1"/>
      </xdr:nvSpPr>
      <xdr:spPr>
        <a:xfrm>
          <a:off x="59373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163085</xdr:rowOff>
    </xdr:from>
    <xdr:ext cx="469744" cy="259045"/>
    <xdr:sp macro="" textlink="">
      <xdr:nvSpPr>
        <xdr:cNvPr id="258" name="n_1mainValue【体育館・プール】&#10;一人当たり面積">
          <a:extLst>
            <a:ext uri="{FF2B5EF4-FFF2-40B4-BE49-F238E27FC236}">
              <a16:creationId xmlns:a16="http://schemas.microsoft.com/office/drawing/2014/main" id="{2E18B298-C35A-48E1-AB5B-0EE1E3E11744}"/>
            </a:ext>
          </a:extLst>
        </xdr:cNvPr>
        <xdr:cNvSpPr txBox="1"/>
      </xdr:nvSpPr>
      <xdr:spPr>
        <a:xfrm>
          <a:off x="827158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164609</xdr:rowOff>
    </xdr:from>
    <xdr:ext cx="469744" cy="259045"/>
    <xdr:sp macro="" textlink="">
      <xdr:nvSpPr>
        <xdr:cNvPr id="259" name="n_2mainValue【体育館・プール】&#10;一人当たり面積">
          <a:extLst>
            <a:ext uri="{FF2B5EF4-FFF2-40B4-BE49-F238E27FC236}">
              <a16:creationId xmlns:a16="http://schemas.microsoft.com/office/drawing/2014/main" id="{834DD24D-7C43-445D-997A-592FC9503093}"/>
            </a:ext>
          </a:extLst>
        </xdr:cNvPr>
        <xdr:cNvSpPr txBox="1"/>
      </xdr:nvSpPr>
      <xdr:spPr>
        <a:xfrm>
          <a:off x="750958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166133</xdr:rowOff>
    </xdr:from>
    <xdr:ext cx="469744" cy="259045"/>
    <xdr:sp macro="" textlink="">
      <xdr:nvSpPr>
        <xdr:cNvPr id="260" name="n_3mainValue【体育館・プール】&#10;一人当たり面積">
          <a:extLst>
            <a:ext uri="{FF2B5EF4-FFF2-40B4-BE49-F238E27FC236}">
              <a16:creationId xmlns:a16="http://schemas.microsoft.com/office/drawing/2014/main" id="{E28564D3-124A-4469-BE9B-51146ACBFB83}"/>
            </a:ext>
          </a:extLst>
        </xdr:cNvPr>
        <xdr:cNvSpPr txBox="1"/>
      </xdr:nvSpPr>
      <xdr:spPr>
        <a:xfrm>
          <a:off x="67120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168038</xdr:rowOff>
    </xdr:from>
    <xdr:ext cx="469744" cy="259045"/>
    <xdr:sp macro="" textlink="">
      <xdr:nvSpPr>
        <xdr:cNvPr id="261" name="n_4mainValue【体育館・プール】&#10;一人当たり面積">
          <a:extLst>
            <a:ext uri="{FF2B5EF4-FFF2-40B4-BE49-F238E27FC236}">
              <a16:creationId xmlns:a16="http://schemas.microsoft.com/office/drawing/2014/main" id="{7E90EA1C-34E0-4B73-A562-92F9BD7EEC4F}"/>
            </a:ext>
          </a:extLst>
        </xdr:cNvPr>
        <xdr:cNvSpPr txBox="1"/>
      </xdr:nvSpPr>
      <xdr:spPr>
        <a:xfrm>
          <a:off x="59373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1344976-58DF-4FFE-B94A-E60367C1BF7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AEF6078-4873-4C5D-9BE9-0C92BA24E1E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FF2987B-24AF-4925-9895-385B4DA4A68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F6E13D7-3AF5-4059-9972-3B2F7D80BC1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2E38FC2-7869-48A7-A62B-403204E77E8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D44C061-C8EA-4824-98A1-68769250487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50CBA13-4BEF-4C0B-AF2E-1D9B777906F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B20999A-CE1A-456A-BCC9-BEDBA739716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5AEAE7C-1689-4CD5-9B53-AC6EFAB35D8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025181A-4770-4278-B2B6-95D0A948C84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09140BF-86A9-4E57-BAC0-A4D8CC49D24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B6B90B7-9634-41CB-BFF3-9A74E9D82C4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738F4B8-059F-48B0-9625-51FA2B5759E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7360F0D-CA48-4BD4-A9C9-DF1AC04221B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880C380-1D77-4D20-9C1E-23FBE564E4F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DA6F9EF-93E9-42FD-B6A9-9E0434CC1DC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6526077-601D-4575-9AA4-292C2A7E9BC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4909B73-F500-4791-BE38-57FEAA1791F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24EAB9C-64F5-45D2-87C0-1C4AE31838A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594580C-904D-4AA9-A48C-1F101805FC7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6029FC3-CC31-4E02-931A-1E6AD749E62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F3699BE-99C6-4B4C-9C28-72E90E8A4F8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55ACCFF-C579-454F-831D-4F7E81FB3EE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40E3089-F9FD-42E5-80EB-CEE153071B8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01AF5FF-2BA1-471D-8A5E-508D3859EC7D}"/>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E256967-6DD5-4E38-A658-3FF5F8083C1F}"/>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B952074-C67F-4043-B2A4-39F0A174D83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B2E4D81-24F8-46E4-BEE7-E01302E03B9E}"/>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8AD8E237-C46A-404F-8FFC-B176C0752A32}"/>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CF62886-6774-4AB7-A367-2C16E7D7A4B9}"/>
            </a:ext>
          </a:extLst>
        </xdr:cNvPr>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10D99424-7FE1-42B9-8D46-817F9A9FA1A4}"/>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44CDFFA-ED7D-4ADD-99EE-5C95E1CE9F6D}"/>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94495268-60AF-450A-901B-0FA1EECEF196}"/>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9BC45B96-80B8-42F0-B092-EAB0FF454463}"/>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2ED88356-67F7-4A6C-BB3C-105485041507}"/>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B46718D-1D67-4AC2-8DE2-BDEBC22BEAE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9E8D586-24F4-46EC-A66B-6527EE6CC11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B3D56F-560C-4AEE-9775-A0EAA4BF99A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8B19596-201B-4020-B36A-8D62AFF983D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87CC8D6-880E-412F-A5F2-6C70980EE41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2" name="楕円 301">
          <a:extLst>
            <a:ext uri="{FF2B5EF4-FFF2-40B4-BE49-F238E27FC236}">
              <a16:creationId xmlns:a16="http://schemas.microsoft.com/office/drawing/2014/main" id="{5B6B9B89-6712-44DD-B3AB-C9CF509FA8A1}"/>
            </a:ext>
          </a:extLst>
        </xdr:cNvPr>
        <xdr:cNvSpPr/>
      </xdr:nvSpPr>
      <xdr:spPr>
        <a:xfrm>
          <a:off x="4036060" y="1385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489EE54-7DE6-4566-A092-4525D281DC8E}"/>
            </a:ext>
          </a:extLst>
        </xdr:cNvPr>
        <xdr:cNvSpPr txBox="1"/>
      </xdr:nvSpPr>
      <xdr:spPr>
        <a:xfrm>
          <a:off x="4124960"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304" name="楕円 303">
          <a:extLst>
            <a:ext uri="{FF2B5EF4-FFF2-40B4-BE49-F238E27FC236}">
              <a16:creationId xmlns:a16="http://schemas.microsoft.com/office/drawing/2014/main" id="{1F88AF45-480F-4BAA-BF73-9C7FF556D7A6}"/>
            </a:ext>
          </a:extLst>
        </xdr:cNvPr>
        <xdr:cNvSpPr/>
      </xdr:nvSpPr>
      <xdr:spPr>
        <a:xfrm>
          <a:off x="3312160" y="13832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160020</xdr:rowOff>
    </xdr:to>
    <xdr:cxnSp macro="">
      <xdr:nvCxnSpPr>
        <xdr:cNvPr id="305" name="直線コネクタ 304">
          <a:extLst>
            <a:ext uri="{FF2B5EF4-FFF2-40B4-BE49-F238E27FC236}">
              <a16:creationId xmlns:a16="http://schemas.microsoft.com/office/drawing/2014/main" id="{3D2CB484-DDCF-4022-85D7-50798D388855}"/>
            </a:ext>
          </a:extLst>
        </xdr:cNvPr>
        <xdr:cNvCxnSpPr/>
      </xdr:nvCxnSpPr>
      <xdr:spPr>
        <a:xfrm>
          <a:off x="3355340" y="13883641"/>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42545</xdr:rowOff>
    </xdr:from>
    <xdr:to>
      <xdr:col>15</xdr:col>
      <xdr:colOff>101600</xdr:colOff>
      <xdr:row>82</xdr:row>
      <xdr:rowOff>144145</xdr:rowOff>
    </xdr:to>
    <xdr:sp macro="" textlink="">
      <xdr:nvSpPr>
        <xdr:cNvPr id="306" name="楕円 305">
          <a:extLst>
            <a:ext uri="{FF2B5EF4-FFF2-40B4-BE49-F238E27FC236}">
              <a16:creationId xmlns:a16="http://schemas.microsoft.com/office/drawing/2014/main" id="{2228C80E-D2B1-4F08-B6B0-493822F6BA31}"/>
            </a:ext>
          </a:extLst>
        </xdr:cNvPr>
        <xdr:cNvSpPr/>
      </xdr:nvSpPr>
      <xdr:spPr>
        <a:xfrm>
          <a:off x="25146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137161</xdr:rowOff>
    </xdr:to>
    <xdr:cxnSp macro="">
      <xdr:nvCxnSpPr>
        <xdr:cNvPr id="307" name="直線コネクタ 306">
          <a:extLst>
            <a:ext uri="{FF2B5EF4-FFF2-40B4-BE49-F238E27FC236}">
              <a16:creationId xmlns:a16="http://schemas.microsoft.com/office/drawing/2014/main" id="{AB825A4B-CBA6-4CDE-9DFF-6377BAA77619}"/>
            </a:ext>
          </a:extLst>
        </xdr:cNvPr>
        <xdr:cNvCxnSpPr/>
      </xdr:nvCxnSpPr>
      <xdr:spPr>
        <a:xfrm>
          <a:off x="2565400" y="1383982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08" name="楕円 307">
          <a:extLst>
            <a:ext uri="{FF2B5EF4-FFF2-40B4-BE49-F238E27FC236}">
              <a16:creationId xmlns:a16="http://schemas.microsoft.com/office/drawing/2014/main" id="{D6FC31CA-C890-4E31-9AEB-9F6F7157E3A8}"/>
            </a:ext>
          </a:extLst>
        </xdr:cNvPr>
        <xdr:cNvSpPr/>
      </xdr:nvSpPr>
      <xdr:spPr>
        <a:xfrm>
          <a:off x="17399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55245</xdr:rowOff>
    </xdr:from>
    <xdr:to>
      <xdr:col>15</xdr:col>
      <xdr:colOff>50800</xdr:colOff>
      <xdr:row>82</xdr:row>
      <xdr:rowOff>93345</xdr:rowOff>
    </xdr:to>
    <xdr:cxnSp macro="">
      <xdr:nvCxnSpPr>
        <xdr:cNvPr id="309" name="直線コネクタ 308">
          <a:extLst>
            <a:ext uri="{FF2B5EF4-FFF2-40B4-BE49-F238E27FC236}">
              <a16:creationId xmlns:a16="http://schemas.microsoft.com/office/drawing/2014/main" id="{B21602D4-217B-4E5C-A90E-0A773D4F438F}"/>
            </a:ext>
          </a:extLst>
        </xdr:cNvPr>
        <xdr:cNvCxnSpPr/>
      </xdr:nvCxnSpPr>
      <xdr:spPr>
        <a:xfrm>
          <a:off x="1790700" y="1380172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0" name="楕円 309">
          <a:extLst>
            <a:ext uri="{FF2B5EF4-FFF2-40B4-BE49-F238E27FC236}">
              <a16:creationId xmlns:a16="http://schemas.microsoft.com/office/drawing/2014/main" id="{2D4A4457-0D52-4141-BFD9-CDFBE4679113}"/>
            </a:ext>
          </a:extLst>
        </xdr:cNvPr>
        <xdr:cNvSpPr/>
      </xdr:nvSpPr>
      <xdr:spPr>
        <a:xfrm>
          <a:off x="965200" y="13710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55245</xdr:rowOff>
    </xdr:to>
    <xdr:cxnSp macro="">
      <xdr:nvCxnSpPr>
        <xdr:cNvPr id="311" name="直線コネクタ 310">
          <a:extLst>
            <a:ext uri="{FF2B5EF4-FFF2-40B4-BE49-F238E27FC236}">
              <a16:creationId xmlns:a16="http://schemas.microsoft.com/office/drawing/2014/main" id="{C9B11E32-8422-4718-BC33-AD693E3ECAD4}"/>
            </a:ext>
          </a:extLst>
        </xdr:cNvPr>
        <xdr:cNvCxnSpPr/>
      </xdr:nvCxnSpPr>
      <xdr:spPr>
        <a:xfrm>
          <a:off x="1008380" y="1375791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1FF11A14-5ED9-48A7-BDF4-7A41EF5848E0}"/>
            </a:ext>
          </a:extLst>
        </xdr:cNvPr>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3EE4864C-2B2F-4C17-BF5E-AE4E1CB06432}"/>
            </a:ext>
          </a:extLst>
        </xdr:cNvPr>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2EC55D4-A391-410B-B15E-BF5CC427EEA1}"/>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A895AF1C-47A2-466A-8392-0E48CD5A7929}"/>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7638</xdr:rowOff>
    </xdr:from>
    <xdr:ext cx="405111" cy="259045"/>
    <xdr:sp macro="" textlink="">
      <xdr:nvSpPr>
        <xdr:cNvPr id="316" name="n_1mainValue【福祉施設】&#10;有形固定資産減価償却率">
          <a:extLst>
            <a:ext uri="{FF2B5EF4-FFF2-40B4-BE49-F238E27FC236}">
              <a16:creationId xmlns:a16="http://schemas.microsoft.com/office/drawing/2014/main" id="{C3DF1B78-C7DC-4DDB-BFE5-FBF1D0CF06F3}"/>
            </a:ext>
          </a:extLst>
        </xdr:cNvPr>
        <xdr:cNvSpPr txBox="1"/>
      </xdr:nvSpPr>
      <xdr:spPr>
        <a:xfrm>
          <a:off x="3170564"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135272</xdr:rowOff>
    </xdr:from>
    <xdr:ext cx="405111" cy="259045"/>
    <xdr:sp macro="" textlink="">
      <xdr:nvSpPr>
        <xdr:cNvPr id="317" name="n_2mainValue【福祉施設】&#10;有形固定資産減価償却率">
          <a:extLst>
            <a:ext uri="{FF2B5EF4-FFF2-40B4-BE49-F238E27FC236}">
              <a16:creationId xmlns:a16="http://schemas.microsoft.com/office/drawing/2014/main" id="{C040991E-FB49-412F-A154-AF400A01872D}"/>
            </a:ext>
          </a:extLst>
        </xdr:cNvPr>
        <xdr:cNvSpPr txBox="1"/>
      </xdr:nvSpPr>
      <xdr:spPr>
        <a:xfrm>
          <a:off x="2385704" y="1388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18" name="n_3mainValue【福祉施設】&#10;有形固定資産減価償却率">
          <a:extLst>
            <a:ext uri="{FF2B5EF4-FFF2-40B4-BE49-F238E27FC236}">
              <a16:creationId xmlns:a16="http://schemas.microsoft.com/office/drawing/2014/main" id="{533B4CC1-583B-4291-8B7A-F6B4CF8E1627}"/>
            </a:ext>
          </a:extLst>
        </xdr:cNvPr>
        <xdr:cNvSpPr txBox="1"/>
      </xdr:nvSpPr>
      <xdr:spPr>
        <a:xfrm>
          <a:off x="161100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9" name="n_4mainValue【福祉施設】&#10;有形固定資産減価償却率">
          <a:extLst>
            <a:ext uri="{FF2B5EF4-FFF2-40B4-BE49-F238E27FC236}">
              <a16:creationId xmlns:a16="http://schemas.microsoft.com/office/drawing/2014/main" id="{A35E35E9-79B7-4357-B5B0-48E282DE3580}"/>
            </a:ext>
          </a:extLst>
        </xdr:cNvPr>
        <xdr:cNvSpPr txBox="1"/>
      </xdr:nvSpPr>
      <xdr:spPr>
        <a:xfrm>
          <a:off x="83630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44ED322-6C23-442B-8148-77599619354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5C0FE5B-08F8-447C-AB91-0639A6FCBCE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DC8846A-393F-4322-863B-1DF9F9C01C1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12B86F5-049C-4BB4-A819-C1D54817294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921F189-23C2-433A-A397-8644E2606EC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BB87E86-1A0E-433A-B2D4-4479509B196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BD6A53F-50E7-4411-8A52-CCB91454508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BB554C2-0C55-4567-9424-5DDB705D072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3F5C37C-EF94-4EA9-BB83-0BE10939F32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6C096C0-8896-40A4-A2B9-8F1777676CB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E77B437-4850-4B46-8B74-F20237AEC6E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1D9156F-C27D-4075-9738-51A02AE1DF1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1431574-064C-426D-B96F-7182612C4BCB}"/>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E002C51-32CF-4515-A383-C2D0EF1024E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2D9CAFD-1AA5-4EF7-B7BC-418B813FCBB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6FEC97B-743C-4AB8-9E13-58E7E521823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426F0E0-327A-4B4C-8FAC-2A8DED30CFC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4D08FE0-C00E-4F0C-B11C-21BF8C56AFEC}"/>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300889C-0086-464B-89DD-C304BCDE425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C61233D-8774-4926-9CE8-4C1CDBE556E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67C97866-05A8-4AC8-B0D3-2139CD5D56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B7FA4805-AA8B-43C0-B192-F80FDB5E1561}"/>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8A49E2C8-F7C2-448A-B13B-674FFF86ECF4}"/>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66430C01-9A23-4A9B-8512-4467D3C25BEE}"/>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829CD25F-DEFE-442A-BD7A-73992FB444D6}"/>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23F36AF8-7B50-49BE-8FE6-4A5271B26DB6}"/>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7CAE690C-21CD-49EA-B892-E4A0714386CD}"/>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38B13E92-ED85-441F-B724-DA8AC5425B03}"/>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A6CAEEAB-71DE-429D-84B4-4C0A783E11AB}"/>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B20BE2E-168A-431F-9AD5-FA9B5499A63D}"/>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94D74937-51E7-47EB-9785-7155A72384A7}"/>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18F32DE8-CFD1-4D9E-86EA-31A39F56A0CC}"/>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4C6B68F-45FB-40F3-9018-B3ED222A87B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F99A0E4-2D09-42B0-85CD-7451ED91840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735BC12-4C02-48D1-8967-438B3B30F67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40FAD4D-BEEB-4018-B2AA-A4874E8B886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7CD91E9-1713-4778-A5F4-BAFB860C6B0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57" name="楕円 356">
          <a:extLst>
            <a:ext uri="{FF2B5EF4-FFF2-40B4-BE49-F238E27FC236}">
              <a16:creationId xmlns:a16="http://schemas.microsoft.com/office/drawing/2014/main" id="{1A7FFA26-502B-45AF-BD5B-800FE5FDA556}"/>
            </a:ext>
          </a:extLst>
        </xdr:cNvPr>
        <xdr:cNvSpPr/>
      </xdr:nvSpPr>
      <xdr:spPr>
        <a:xfrm>
          <a:off x="919226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117619</xdr:rowOff>
    </xdr:from>
    <xdr:ext cx="469744" cy="259045"/>
    <xdr:sp macro="" textlink="">
      <xdr:nvSpPr>
        <xdr:cNvPr id="358" name="【福祉施設】&#10;一人当たり面積該当値テキスト">
          <a:extLst>
            <a:ext uri="{FF2B5EF4-FFF2-40B4-BE49-F238E27FC236}">
              <a16:creationId xmlns:a16="http://schemas.microsoft.com/office/drawing/2014/main" id="{76922D0C-5744-41F7-AD4D-AD5DB0C04064}"/>
            </a:ext>
          </a:extLst>
        </xdr:cNvPr>
        <xdr:cNvSpPr txBox="1"/>
      </xdr:nvSpPr>
      <xdr:spPr>
        <a:xfrm>
          <a:off x="9258300"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99313</xdr:rowOff>
    </xdr:from>
    <xdr:to>
      <xdr:col>50</xdr:col>
      <xdr:colOff>165100</xdr:colOff>
      <xdr:row>84</xdr:row>
      <xdr:rowOff>29463</xdr:rowOff>
    </xdr:to>
    <xdr:sp macro="" textlink="">
      <xdr:nvSpPr>
        <xdr:cNvPr id="359" name="楕円 358">
          <a:extLst>
            <a:ext uri="{FF2B5EF4-FFF2-40B4-BE49-F238E27FC236}">
              <a16:creationId xmlns:a16="http://schemas.microsoft.com/office/drawing/2014/main" id="{97D6AC06-83E8-4D0A-A469-5D17570054AA}"/>
            </a:ext>
          </a:extLst>
        </xdr:cNvPr>
        <xdr:cNvSpPr/>
      </xdr:nvSpPr>
      <xdr:spPr>
        <a:xfrm>
          <a:off x="844550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145542</xdr:rowOff>
    </xdr:from>
    <xdr:to>
      <xdr:col>55</xdr:col>
      <xdr:colOff>0</xdr:colOff>
      <xdr:row>83</xdr:row>
      <xdr:rowOff>150113</xdr:rowOff>
    </xdr:to>
    <xdr:cxnSp macro="">
      <xdr:nvCxnSpPr>
        <xdr:cNvPr id="360" name="直線コネクタ 359">
          <a:extLst>
            <a:ext uri="{FF2B5EF4-FFF2-40B4-BE49-F238E27FC236}">
              <a16:creationId xmlns:a16="http://schemas.microsoft.com/office/drawing/2014/main" id="{EC49218C-1E67-4665-8191-83D5EE0A9667}"/>
            </a:ext>
          </a:extLst>
        </xdr:cNvPr>
        <xdr:cNvCxnSpPr/>
      </xdr:nvCxnSpPr>
      <xdr:spPr>
        <a:xfrm flipV="1">
          <a:off x="8496300" y="14059662"/>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103887</xdr:rowOff>
    </xdr:from>
    <xdr:to>
      <xdr:col>46</xdr:col>
      <xdr:colOff>38100</xdr:colOff>
      <xdr:row>84</xdr:row>
      <xdr:rowOff>34037</xdr:rowOff>
    </xdr:to>
    <xdr:sp macro="" textlink="">
      <xdr:nvSpPr>
        <xdr:cNvPr id="361" name="楕円 360">
          <a:extLst>
            <a:ext uri="{FF2B5EF4-FFF2-40B4-BE49-F238E27FC236}">
              <a16:creationId xmlns:a16="http://schemas.microsoft.com/office/drawing/2014/main" id="{AC6E3991-C546-4A96-9970-FA38B316615D}"/>
            </a:ext>
          </a:extLst>
        </xdr:cNvPr>
        <xdr:cNvSpPr/>
      </xdr:nvSpPr>
      <xdr:spPr>
        <a:xfrm>
          <a:off x="7670800" y="1401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150113</xdr:rowOff>
    </xdr:from>
    <xdr:to>
      <xdr:col>50</xdr:col>
      <xdr:colOff>114300</xdr:colOff>
      <xdr:row>83</xdr:row>
      <xdr:rowOff>154687</xdr:rowOff>
    </xdr:to>
    <xdr:cxnSp macro="">
      <xdr:nvCxnSpPr>
        <xdr:cNvPr id="362" name="直線コネクタ 361">
          <a:extLst>
            <a:ext uri="{FF2B5EF4-FFF2-40B4-BE49-F238E27FC236}">
              <a16:creationId xmlns:a16="http://schemas.microsoft.com/office/drawing/2014/main" id="{4FD8389E-8E9C-4A00-8A74-982221713685}"/>
            </a:ext>
          </a:extLst>
        </xdr:cNvPr>
        <xdr:cNvCxnSpPr/>
      </xdr:nvCxnSpPr>
      <xdr:spPr>
        <a:xfrm flipV="1">
          <a:off x="7713980" y="1406423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110744</xdr:rowOff>
    </xdr:from>
    <xdr:to>
      <xdr:col>41</xdr:col>
      <xdr:colOff>101600</xdr:colOff>
      <xdr:row>84</xdr:row>
      <xdr:rowOff>40894</xdr:rowOff>
    </xdr:to>
    <xdr:sp macro="" textlink="">
      <xdr:nvSpPr>
        <xdr:cNvPr id="363" name="楕円 362">
          <a:extLst>
            <a:ext uri="{FF2B5EF4-FFF2-40B4-BE49-F238E27FC236}">
              <a16:creationId xmlns:a16="http://schemas.microsoft.com/office/drawing/2014/main" id="{D528ADD7-868E-4B96-910F-07CEC6CEDD42}"/>
            </a:ext>
          </a:extLst>
        </xdr:cNvPr>
        <xdr:cNvSpPr/>
      </xdr:nvSpPr>
      <xdr:spPr>
        <a:xfrm>
          <a:off x="6873240" y="14024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154687</xdr:rowOff>
    </xdr:from>
    <xdr:to>
      <xdr:col>45</xdr:col>
      <xdr:colOff>177800</xdr:colOff>
      <xdr:row>83</xdr:row>
      <xdr:rowOff>161544</xdr:rowOff>
    </xdr:to>
    <xdr:cxnSp macro="">
      <xdr:nvCxnSpPr>
        <xdr:cNvPr id="364" name="直線コネクタ 363">
          <a:extLst>
            <a:ext uri="{FF2B5EF4-FFF2-40B4-BE49-F238E27FC236}">
              <a16:creationId xmlns:a16="http://schemas.microsoft.com/office/drawing/2014/main" id="{1117A8B8-C72E-4156-8DBD-C34738E10C4C}"/>
            </a:ext>
          </a:extLst>
        </xdr:cNvPr>
        <xdr:cNvCxnSpPr/>
      </xdr:nvCxnSpPr>
      <xdr:spPr>
        <a:xfrm flipV="1">
          <a:off x="6924040" y="14068807"/>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115315</xdr:rowOff>
    </xdr:from>
    <xdr:to>
      <xdr:col>36</xdr:col>
      <xdr:colOff>165100</xdr:colOff>
      <xdr:row>84</xdr:row>
      <xdr:rowOff>45465</xdr:rowOff>
    </xdr:to>
    <xdr:sp macro="" textlink="">
      <xdr:nvSpPr>
        <xdr:cNvPr id="365" name="楕円 364">
          <a:extLst>
            <a:ext uri="{FF2B5EF4-FFF2-40B4-BE49-F238E27FC236}">
              <a16:creationId xmlns:a16="http://schemas.microsoft.com/office/drawing/2014/main" id="{1888918E-734A-4576-83E4-4EADD6124036}"/>
            </a:ext>
          </a:extLst>
        </xdr:cNvPr>
        <xdr:cNvSpPr/>
      </xdr:nvSpPr>
      <xdr:spPr>
        <a:xfrm>
          <a:off x="6098540" y="14029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166115</xdr:rowOff>
    </xdr:to>
    <xdr:cxnSp macro="">
      <xdr:nvCxnSpPr>
        <xdr:cNvPr id="366" name="直線コネクタ 365">
          <a:extLst>
            <a:ext uri="{FF2B5EF4-FFF2-40B4-BE49-F238E27FC236}">
              <a16:creationId xmlns:a16="http://schemas.microsoft.com/office/drawing/2014/main" id="{98E537A8-F405-4B5F-96D5-9BDDDE446AC9}"/>
            </a:ext>
          </a:extLst>
        </xdr:cNvPr>
        <xdr:cNvCxnSpPr/>
      </xdr:nvCxnSpPr>
      <xdr:spPr>
        <a:xfrm flipV="1">
          <a:off x="6149340" y="14075664"/>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EE64BFF8-4ACE-49A4-9B57-F19869D243BF}"/>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7AD9614-51C1-4B5F-ADF2-92057806FBC0}"/>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A6FB90D9-2A65-42F4-B6D2-F42CF4459BD8}"/>
            </a:ext>
          </a:extLst>
        </xdr:cNvPr>
        <xdr:cNvSpPr txBox="1"/>
      </xdr:nvSpPr>
      <xdr:spPr>
        <a:xfrm>
          <a:off x="67120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B3E11E88-2077-4A48-9276-B8176ED2C2FF}"/>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45990</xdr:rowOff>
    </xdr:from>
    <xdr:ext cx="469744" cy="259045"/>
    <xdr:sp macro="" textlink="">
      <xdr:nvSpPr>
        <xdr:cNvPr id="371" name="n_1mainValue【福祉施設】&#10;一人当たり面積">
          <a:extLst>
            <a:ext uri="{FF2B5EF4-FFF2-40B4-BE49-F238E27FC236}">
              <a16:creationId xmlns:a16="http://schemas.microsoft.com/office/drawing/2014/main" id="{344FC110-2EE1-4171-B017-C55B2B4D5B8C}"/>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50564</xdr:rowOff>
    </xdr:from>
    <xdr:ext cx="469744" cy="259045"/>
    <xdr:sp macro="" textlink="">
      <xdr:nvSpPr>
        <xdr:cNvPr id="372" name="n_2mainValue【福祉施設】&#10;一人当たり面積">
          <a:extLst>
            <a:ext uri="{FF2B5EF4-FFF2-40B4-BE49-F238E27FC236}">
              <a16:creationId xmlns:a16="http://schemas.microsoft.com/office/drawing/2014/main" id="{873ADEAF-9425-4255-B8DD-C31D9E8BE87F}"/>
            </a:ext>
          </a:extLst>
        </xdr:cNvPr>
        <xdr:cNvSpPr txBox="1"/>
      </xdr:nvSpPr>
      <xdr:spPr>
        <a:xfrm>
          <a:off x="750958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57421</xdr:rowOff>
    </xdr:from>
    <xdr:ext cx="469744" cy="259045"/>
    <xdr:sp macro="" textlink="">
      <xdr:nvSpPr>
        <xdr:cNvPr id="373" name="n_3mainValue【福祉施設】&#10;一人当たり面積">
          <a:extLst>
            <a:ext uri="{FF2B5EF4-FFF2-40B4-BE49-F238E27FC236}">
              <a16:creationId xmlns:a16="http://schemas.microsoft.com/office/drawing/2014/main" id="{015D68AA-A451-4043-8D1F-C58C26680C21}"/>
            </a:ext>
          </a:extLst>
        </xdr:cNvPr>
        <xdr:cNvSpPr txBox="1"/>
      </xdr:nvSpPr>
      <xdr:spPr>
        <a:xfrm>
          <a:off x="6712027" y="138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61992</xdr:rowOff>
    </xdr:from>
    <xdr:ext cx="469744" cy="259045"/>
    <xdr:sp macro="" textlink="">
      <xdr:nvSpPr>
        <xdr:cNvPr id="374" name="n_4mainValue【福祉施設】&#10;一人当たり面積">
          <a:extLst>
            <a:ext uri="{FF2B5EF4-FFF2-40B4-BE49-F238E27FC236}">
              <a16:creationId xmlns:a16="http://schemas.microsoft.com/office/drawing/2014/main" id="{D9E62A4E-DDAD-4455-814B-0A66076F4DD7}"/>
            </a:ext>
          </a:extLst>
        </xdr:cNvPr>
        <xdr:cNvSpPr txBox="1"/>
      </xdr:nvSpPr>
      <xdr:spPr>
        <a:xfrm>
          <a:off x="59373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E296A79-86AA-4B28-8C12-385CA4523A6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4C27977-E29B-4ACE-83EF-DF7CC226E59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7470659-9371-4281-B205-3B9D0E2E0CC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6540856-659B-4456-B207-B446EA2E367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4358BD3-E4A9-4289-AEC6-FF837A22718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6C9A9B6-36B9-4909-88C2-02DF12F81F6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24FB5C3-8AA8-4DCE-9CD7-8742E2D396D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374988D-F751-48F0-BDB8-6D39B69ECCA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A715197-14DE-4D24-988B-AD441F7B015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A4F31EC-D1E8-4C86-B02F-61E68A201F4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CDF23BE-5E1B-4A20-8B4D-10B1EA16146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C2A194F-DC3E-431D-BB48-9DB90925A36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C8FB92B-2C72-4224-B563-BE24E43CB4B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8A796A2-E382-4BA1-B271-4B7ADC416FA3}"/>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A710BF4-82E1-4D02-A8B9-F55DF15417BE}"/>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8E627ED-7270-4490-882C-AA98D3E1766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FAAA3778-0ED0-4C51-ADA0-7EAF4C8A0A5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A803BF34-103C-4275-9AAD-76256831760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A3E146E-AC71-4B17-B3EE-00658694D059}"/>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758C115-5AE2-4F4B-8AD3-55291A0647C3}"/>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F264948-779D-44D7-8B6C-2919222AC84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3BB5F09-2081-4A2B-B8E7-ECE5CF3EC4A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5A86817-C854-4D27-BB42-EACD22C38D8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C7A3BA6-1A34-4A03-BD82-9CA459B4C38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B1FA914F-E5D9-498B-BDE5-E0DFC0A0D8D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8C1E7496-AFE1-4D94-AB9E-A2A1B1C8C584}"/>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BEA45C7C-F5BA-4409-A77A-613260A5EF6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AEE683A-5A39-40CF-ACC4-0E22F19E8A34}"/>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8A4AD7E-FE73-4B72-9727-A835009174AB}"/>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E80CD7C0-364D-44E5-B5A1-0F66904F2014}"/>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3B8CD5C6-42C4-4C3E-A815-AAD565E9CA5E}"/>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85D2F03E-66F0-450C-96E9-3577266E14C6}"/>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AC05EC79-1FD6-4801-B655-BE9EDF3F4893}"/>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D4CB594-CA5F-46DC-8BC4-CA0FF6A11C67}"/>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14176CB6-95D2-4811-A5A7-E72420B53F94}"/>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2E3ED053-7D40-4473-B552-59FCAC190CB6}"/>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B5BE7FC-C6B1-47FF-9BE3-AB67303F955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3F5F407-CA91-4F19-9287-3A6E69EC28B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290F0A7-64EE-4D1F-92E1-F672B1BA83F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C1A2DBE-2DFE-41CF-8F3A-EB13D4D068C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C65809F-8373-4C12-8AA9-931450E0781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6" name="楕円 415">
          <a:extLst>
            <a:ext uri="{FF2B5EF4-FFF2-40B4-BE49-F238E27FC236}">
              <a16:creationId xmlns:a16="http://schemas.microsoft.com/office/drawing/2014/main" id="{F596E2E8-254E-4D85-B996-F35CB267595F}"/>
            </a:ext>
          </a:extLst>
        </xdr:cNvPr>
        <xdr:cNvSpPr/>
      </xdr:nvSpPr>
      <xdr:spPr>
        <a:xfrm>
          <a:off x="403606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D59DCCCC-9C3B-46D9-A78F-6D27BEF71499}"/>
            </a:ext>
          </a:extLst>
        </xdr:cNvPr>
        <xdr:cNvSpPr txBox="1"/>
      </xdr:nvSpPr>
      <xdr:spPr>
        <a:xfrm>
          <a:off x="4124960"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18" name="楕円 417">
          <a:extLst>
            <a:ext uri="{FF2B5EF4-FFF2-40B4-BE49-F238E27FC236}">
              <a16:creationId xmlns:a16="http://schemas.microsoft.com/office/drawing/2014/main" id="{4E3D882C-E978-4A9F-BFCE-0D71431BC3C4}"/>
            </a:ext>
          </a:extLst>
        </xdr:cNvPr>
        <xdr:cNvSpPr/>
      </xdr:nvSpPr>
      <xdr:spPr>
        <a:xfrm>
          <a:off x="3312160" y="1760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69669</xdr:rowOff>
    </xdr:to>
    <xdr:cxnSp macro="">
      <xdr:nvCxnSpPr>
        <xdr:cNvPr id="419" name="直線コネクタ 418">
          <a:extLst>
            <a:ext uri="{FF2B5EF4-FFF2-40B4-BE49-F238E27FC236}">
              <a16:creationId xmlns:a16="http://schemas.microsoft.com/office/drawing/2014/main" id="{BD69EABB-85A4-4851-8D8D-11E48448857C}"/>
            </a:ext>
          </a:extLst>
        </xdr:cNvPr>
        <xdr:cNvCxnSpPr/>
      </xdr:nvCxnSpPr>
      <xdr:spPr>
        <a:xfrm>
          <a:off x="3355340" y="17647376"/>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134801</xdr:rowOff>
    </xdr:from>
    <xdr:to>
      <xdr:col>15</xdr:col>
      <xdr:colOff>101600</xdr:colOff>
      <xdr:row>105</xdr:row>
      <xdr:rowOff>64951</xdr:rowOff>
    </xdr:to>
    <xdr:sp macro="" textlink="">
      <xdr:nvSpPr>
        <xdr:cNvPr id="420" name="楕円 419">
          <a:extLst>
            <a:ext uri="{FF2B5EF4-FFF2-40B4-BE49-F238E27FC236}">
              <a16:creationId xmlns:a16="http://schemas.microsoft.com/office/drawing/2014/main" id="{6A90BDB7-6A08-4239-8773-ED4A0BC888D1}"/>
            </a:ext>
          </a:extLst>
        </xdr:cNvPr>
        <xdr:cNvSpPr/>
      </xdr:nvSpPr>
      <xdr:spPr>
        <a:xfrm>
          <a:off x="2514600" y="1756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14151</xdr:rowOff>
    </xdr:from>
    <xdr:to>
      <xdr:col>19</xdr:col>
      <xdr:colOff>177800</xdr:colOff>
      <xdr:row>105</xdr:row>
      <xdr:rowOff>45176</xdr:rowOff>
    </xdr:to>
    <xdr:cxnSp macro="">
      <xdr:nvCxnSpPr>
        <xdr:cNvPr id="421" name="直線コネクタ 420">
          <a:extLst>
            <a:ext uri="{FF2B5EF4-FFF2-40B4-BE49-F238E27FC236}">
              <a16:creationId xmlns:a16="http://schemas.microsoft.com/office/drawing/2014/main" id="{8FDE4230-DC88-466B-8C27-9C315888F4CE}"/>
            </a:ext>
          </a:extLst>
        </xdr:cNvPr>
        <xdr:cNvCxnSpPr/>
      </xdr:nvCxnSpPr>
      <xdr:spPr>
        <a:xfrm>
          <a:off x="2565400" y="17616351"/>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2" name="楕円 421">
          <a:extLst>
            <a:ext uri="{FF2B5EF4-FFF2-40B4-BE49-F238E27FC236}">
              <a16:creationId xmlns:a16="http://schemas.microsoft.com/office/drawing/2014/main" id="{BA3C858B-B341-4344-9846-CA53B8AAD57A}"/>
            </a:ext>
          </a:extLst>
        </xdr:cNvPr>
        <xdr:cNvSpPr/>
      </xdr:nvSpPr>
      <xdr:spPr>
        <a:xfrm>
          <a:off x="173990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105</xdr:row>
      <xdr:rowOff>14151</xdr:rowOff>
    </xdr:to>
    <xdr:cxnSp macro="">
      <xdr:nvCxnSpPr>
        <xdr:cNvPr id="423" name="直線コネクタ 422">
          <a:extLst>
            <a:ext uri="{FF2B5EF4-FFF2-40B4-BE49-F238E27FC236}">
              <a16:creationId xmlns:a16="http://schemas.microsoft.com/office/drawing/2014/main" id="{D4043088-6894-4D0F-BF02-ED3F7C7D8736}"/>
            </a:ext>
          </a:extLst>
        </xdr:cNvPr>
        <xdr:cNvCxnSpPr/>
      </xdr:nvCxnSpPr>
      <xdr:spPr>
        <a:xfrm>
          <a:off x="1790700" y="17590771"/>
          <a:ext cx="7747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79284</xdr:rowOff>
    </xdr:from>
    <xdr:to>
      <xdr:col>6</xdr:col>
      <xdr:colOff>38100</xdr:colOff>
      <xdr:row>105</xdr:row>
      <xdr:rowOff>9434</xdr:rowOff>
    </xdr:to>
    <xdr:sp macro="" textlink="">
      <xdr:nvSpPr>
        <xdr:cNvPr id="424" name="楕円 423">
          <a:extLst>
            <a:ext uri="{FF2B5EF4-FFF2-40B4-BE49-F238E27FC236}">
              <a16:creationId xmlns:a16="http://schemas.microsoft.com/office/drawing/2014/main" id="{E7B142CF-975D-401F-A8D7-40555D221DFB}"/>
            </a:ext>
          </a:extLst>
        </xdr:cNvPr>
        <xdr:cNvSpPr/>
      </xdr:nvSpPr>
      <xdr:spPr>
        <a:xfrm>
          <a:off x="965200" y="17513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130084</xdr:rowOff>
    </xdr:from>
    <xdr:to>
      <xdr:col>10</xdr:col>
      <xdr:colOff>114300</xdr:colOff>
      <xdr:row>104</xdr:row>
      <xdr:rowOff>156211</xdr:rowOff>
    </xdr:to>
    <xdr:cxnSp macro="">
      <xdr:nvCxnSpPr>
        <xdr:cNvPr id="425" name="直線コネクタ 424">
          <a:extLst>
            <a:ext uri="{FF2B5EF4-FFF2-40B4-BE49-F238E27FC236}">
              <a16:creationId xmlns:a16="http://schemas.microsoft.com/office/drawing/2014/main" id="{2F34A4EB-D47C-4030-8F43-E0783E95C7B6}"/>
            </a:ext>
          </a:extLst>
        </xdr:cNvPr>
        <xdr:cNvCxnSpPr/>
      </xdr:nvCxnSpPr>
      <xdr:spPr>
        <a:xfrm>
          <a:off x="1008380" y="17564644"/>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7C4E68CD-18A3-4C0F-8394-CA278CB37059}"/>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26BAAEDD-B5EC-49A4-8F7C-8389A3FABD0B}"/>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47BCC8A0-74D4-47DC-8F6D-1CBBD9A4DEDB}"/>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B3D4A640-FF61-4089-A1F4-7E9B544311D2}"/>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87103</xdr:rowOff>
    </xdr:from>
    <xdr:ext cx="405111" cy="259045"/>
    <xdr:sp macro="" textlink="">
      <xdr:nvSpPr>
        <xdr:cNvPr id="430" name="n_1mainValue【市民会館】&#10;有形固定資産減価償却率">
          <a:extLst>
            <a:ext uri="{FF2B5EF4-FFF2-40B4-BE49-F238E27FC236}">
              <a16:creationId xmlns:a16="http://schemas.microsoft.com/office/drawing/2014/main" id="{9739E267-4ADC-4B0C-ABAE-5F891C3C314C}"/>
            </a:ext>
          </a:extLst>
        </xdr:cNvPr>
        <xdr:cNvSpPr txBox="1"/>
      </xdr:nvSpPr>
      <xdr:spPr>
        <a:xfrm>
          <a:off x="3170564" y="1768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56078</xdr:rowOff>
    </xdr:from>
    <xdr:ext cx="405111" cy="259045"/>
    <xdr:sp macro="" textlink="">
      <xdr:nvSpPr>
        <xdr:cNvPr id="431" name="n_2mainValue【市民会館】&#10;有形固定資産減価償却率">
          <a:extLst>
            <a:ext uri="{FF2B5EF4-FFF2-40B4-BE49-F238E27FC236}">
              <a16:creationId xmlns:a16="http://schemas.microsoft.com/office/drawing/2014/main" id="{DA439ADD-B76F-4C22-9108-2EDF2D8C9889}"/>
            </a:ext>
          </a:extLst>
        </xdr:cNvPr>
        <xdr:cNvSpPr txBox="1"/>
      </xdr:nvSpPr>
      <xdr:spPr>
        <a:xfrm>
          <a:off x="238570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32" name="n_3mainValue【市民会館】&#10;有形固定資産減価償却率">
          <a:extLst>
            <a:ext uri="{FF2B5EF4-FFF2-40B4-BE49-F238E27FC236}">
              <a16:creationId xmlns:a16="http://schemas.microsoft.com/office/drawing/2014/main" id="{60F9A968-3453-4D78-AA21-9246CC27DBD8}"/>
            </a:ext>
          </a:extLst>
        </xdr:cNvPr>
        <xdr:cNvSpPr txBox="1"/>
      </xdr:nvSpPr>
      <xdr:spPr>
        <a:xfrm>
          <a:off x="161100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3" name="n_4mainValue【市民会館】&#10;有形固定資産減価償却率">
          <a:extLst>
            <a:ext uri="{FF2B5EF4-FFF2-40B4-BE49-F238E27FC236}">
              <a16:creationId xmlns:a16="http://schemas.microsoft.com/office/drawing/2014/main" id="{EC5B8793-FF6F-481C-B316-610702507B65}"/>
            </a:ext>
          </a:extLst>
        </xdr:cNvPr>
        <xdr:cNvSpPr txBox="1"/>
      </xdr:nvSpPr>
      <xdr:spPr>
        <a:xfrm>
          <a:off x="8363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C5004538-7AD7-47FB-AF7F-3E664FDB954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7FC56BAD-1992-44EE-89E4-458311DE8AC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79CDEFA-39CF-41C9-9EAB-D8831CE5A86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1E69661-F9F4-42E1-BB7F-B822D03E4B1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9CE6FF7-A133-4CA3-B9DF-8390652150B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513073B-BDA2-431B-A1CD-71C16FEDD40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93FD9FC-8656-4C85-A250-BCF6C04E03C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52E8024F-18C4-4EC0-8C34-F2F19655E3C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A3B7DB88-3013-4F59-A43D-7BFBA5C5077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BB53C4E2-B393-46B6-B128-DBF3BB2E80D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2B95390F-01FC-4772-99BE-80A1212AE10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3CB2A8E3-491B-46B8-A94D-D5B74293BF0D}"/>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F00398E-E7E5-49B1-8204-0E08C89A856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61363739-3F99-4866-88F4-C297E3AD440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3BAA368-A0D5-41C9-99AF-3F47D590312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B41F433A-6BCB-4A84-A001-30FCFBB3EFA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6E87181-AC91-49CA-9FB3-6864112F921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BE47A5D-BCD9-4DD0-9E42-B5BFCCDF433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7CC4AD0C-6206-436C-9EBB-EC0BBF59854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375650D4-3D95-484B-9B65-664E8C1A149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3B9C2CB-6637-45B8-9D98-51372F7057F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FF882DDE-B78C-4154-8325-747E4F838D3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491562A3-22C7-4F3E-82D9-4ED9D039B9A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F6B34C18-042C-4DA3-90FE-A0C5846577EE}"/>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6D90741-C0EC-4032-BBD4-AC4F37625B86}"/>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820C586C-CC48-48B3-A39F-C3AFD89C26AD}"/>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CC0A6F59-998B-4BCD-8B44-964C308FB002}"/>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AA5AD298-DCA7-4931-B1C4-6DE45B3616E8}"/>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1A77BE81-7FDF-4D67-8221-EB83C1E9F137}"/>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623DEB59-A1BB-4B5F-8FEA-80C851B62CC2}"/>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A635867-42B8-4EC9-8411-3802A42E508B}"/>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E887B3E5-9F84-47CF-A09A-5F157504CE05}"/>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A4C5A268-E21C-47B8-8B56-E50406D2CA7F}"/>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EAE7F395-6072-4A3E-B2A1-C90D71E08104}"/>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92CE228-3016-4F1A-858C-431CCB17B5E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2BDB159-FE69-4B20-8DBA-6A338B28AA2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771DE6E-00C8-465B-A730-EF098703DDD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DF27EDA-78A4-47BF-B0B8-F4EA99EE32F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AFBE565-BC91-4F37-BABD-22B338C32EF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153036</xdr:rowOff>
    </xdr:from>
    <xdr:to>
      <xdr:col>55</xdr:col>
      <xdr:colOff>50800</xdr:colOff>
      <xdr:row>106</xdr:row>
      <xdr:rowOff>83186</xdr:rowOff>
    </xdr:to>
    <xdr:sp macro="" textlink="">
      <xdr:nvSpPr>
        <xdr:cNvPr id="473" name="楕円 472">
          <a:extLst>
            <a:ext uri="{FF2B5EF4-FFF2-40B4-BE49-F238E27FC236}">
              <a16:creationId xmlns:a16="http://schemas.microsoft.com/office/drawing/2014/main" id="{2744B046-BAB0-48B7-A130-C1541616CB2C}"/>
            </a:ext>
          </a:extLst>
        </xdr:cNvPr>
        <xdr:cNvSpPr/>
      </xdr:nvSpPr>
      <xdr:spPr>
        <a:xfrm>
          <a:off x="9192260" y="1775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4463</xdr:rowOff>
    </xdr:from>
    <xdr:ext cx="469744" cy="259045"/>
    <xdr:sp macro="" textlink="">
      <xdr:nvSpPr>
        <xdr:cNvPr id="474" name="【市民会館】&#10;一人当たり面積該当値テキスト">
          <a:extLst>
            <a:ext uri="{FF2B5EF4-FFF2-40B4-BE49-F238E27FC236}">
              <a16:creationId xmlns:a16="http://schemas.microsoft.com/office/drawing/2014/main" id="{14FBE0BF-E630-4D7D-80BA-47DEFE493AD2}"/>
            </a:ext>
          </a:extLst>
        </xdr:cNvPr>
        <xdr:cNvSpPr txBox="1"/>
      </xdr:nvSpPr>
      <xdr:spPr>
        <a:xfrm>
          <a:off x="9258300" y="17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75" name="楕円 474">
          <a:extLst>
            <a:ext uri="{FF2B5EF4-FFF2-40B4-BE49-F238E27FC236}">
              <a16:creationId xmlns:a16="http://schemas.microsoft.com/office/drawing/2014/main" id="{B1F3FE83-D383-42F8-9F0B-27E90B04079B}"/>
            </a:ext>
          </a:extLst>
        </xdr:cNvPr>
        <xdr:cNvSpPr/>
      </xdr:nvSpPr>
      <xdr:spPr>
        <a:xfrm>
          <a:off x="844550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32386</xdr:rowOff>
    </xdr:from>
    <xdr:to>
      <xdr:col>55</xdr:col>
      <xdr:colOff>0</xdr:colOff>
      <xdr:row>106</xdr:row>
      <xdr:rowOff>38100</xdr:rowOff>
    </xdr:to>
    <xdr:cxnSp macro="">
      <xdr:nvCxnSpPr>
        <xdr:cNvPr id="476" name="直線コネクタ 475">
          <a:extLst>
            <a:ext uri="{FF2B5EF4-FFF2-40B4-BE49-F238E27FC236}">
              <a16:creationId xmlns:a16="http://schemas.microsoft.com/office/drawing/2014/main" id="{CAE81B8D-0115-41AC-BEFC-659B5C575CAC}"/>
            </a:ext>
          </a:extLst>
        </xdr:cNvPr>
        <xdr:cNvCxnSpPr/>
      </xdr:nvCxnSpPr>
      <xdr:spPr>
        <a:xfrm flipV="1">
          <a:off x="8496300" y="17802226"/>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164464</xdr:rowOff>
    </xdr:from>
    <xdr:to>
      <xdr:col>46</xdr:col>
      <xdr:colOff>38100</xdr:colOff>
      <xdr:row>106</xdr:row>
      <xdr:rowOff>94614</xdr:rowOff>
    </xdr:to>
    <xdr:sp macro="" textlink="">
      <xdr:nvSpPr>
        <xdr:cNvPr id="477" name="楕円 476">
          <a:extLst>
            <a:ext uri="{FF2B5EF4-FFF2-40B4-BE49-F238E27FC236}">
              <a16:creationId xmlns:a16="http://schemas.microsoft.com/office/drawing/2014/main" id="{B3B8CE2F-5BCE-429F-BDAB-3C47B78B3FC6}"/>
            </a:ext>
          </a:extLst>
        </xdr:cNvPr>
        <xdr:cNvSpPr/>
      </xdr:nvSpPr>
      <xdr:spPr>
        <a:xfrm>
          <a:off x="7670800" y="17766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43814</xdr:rowOff>
    </xdr:to>
    <xdr:cxnSp macro="">
      <xdr:nvCxnSpPr>
        <xdr:cNvPr id="478" name="直線コネクタ 477">
          <a:extLst>
            <a:ext uri="{FF2B5EF4-FFF2-40B4-BE49-F238E27FC236}">
              <a16:creationId xmlns:a16="http://schemas.microsoft.com/office/drawing/2014/main" id="{1C049617-55AB-4078-941F-6AFCB35B6840}"/>
            </a:ext>
          </a:extLst>
        </xdr:cNvPr>
        <xdr:cNvCxnSpPr/>
      </xdr:nvCxnSpPr>
      <xdr:spPr>
        <a:xfrm flipV="1">
          <a:off x="7713980" y="1780794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79" name="楕円 478">
          <a:extLst>
            <a:ext uri="{FF2B5EF4-FFF2-40B4-BE49-F238E27FC236}">
              <a16:creationId xmlns:a16="http://schemas.microsoft.com/office/drawing/2014/main" id="{253D1F01-C3D4-4FED-8D43-151562491D08}"/>
            </a:ext>
          </a:extLst>
        </xdr:cNvPr>
        <xdr:cNvSpPr/>
      </xdr:nvSpPr>
      <xdr:spPr>
        <a:xfrm>
          <a:off x="68732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43814</xdr:rowOff>
    </xdr:from>
    <xdr:to>
      <xdr:col>45</xdr:col>
      <xdr:colOff>177800</xdr:colOff>
      <xdr:row>106</xdr:row>
      <xdr:rowOff>49530</xdr:rowOff>
    </xdr:to>
    <xdr:cxnSp macro="">
      <xdr:nvCxnSpPr>
        <xdr:cNvPr id="480" name="直線コネクタ 479">
          <a:extLst>
            <a:ext uri="{FF2B5EF4-FFF2-40B4-BE49-F238E27FC236}">
              <a16:creationId xmlns:a16="http://schemas.microsoft.com/office/drawing/2014/main" id="{8AA3C454-0228-49D2-BF20-5D8FF009D99B}"/>
            </a:ext>
          </a:extLst>
        </xdr:cNvPr>
        <xdr:cNvCxnSpPr/>
      </xdr:nvCxnSpPr>
      <xdr:spPr>
        <a:xfrm flipV="1">
          <a:off x="6924040" y="1781365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81" name="楕円 480">
          <a:extLst>
            <a:ext uri="{FF2B5EF4-FFF2-40B4-BE49-F238E27FC236}">
              <a16:creationId xmlns:a16="http://schemas.microsoft.com/office/drawing/2014/main" id="{D08F9C60-8D95-43CB-952F-5016E27C0798}"/>
            </a:ext>
          </a:extLst>
        </xdr:cNvPr>
        <xdr:cNvSpPr/>
      </xdr:nvSpPr>
      <xdr:spPr>
        <a:xfrm>
          <a:off x="609854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57150</xdr:rowOff>
    </xdr:to>
    <xdr:cxnSp macro="">
      <xdr:nvCxnSpPr>
        <xdr:cNvPr id="482" name="直線コネクタ 481">
          <a:extLst>
            <a:ext uri="{FF2B5EF4-FFF2-40B4-BE49-F238E27FC236}">
              <a16:creationId xmlns:a16="http://schemas.microsoft.com/office/drawing/2014/main" id="{F9AE5F10-77FB-412A-A426-40233E947545}"/>
            </a:ext>
          </a:extLst>
        </xdr:cNvPr>
        <xdr:cNvCxnSpPr/>
      </xdr:nvCxnSpPr>
      <xdr:spPr>
        <a:xfrm flipV="1">
          <a:off x="6149340" y="1781937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1596E97D-0A85-4C2A-B48E-2BB28D3D35F0}"/>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12CDDBFD-4F3D-48EB-9F07-5C9FC570CB5E}"/>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606853E0-F430-4A07-8595-2E357ED7039A}"/>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55418C18-4CA4-4D99-BA0E-69321FAD467A}"/>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487" name="n_1mainValue【市民会館】&#10;一人当たり面積">
          <a:extLst>
            <a:ext uri="{FF2B5EF4-FFF2-40B4-BE49-F238E27FC236}">
              <a16:creationId xmlns:a16="http://schemas.microsoft.com/office/drawing/2014/main" id="{B56A6355-2EC0-4625-BB71-C69E5A35B690}"/>
            </a:ext>
          </a:extLst>
        </xdr:cNvPr>
        <xdr:cNvSpPr txBox="1"/>
      </xdr:nvSpPr>
      <xdr:spPr>
        <a:xfrm>
          <a:off x="8271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111141</xdr:rowOff>
    </xdr:from>
    <xdr:ext cx="469744" cy="259045"/>
    <xdr:sp macro="" textlink="">
      <xdr:nvSpPr>
        <xdr:cNvPr id="488" name="n_2mainValue【市民会館】&#10;一人当たり面積">
          <a:extLst>
            <a:ext uri="{FF2B5EF4-FFF2-40B4-BE49-F238E27FC236}">
              <a16:creationId xmlns:a16="http://schemas.microsoft.com/office/drawing/2014/main" id="{D5264792-8B2C-45A7-91A9-0B8978D66345}"/>
            </a:ext>
          </a:extLst>
        </xdr:cNvPr>
        <xdr:cNvSpPr txBox="1"/>
      </xdr:nvSpPr>
      <xdr:spPr>
        <a:xfrm>
          <a:off x="7509587" y="1754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9" name="n_3mainValue【市民会館】&#10;一人当たり面積">
          <a:extLst>
            <a:ext uri="{FF2B5EF4-FFF2-40B4-BE49-F238E27FC236}">
              <a16:creationId xmlns:a16="http://schemas.microsoft.com/office/drawing/2014/main" id="{5302AFD9-25B9-4735-B2E7-67F7B7EDA9F3}"/>
            </a:ext>
          </a:extLst>
        </xdr:cNvPr>
        <xdr:cNvSpPr txBox="1"/>
      </xdr:nvSpPr>
      <xdr:spPr>
        <a:xfrm>
          <a:off x="6712027"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90" name="n_4mainValue【市民会館】&#10;一人当たり面積">
          <a:extLst>
            <a:ext uri="{FF2B5EF4-FFF2-40B4-BE49-F238E27FC236}">
              <a16:creationId xmlns:a16="http://schemas.microsoft.com/office/drawing/2014/main" id="{D44D11CD-8C43-4E87-8FE6-61150FCACEB3}"/>
            </a:ext>
          </a:extLst>
        </xdr:cNvPr>
        <xdr:cNvSpPr txBox="1"/>
      </xdr:nvSpPr>
      <xdr:spPr>
        <a:xfrm>
          <a:off x="5937327" y="175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9D676E1-ADAD-42B5-818A-2C4B421F03D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440D3ECA-A510-4186-BEB5-EE42A1ED89A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058FCAB-D24E-401B-B6A8-98523FDEE35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B58CF222-7EF1-498D-856B-C10168F6A27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23AD095-4A50-4F57-A547-0ED5F6F4864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95CCCAA-3A2C-4AA8-BA83-3E75255A11C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BFD9464-0712-4D46-B3DE-5F4A3FA58D9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A53DADE-80E8-4C39-B8FC-2B3F312F626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7C98F03-1213-4263-89EC-9EA5115312C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30972C9-034A-4B78-A091-63019D0B2FD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BE687DD-E931-4FEC-9C9C-C1EC36A2E75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46D351A-6C50-4940-BB07-3C0C373E6B9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426E2E57-956B-44EB-AA07-3CCDD07C8AC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498C7291-5D3F-4191-A431-4390ADF7127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4806239B-EA72-473A-8025-14D9F16FF42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4A27AFE-0E0F-4AEC-8AC7-145977CBBB9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08F0516-2BC4-4FAF-A6F1-9997DC54172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5A53497-9F7A-4056-9755-C9328EAF1FC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C25C598-147F-417A-8980-EFC9E5E7E2F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4256E2E-1292-4950-A697-CE11E2C8688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35EB0BDC-89C7-494E-9214-882AB8EA344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293A0F18-6CB6-4D4F-BFE4-1F13F2C2D5C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8183F51D-FB41-4385-8A1C-CC78A67C8AF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BBF2126-591E-4DAB-BBDB-81B5C7F4B9A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1A23B29E-0BF8-409C-8E62-7A6B1D8C0BFD}"/>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C88F7555-9579-48D4-82CA-6E0D1251EB76}"/>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EF26DD5B-457E-4789-8AFF-399DC34880E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B46F803-8880-4115-9E0B-0A3F86386FB9}"/>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E9B73854-1F11-45FB-88CF-868D6D50D9A2}"/>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1BCDFEA-71D5-414F-990E-70D3595B199F}"/>
            </a:ext>
          </a:extLst>
        </xdr:cNvPr>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FA90BAC8-7735-4248-898E-7D9F36CC5889}"/>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B2A38AF-96FC-4839-B533-E0E6C186BCE2}"/>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EDA88CF2-4338-4CFC-A546-AF5733A0FCFD}"/>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9C64EFD0-9D68-4AFF-B4B2-707DCAA4656D}"/>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7B20E98-E99F-4EB3-937D-AB3F6ABE0A55}"/>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9B22BA3-814B-4B6A-9C97-B446227AFA7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8FDE339-4107-4B11-A04E-569CF70690D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4FA9D2F-8559-47D5-95E4-B0756A65675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485A7F9-5F59-454B-B914-B29B95F968B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E4F14CD-8D5B-4931-A63B-4292A8AD2C1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107315</xdr:rowOff>
    </xdr:from>
    <xdr:to>
      <xdr:col>85</xdr:col>
      <xdr:colOff>177800</xdr:colOff>
      <xdr:row>35</xdr:row>
      <xdr:rowOff>37465</xdr:rowOff>
    </xdr:to>
    <xdr:sp macro="" textlink="">
      <xdr:nvSpPr>
        <xdr:cNvPr id="531" name="楕円 530">
          <a:extLst>
            <a:ext uri="{FF2B5EF4-FFF2-40B4-BE49-F238E27FC236}">
              <a16:creationId xmlns:a16="http://schemas.microsoft.com/office/drawing/2014/main" id="{0CDA3056-37C2-4F2D-8F5D-EDDC74DADCE3}"/>
            </a:ext>
          </a:extLst>
        </xdr:cNvPr>
        <xdr:cNvSpPr/>
      </xdr:nvSpPr>
      <xdr:spPr>
        <a:xfrm>
          <a:off x="14325600" y="58070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130192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3B29390-269A-4AC5-8E18-195C1B26E2B1}"/>
            </a:ext>
          </a:extLst>
        </xdr:cNvPr>
        <xdr:cNvSpPr txBox="1"/>
      </xdr:nvSpPr>
      <xdr:spPr>
        <a:xfrm>
          <a:off x="14414500"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29210</xdr:rowOff>
    </xdr:from>
    <xdr:to>
      <xdr:col>81</xdr:col>
      <xdr:colOff>101600</xdr:colOff>
      <xdr:row>34</xdr:row>
      <xdr:rowOff>130810</xdr:rowOff>
    </xdr:to>
    <xdr:sp macro="" textlink="">
      <xdr:nvSpPr>
        <xdr:cNvPr id="533" name="楕円 532">
          <a:extLst>
            <a:ext uri="{FF2B5EF4-FFF2-40B4-BE49-F238E27FC236}">
              <a16:creationId xmlns:a16="http://schemas.microsoft.com/office/drawing/2014/main" id="{EA5F4D67-EB4E-42B6-AE25-A625EDA6776F}"/>
            </a:ext>
          </a:extLst>
        </xdr:cNvPr>
        <xdr:cNvSpPr/>
      </xdr:nvSpPr>
      <xdr:spPr>
        <a:xfrm>
          <a:off x="1357884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34</xdr:row>
      <xdr:rowOff>158115</xdr:rowOff>
    </xdr:to>
    <xdr:cxnSp macro="">
      <xdr:nvCxnSpPr>
        <xdr:cNvPr id="534" name="直線コネクタ 533">
          <a:extLst>
            <a:ext uri="{FF2B5EF4-FFF2-40B4-BE49-F238E27FC236}">
              <a16:creationId xmlns:a16="http://schemas.microsoft.com/office/drawing/2014/main" id="{AC691207-5656-4C20-AD03-4814D4B31526}"/>
            </a:ext>
          </a:extLst>
        </xdr:cNvPr>
        <xdr:cNvCxnSpPr/>
      </xdr:nvCxnSpPr>
      <xdr:spPr>
        <a:xfrm>
          <a:off x="13629640" y="5779770"/>
          <a:ext cx="74676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118745</xdr:rowOff>
    </xdr:from>
    <xdr:to>
      <xdr:col>76</xdr:col>
      <xdr:colOff>165100</xdr:colOff>
      <xdr:row>34</xdr:row>
      <xdr:rowOff>48895</xdr:rowOff>
    </xdr:to>
    <xdr:sp macro="" textlink="">
      <xdr:nvSpPr>
        <xdr:cNvPr id="535" name="楕円 534">
          <a:extLst>
            <a:ext uri="{FF2B5EF4-FFF2-40B4-BE49-F238E27FC236}">
              <a16:creationId xmlns:a16="http://schemas.microsoft.com/office/drawing/2014/main" id="{1AE48C42-C306-4A62-A28F-BA42982E06B1}"/>
            </a:ext>
          </a:extLst>
        </xdr:cNvPr>
        <xdr:cNvSpPr/>
      </xdr:nvSpPr>
      <xdr:spPr>
        <a:xfrm>
          <a:off x="12804140" y="565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169545</xdr:rowOff>
    </xdr:from>
    <xdr:to>
      <xdr:col>81</xdr:col>
      <xdr:colOff>50800</xdr:colOff>
      <xdr:row>34</xdr:row>
      <xdr:rowOff>80010</xdr:rowOff>
    </xdr:to>
    <xdr:cxnSp macro="">
      <xdr:nvCxnSpPr>
        <xdr:cNvPr id="536" name="直線コネクタ 535">
          <a:extLst>
            <a:ext uri="{FF2B5EF4-FFF2-40B4-BE49-F238E27FC236}">
              <a16:creationId xmlns:a16="http://schemas.microsoft.com/office/drawing/2014/main" id="{797961CB-A456-4DCD-878D-351D8841369E}"/>
            </a:ext>
          </a:extLst>
        </xdr:cNvPr>
        <xdr:cNvCxnSpPr/>
      </xdr:nvCxnSpPr>
      <xdr:spPr>
        <a:xfrm>
          <a:off x="12854940" y="5701665"/>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20320</xdr:rowOff>
    </xdr:to>
    <xdr:sp macro="" textlink="">
      <xdr:nvSpPr>
        <xdr:cNvPr id="537" name="楕円 536">
          <a:extLst>
            <a:ext uri="{FF2B5EF4-FFF2-40B4-BE49-F238E27FC236}">
              <a16:creationId xmlns:a16="http://schemas.microsoft.com/office/drawing/2014/main" id="{6DB3FB2C-0BFC-42CF-9823-3945D1165CE2}"/>
            </a:ext>
          </a:extLst>
        </xdr:cNvPr>
        <xdr:cNvSpPr/>
      </xdr:nvSpPr>
      <xdr:spPr>
        <a:xfrm>
          <a:off x="12029440" y="5622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140970</xdr:rowOff>
    </xdr:from>
    <xdr:to>
      <xdr:col>76</xdr:col>
      <xdr:colOff>114300</xdr:colOff>
      <xdr:row>33</xdr:row>
      <xdr:rowOff>169545</xdr:rowOff>
    </xdr:to>
    <xdr:cxnSp macro="">
      <xdr:nvCxnSpPr>
        <xdr:cNvPr id="538" name="直線コネクタ 537">
          <a:extLst>
            <a:ext uri="{FF2B5EF4-FFF2-40B4-BE49-F238E27FC236}">
              <a16:creationId xmlns:a16="http://schemas.microsoft.com/office/drawing/2014/main" id="{00141D1C-5691-42EE-96DC-E8BA22CE4BE6}"/>
            </a:ext>
          </a:extLst>
        </xdr:cNvPr>
        <xdr:cNvCxnSpPr/>
      </xdr:nvCxnSpPr>
      <xdr:spPr>
        <a:xfrm>
          <a:off x="12072620" y="567309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39" name="楕円 538">
          <a:extLst>
            <a:ext uri="{FF2B5EF4-FFF2-40B4-BE49-F238E27FC236}">
              <a16:creationId xmlns:a16="http://schemas.microsoft.com/office/drawing/2014/main" id="{385C9DB3-E0A1-4AAE-AF66-C357ECD51B7F}"/>
            </a:ext>
          </a:extLst>
        </xdr:cNvPr>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33</xdr:row>
      <xdr:rowOff>140970</xdr:rowOff>
    </xdr:to>
    <xdr:cxnSp macro="">
      <xdr:nvCxnSpPr>
        <xdr:cNvPr id="540" name="直線コネクタ 539">
          <a:extLst>
            <a:ext uri="{FF2B5EF4-FFF2-40B4-BE49-F238E27FC236}">
              <a16:creationId xmlns:a16="http://schemas.microsoft.com/office/drawing/2014/main" id="{550CE496-48FC-4008-B089-4B23B48EB3A5}"/>
            </a:ext>
          </a:extLst>
        </xdr:cNvPr>
        <xdr:cNvCxnSpPr/>
      </xdr:nvCxnSpPr>
      <xdr:spPr>
        <a:xfrm>
          <a:off x="11282680" y="56654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E51D0AE-5A72-4A4C-8BB0-0D32267D3DC8}"/>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8E10F17F-0B91-4257-B5D8-971FE4D58A57}"/>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7359D50-DA71-4945-A022-334306D38E38}"/>
            </a:ext>
          </a:extLst>
        </xdr:cNvPr>
        <xdr:cNvSpPr txBox="1"/>
      </xdr:nvSpPr>
      <xdr:spPr>
        <a:xfrm>
          <a:off x="119005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4FF9CFB-4184-455A-95DE-C1F71025B408}"/>
            </a:ext>
          </a:extLst>
        </xdr:cNvPr>
        <xdr:cNvSpPr txBox="1"/>
      </xdr:nvSpPr>
      <xdr:spPr>
        <a:xfrm>
          <a:off x="1110298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147337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B7BF680-CD49-46E7-A6A9-0E7D125E9AFB}"/>
            </a:ext>
          </a:extLst>
        </xdr:cNvPr>
        <xdr:cNvSpPr txBox="1"/>
      </xdr:nvSpPr>
      <xdr:spPr>
        <a:xfrm>
          <a:off x="13437244" y="551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65422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B29CD6D-5596-41FF-B7E7-DE70DF1390F6}"/>
            </a:ext>
          </a:extLst>
        </xdr:cNvPr>
        <xdr:cNvSpPr txBox="1"/>
      </xdr:nvSpPr>
      <xdr:spPr>
        <a:xfrm>
          <a:off x="12675244"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36847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E269C7DB-D96A-4D72-9317-0DA7EB09DFC8}"/>
            </a:ext>
          </a:extLst>
        </xdr:cNvPr>
        <xdr:cNvSpPr txBox="1"/>
      </xdr:nvSpPr>
      <xdr:spPr>
        <a:xfrm>
          <a:off x="119005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F17A4B2-F757-45EE-A95B-122F5F9E475C}"/>
            </a:ext>
          </a:extLst>
        </xdr:cNvPr>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3B1DBED-492B-4BB7-A0BD-153B20C192F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82C7146-9CF3-4D7F-949F-C7C79A1A961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D35C7D4A-0D7E-47B8-860E-56983C88975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2AA5A8D-A407-4704-A329-5AF168212FB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FB22846-A4A3-4B3B-9C2A-C7731520D75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7D25A8F-8806-449F-BA48-4C23166D03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A411F5F-C9C7-4700-88D5-3714C942113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4DC2F48-FF35-40DF-BEAC-845F8AB27AF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D425A45-B15A-4476-AEC7-EB8B1ADD40C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B30652B-1C3C-4789-94E3-19EAED089CB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6F6C4EC5-07FE-45A0-B88C-4FC7046DDDE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251DE0D-B12A-46DC-9879-1C151191A10E}"/>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BAA60AD-FE5A-42E3-86C9-44ABA25B4B9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7F781B9D-5FBD-4B9C-83F2-61A5EDE2402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512D63D-1299-47A8-BFC8-F4B6A4EFAC7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552C724-7C26-4AE3-8D2B-F8A7FAE2F3DE}"/>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F8CA1B4-27AE-49E5-8DF1-E6C86BA3373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61B0741E-A31E-4FC6-AAEF-25FA07523C7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E051E11-9565-44C6-AF20-66B935A0E85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66EF565B-6430-48A1-B64A-2E440BDBABCA}"/>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82AC479-78EA-4E5C-B703-5BD338CCF4A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0E6103D-1D90-4E2C-B5FA-4E9CAFA5DEA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C3864700-C3A3-4BFB-9327-24D8C0359A4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A29E2F72-80BF-42B3-A050-F1AF5D0A3CBC}"/>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85F51AE1-D9F3-4A8D-A40B-E386D61B2FB3}"/>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24806AC4-ED15-44E1-AD18-06B26F02F327}"/>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4B915C6-8A92-4AAE-9DA3-A46BC58B4795}"/>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130DDEEE-8FA1-41B1-AB84-F5FEBFCFA239}"/>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E0D72BC1-334B-4C21-BA9D-A7DE56B5C693}"/>
            </a:ext>
          </a:extLst>
        </xdr:cNvPr>
        <xdr:cNvSpPr txBox="1"/>
      </xdr:nvSpPr>
      <xdr:spPr>
        <a:xfrm>
          <a:off x="19547840" y="64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3E2AFCB0-B912-49EB-8358-C239F99C4779}"/>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A4DF59CF-5351-4506-B5FE-BEC725CD1302}"/>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CC0EAFC-9DA5-477A-861A-FAFBF8234437}"/>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F59669E5-CACE-4868-BDDC-81085707B273}"/>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A07D21D2-3596-4492-841B-B86BC1CEBD1A}"/>
            </a:ext>
          </a:extLst>
        </xdr:cNvPr>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68926FD-6DBB-4A71-96D9-625B0E1B198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61B3B04-46FB-475B-A535-2F2182ACAAA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3753E4B-DDD0-4E1D-A8F1-3D157ABAE25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9AF8977-A4E3-4571-80BA-A6266885A3B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1302956-BF88-4EAF-8736-898E7BC4965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139849</xdr:rowOff>
    </xdr:from>
    <xdr:to>
      <xdr:col>116</xdr:col>
      <xdr:colOff>114300</xdr:colOff>
      <xdr:row>40</xdr:row>
      <xdr:rowOff>69999</xdr:rowOff>
    </xdr:to>
    <xdr:sp macro="" textlink="">
      <xdr:nvSpPr>
        <xdr:cNvPr id="588" name="楕円 587">
          <a:extLst>
            <a:ext uri="{FF2B5EF4-FFF2-40B4-BE49-F238E27FC236}">
              <a16:creationId xmlns:a16="http://schemas.microsoft.com/office/drawing/2014/main" id="{C4877AE1-5E54-495F-A5D7-AE1A3E2AE14B}"/>
            </a:ext>
          </a:extLst>
        </xdr:cNvPr>
        <xdr:cNvSpPr/>
      </xdr:nvSpPr>
      <xdr:spPr>
        <a:xfrm>
          <a:off x="19458940" y="6677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118276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FBF3F4DB-442B-449C-BCA2-CE88D75A8AC5}"/>
            </a:ext>
          </a:extLst>
        </xdr:cNvPr>
        <xdr:cNvSpPr txBox="1"/>
      </xdr:nvSpPr>
      <xdr:spPr>
        <a:xfrm>
          <a:off x="19547840" y="665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145217</xdr:rowOff>
    </xdr:from>
    <xdr:to>
      <xdr:col>112</xdr:col>
      <xdr:colOff>38100</xdr:colOff>
      <xdr:row>40</xdr:row>
      <xdr:rowOff>75367</xdr:rowOff>
    </xdr:to>
    <xdr:sp macro="" textlink="">
      <xdr:nvSpPr>
        <xdr:cNvPr id="590" name="楕円 589">
          <a:extLst>
            <a:ext uri="{FF2B5EF4-FFF2-40B4-BE49-F238E27FC236}">
              <a16:creationId xmlns:a16="http://schemas.microsoft.com/office/drawing/2014/main" id="{625485A9-746E-47ED-A834-D6A514B73193}"/>
            </a:ext>
          </a:extLst>
        </xdr:cNvPr>
        <xdr:cNvSpPr/>
      </xdr:nvSpPr>
      <xdr:spPr>
        <a:xfrm>
          <a:off x="18735040" y="66831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19199</xdr:rowOff>
    </xdr:from>
    <xdr:to>
      <xdr:col>116</xdr:col>
      <xdr:colOff>63500</xdr:colOff>
      <xdr:row>40</xdr:row>
      <xdr:rowOff>24567</xdr:rowOff>
    </xdr:to>
    <xdr:cxnSp macro="">
      <xdr:nvCxnSpPr>
        <xdr:cNvPr id="591" name="直線コネクタ 590">
          <a:extLst>
            <a:ext uri="{FF2B5EF4-FFF2-40B4-BE49-F238E27FC236}">
              <a16:creationId xmlns:a16="http://schemas.microsoft.com/office/drawing/2014/main" id="{2371E32B-C2BE-4CE7-888D-0FA91CC777F2}"/>
            </a:ext>
          </a:extLst>
        </xdr:cNvPr>
        <xdr:cNvCxnSpPr/>
      </xdr:nvCxnSpPr>
      <xdr:spPr>
        <a:xfrm flipV="1">
          <a:off x="18778220" y="6724799"/>
          <a:ext cx="73152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149206</xdr:rowOff>
    </xdr:from>
    <xdr:to>
      <xdr:col>107</xdr:col>
      <xdr:colOff>101600</xdr:colOff>
      <xdr:row>40</xdr:row>
      <xdr:rowOff>79356</xdr:rowOff>
    </xdr:to>
    <xdr:sp macro="" textlink="">
      <xdr:nvSpPr>
        <xdr:cNvPr id="592" name="楕円 591">
          <a:extLst>
            <a:ext uri="{FF2B5EF4-FFF2-40B4-BE49-F238E27FC236}">
              <a16:creationId xmlns:a16="http://schemas.microsoft.com/office/drawing/2014/main" id="{A301A3D8-6378-451D-907B-4D899203F781}"/>
            </a:ext>
          </a:extLst>
        </xdr:cNvPr>
        <xdr:cNvSpPr/>
      </xdr:nvSpPr>
      <xdr:spPr>
        <a:xfrm>
          <a:off x="17937480" y="6687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24567</xdr:rowOff>
    </xdr:from>
    <xdr:to>
      <xdr:col>111</xdr:col>
      <xdr:colOff>177800</xdr:colOff>
      <xdr:row>40</xdr:row>
      <xdr:rowOff>28556</xdr:rowOff>
    </xdr:to>
    <xdr:cxnSp macro="">
      <xdr:nvCxnSpPr>
        <xdr:cNvPr id="593" name="直線コネクタ 592">
          <a:extLst>
            <a:ext uri="{FF2B5EF4-FFF2-40B4-BE49-F238E27FC236}">
              <a16:creationId xmlns:a16="http://schemas.microsoft.com/office/drawing/2014/main" id="{14D4DF60-3EE0-4EC8-B5D7-5B37626698AE}"/>
            </a:ext>
          </a:extLst>
        </xdr:cNvPr>
        <xdr:cNvCxnSpPr/>
      </xdr:nvCxnSpPr>
      <xdr:spPr>
        <a:xfrm flipV="1">
          <a:off x="17988280" y="6730167"/>
          <a:ext cx="78994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135783</xdr:rowOff>
    </xdr:from>
    <xdr:to>
      <xdr:col>102</xdr:col>
      <xdr:colOff>165100</xdr:colOff>
      <xdr:row>40</xdr:row>
      <xdr:rowOff>65933</xdr:rowOff>
    </xdr:to>
    <xdr:sp macro="" textlink="">
      <xdr:nvSpPr>
        <xdr:cNvPr id="594" name="楕円 593">
          <a:extLst>
            <a:ext uri="{FF2B5EF4-FFF2-40B4-BE49-F238E27FC236}">
              <a16:creationId xmlns:a16="http://schemas.microsoft.com/office/drawing/2014/main" id="{CD5A9BC4-9A6F-4AC4-967E-9B646702DAD3}"/>
            </a:ext>
          </a:extLst>
        </xdr:cNvPr>
        <xdr:cNvSpPr/>
      </xdr:nvSpPr>
      <xdr:spPr>
        <a:xfrm>
          <a:off x="17162780" y="6673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15133</xdr:rowOff>
    </xdr:from>
    <xdr:to>
      <xdr:col>107</xdr:col>
      <xdr:colOff>50800</xdr:colOff>
      <xdr:row>40</xdr:row>
      <xdr:rowOff>28556</xdr:rowOff>
    </xdr:to>
    <xdr:cxnSp macro="">
      <xdr:nvCxnSpPr>
        <xdr:cNvPr id="595" name="直線コネクタ 594">
          <a:extLst>
            <a:ext uri="{FF2B5EF4-FFF2-40B4-BE49-F238E27FC236}">
              <a16:creationId xmlns:a16="http://schemas.microsoft.com/office/drawing/2014/main" id="{E709BD48-0194-472D-A2C2-507398686E3E}"/>
            </a:ext>
          </a:extLst>
        </xdr:cNvPr>
        <xdr:cNvCxnSpPr/>
      </xdr:nvCxnSpPr>
      <xdr:spPr>
        <a:xfrm>
          <a:off x="17213580" y="6720733"/>
          <a:ext cx="7747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18191</xdr:rowOff>
    </xdr:from>
    <xdr:to>
      <xdr:col>98</xdr:col>
      <xdr:colOff>38100</xdr:colOff>
      <xdr:row>40</xdr:row>
      <xdr:rowOff>119791</xdr:rowOff>
    </xdr:to>
    <xdr:sp macro="" textlink="">
      <xdr:nvSpPr>
        <xdr:cNvPr id="596" name="楕円 595">
          <a:extLst>
            <a:ext uri="{FF2B5EF4-FFF2-40B4-BE49-F238E27FC236}">
              <a16:creationId xmlns:a16="http://schemas.microsoft.com/office/drawing/2014/main" id="{98AD8E81-6A3F-453C-AA55-0CF3B1849B6E}"/>
            </a:ext>
          </a:extLst>
        </xdr:cNvPr>
        <xdr:cNvSpPr/>
      </xdr:nvSpPr>
      <xdr:spPr>
        <a:xfrm>
          <a:off x="16388080" y="6723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15133</xdr:rowOff>
    </xdr:from>
    <xdr:to>
      <xdr:col>102</xdr:col>
      <xdr:colOff>114300</xdr:colOff>
      <xdr:row>40</xdr:row>
      <xdr:rowOff>68991</xdr:rowOff>
    </xdr:to>
    <xdr:cxnSp macro="">
      <xdr:nvCxnSpPr>
        <xdr:cNvPr id="597" name="直線コネクタ 596">
          <a:extLst>
            <a:ext uri="{FF2B5EF4-FFF2-40B4-BE49-F238E27FC236}">
              <a16:creationId xmlns:a16="http://schemas.microsoft.com/office/drawing/2014/main" id="{932EBFB6-980A-4C1B-ADBF-06FED96845C2}"/>
            </a:ext>
          </a:extLst>
        </xdr:cNvPr>
        <xdr:cNvCxnSpPr/>
      </xdr:nvCxnSpPr>
      <xdr:spPr>
        <a:xfrm flipV="1">
          <a:off x="16431260" y="6720733"/>
          <a:ext cx="78232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341A0E87-B33A-49E4-AF50-0C182F8E77D9}"/>
            </a:ext>
          </a:extLst>
        </xdr:cNvPr>
        <xdr:cNvSpPr txBox="1"/>
      </xdr:nvSpPr>
      <xdr:spPr>
        <a:xfrm>
          <a:off x="18496495" y="63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465BED8F-76DD-4F34-83EE-B19C16708812}"/>
            </a:ext>
          </a:extLst>
        </xdr:cNvPr>
        <xdr:cNvSpPr txBox="1"/>
      </xdr:nvSpPr>
      <xdr:spPr>
        <a:xfrm>
          <a:off x="17734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468FA4C4-0410-4B5E-ACDF-B1E27603431B}"/>
            </a:ext>
          </a:extLst>
        </xdr:cNvPr>
        <xdr:cNvSpPr txBox="1"/>
      </xdr:nvSpPr>
      <xdr:spPr>
        <a:xfrm>
          <a:off x="16936935" y="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3E295C74-2884-4A3E-98F5-272098AF7D45}"/>
            </a:ext>
          </a:extLst>
        </xdr:cNvPr>
        <xdr:cNvSpPr txBox="1"/>
      </xdr:nvSpPr>
      <xdr:spPr>
        <a:xfrm>
          <a:off x="16162235" y="63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66494</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D50CF7A0-46B6-4703-B733-04AE79D18645}"/>
            </a:ext>
          </a:extLst>
        </xdr:cNvPr>
        <xdr:cNvSpPr txBox="1"/>
      </xdr:nvSpPr>
      <xdr:spPr>
        <a:xfrm>
          <a:off x="18528811" y="67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70483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360BF855-002A-419C-9C4E-60A798B7586E}"/>
            </a:ext>
          </a:extLst>
        </xdr:cNvPr>
        <xdr:cNvSpPr txBox="1"/>
      </xdr:nvSpPr>
      <xdr:spPr>
        <a:xfrm>
          <a:off x="17766811" y="67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57060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E5A7A381-B02E-46A5-B506-6937EED1D1C0}"/>
            </a:ext>
          </a:extLst>
        </xdr:cNvPr>
        <xdr:cNvSpPr txBox="1"/>
      </xdr:nvSpPr>
      <xdr:spPr>
        <a:xfrm>
          <a:off x="16969251" y="67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110918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782D36A-2F43-4182-9A1B-59A142A7099D}"/>
            </a:ext>
          </a:extLst>
        </xdr:cNvPr>
        <xdr:cNvSpPr txBox="1"/>
      </xdr:nvSpPr>
      <xdr:spPr>
        <a:xfrm>
          <a:off x="16194551" y="68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F48ADE91-49BE-4DEE-82E4-7A2EF39B7F2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DFC1B70-983A-4E0B-A6BE-9A6547CE669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D4A349A-E1B4-476E-8413-4A92311C1E3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6AA37E9-3FC1-4496-A415-1BF30E747ED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66EF682-5B90-42EA-B44F-B8C7E1C27BD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6CBB719-A034-48E4-AFB9-26067A97288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F48D8A6-A117-4C8F-8A68-9260B920620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9945B78-080C-4434-A96D-4BCE26A0952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00D3AB8-CE6A-4C1F-82E6-AB02C71E213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881E529B-36A0-48BF-B1AF-D35F5148D95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7F9C9EB-483D-4D10-BD55-570D8EC9A30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7B6ADDB-FDE0-4563-AAF4-2896180A5D9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169845C-22EF-4EF4-9FAC-99829E11AC9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75B017C-E9FA-42C8-AA78-34837123378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9C60936D-9AAA-4D18-9171-43D51949300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2EE35D5B-22E4-4F84-8359-2693BEE34BE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738064CC-EFB7-4ABA-8796-F50DBE50C94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7E43DAB0-A93A-4A2A-AF39-0AC1C6FB519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91FB0113-07EB-47B9-88DD-3C3F250B000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EBA6634E-49C3-4E04-A0F8-62BE3CEF151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8B8BC51C-5313-466E-B07E-5D60533958C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957C596-B1F5-4390-BAAB-1C6D0AF5FC7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9148A77B-56F4-4F67-80AC-7A6157E3FC7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DFF8899C-43BE-4DC4-B4C9-4F59C7D28AD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488DA18-69A8-4559-A37E-CA45660C127C}"/>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D3A2FE1C-041A-4120-82A1-8A3733FE9ED1}"/>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403BB2B4-0DBD-47ED-BE99-BC3E86EF8FAA}"/>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2189E847-A6EF-421C-9693-4325ED980068}"/>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FB04C5C-0253-4EBB-AAA3-FCC346B9ABE3}"/>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3F99BB6-EE75-4EB7-8F90-EBB8BD56AE18}"/>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8AA78B0-369E-4ADB-8499-D666A18F2D29}"/>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313CCAF6-3655-4CDF-BF1B-E6B3610C00B9}"/>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CFB05658-E7F0-4C25-B84C-5596109C1125}"/>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199B1BA-96B6-47AF-B56F-74D3F9E86FD0}"/>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54D7113E-9F5F-4DEA-971A-C79BC9282307}"/>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B20D5E4-9CB4-48CA-B73A-5A4C6AF5A60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2D347C9-2184-4846-809F-D250DB62D25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CEA1283-B8AC-4B78-AFAB-5B088F9A8E6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75B1993-9548-40CE-8DED-8089D123DD3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ADDDBE7-E5E3-461C-9D0C-D66977C14EB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646" name="楕円 645">
          <a:extLst>
            <a:ext uri="{FF2B5EF4-FFF2-40B4-BE49-F238E27FC236}">
              <a16:creationId xmlns:a16="http://schemas.microsoft.com/office/drawing/2014/main" id="{7FF70D0C-8CA0-4115-9661-6AA0CC146DFD}"/>
            </a:ext>
          </a:extLst>
        </xdr:cNvPr>
        <xdr:cNvSpPr/>
      </xdr:nvSpPr>
      <xdr:spPr>
        <a:xfrm>
          <a:off x="14325600" y="106286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45737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401E12B7-3F56-4987-BDA0-F3D9D0E7EAFF}"/>
            </a:ext>
          </a:extLst>
        </xdr:cNvPr>
        <xdr:cNvSpPr txBox="1"/>
      </xdr:nvSpPr>
      <xdr:spPr>
        <a:xfrm>
          <a:off x="144145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2540</xdr:rowOff>
    </xdr:from>
    <xdr:to>
      <xdr:col>81</xdr:col>
      <xdr:colOff>101600</xdr:colOff>
      <xdr:row>63</xdr:row>
      <xdr:rowOff>104140</xdr:rowOff>
    </xdr:to>
    <xdr:sp macro="" textlink="">
      <xdr:nvSpPr>
        <xdr:cNvPr id="648" name="楕円 647">
          <a:extLst>
            <a:ext uri="{FF2B5EF4-FFF2-40B4-BE49-F238E27FC236}">
              <a16:creationId xmlns:a16="http://schemas.microsoft.com/office/drawing/2014/main" id="{EDDC5835-4F85-47FB-90A3-9D7BF2E267D7}"/>
            </a:ext>
          </a:extLst>
        </xdr:cNvPr>
        <xdr:cNvSpPr/>
      </xdr:nvSpPr>
      <xdr:spPr>
        <a:xfrm>
          <a:off x="135788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53340</xdr:rowOff>
    </xdr:from>
    <xdr:to>
      <xdr:col>85</xdr:col>
      <xdr:colOff>127000</xdr:colOff>
      <xdr:row>63</xdr:row>
      <xdr:rowOff>118110</xdr:rowOff>
    </xdr:to>
    <xdr:cxnSp macro="">
      <xdr:nvCxnSpPr>
        <xdr:cNvPr id="649" name="直線コネクタ 648">
          <a:extLst>
            <a:ext uri="{FF2B5EF4-FFF2-40B4-BE49-F238E27FC236}">
              <a16:creationId xmlns:a16="http://schemas.microsoft.com/office/drawing/2014/main" id="{34B75EF2-B3A0-4EBC-A2AF-0F6DB77F3505}"/>
            </a:ext>
          </a:extLst>
        </xdr:cNvPr>
        <xdr:cNvCxnSpPr/>
      </xdr:nvCxnSpPr>
      <xdr:spPr>
        <a:xfrm>
          <a:off x="13629640" y="1061466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650" name="楕円 649">
          <a:extLst>
            <a:ext uri="{FF2B5EF4-FFF2-40B4-BE49-F238E27FC236}">
              <a16:creationId xmlns:a16="http://schemas.microsoft.com/office/drawing/2014/main" id="{115C7436-5160-4D58-A61F-691C36368A93}"/>
            </a:ext>
          </a:extLst>
        </xdr:cNvPr>
        <xdr:cNvSpPr/>
      </xdr:nvSpPr>
      <xdr:spPr>
        <a:xfrm>
          <a:off x="1280414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53340</xdr:rowOff>
    </xdr:to>
    <xdr:cxnSp macro="">
      <xdr:nvCxnSpPr>
        <xdr:cNvPr id="651" name="直線コネクタ 650">
          <a:extLst>
            <a:ext uri="{FF2B5EF4-FFF2-40B4-BE49-F238E27FC236}">
              <a16:creationId xmlns:a16="http://schemas.microsoft.com/office/drawing/2014/main" id="{ABBE1B59-B7A4-4453-B7F7-3CAC29675B87}"/>
            </a:ext>
          </a:extLst>
        </xdr:cNvPr>
        <xdr:cNvCxnSpPr/>
      </xdr:nvCxnSpPr>
      <xdr:spPr>
        <a:xfrm>
          <a:off x="12854940" y="1055370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46355</xdr:rowOff>
    </xdr:from>
    <xdr:to>
      <xdr:col>72</xdr:col>
      <xdr:colOff>38100</xdr:colOff>
      <xdr:row>62</xdr:row>
      <xdr:rowOff>147955</xdr:rowOff>
    </xdr:to>
    <xdr:sp macro="" textlink="">
      <xdr:nvSpPr>
        <xdr:cNvPr id="652" name="楕円 651">
          <a:extLst>
            <a:ext uri="{FF2B5EF4-FFF2-40B4-BE49-F238E27FC236}">
              <a16:creationId xmlns:a16="http://schemas.microsoft.com/office/drawing/2014/main" id="{B5C23A71-0265-43AF-8E16-B8F72E3A8270}"/>
            </a:ext>
          </a:extLst>
        </xdr:cNvPr>
        <xdr:cNvSpPr/>
      </xdr:nvSpPr>
      <xdr:spPr>
        <a:xfrm>
          <a:off x="12029440" y="10440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97155</xdr:rowOff>
    </xdr:from>
    <xdr:to>
      <xdr:col>76</xdr:col>
      <xdr:colOff>114300</xdr:colOff>
      <xdr:row>62</xdr:row>
      <xdr:rowOff>160020</xdr:rowOff>
    </xdr:to>
    <xdr:cxnSp macro="">
      <xdr:nvCxnSpPr>
        <xdr:cNvPr id="653" name="直線コネクタ 652">
          <a:extLst>
            <a:ext uri="{FF2B5EF4-FFF2-40B4-BE49-F238E27FC236}">
              <a16:creationId xmlns:a16="http://schemas.microsoft.com/office/drawing/2014/main" id="{EF6677D1-59DA-4CF3-9E13-865EAFC7B2B7}"/>
            </a:ext>
          </a:extLst>
        </xdr:cNvPr>
        <xdr:cNvCxnSpPr/>
      </xdr:nvCxnSpPr>
      <xdr:spPr>
        <a:xfrm>
          <a:off x="12072620" y="1049083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xdr:rowOff>
    </xdr:from>
    <xdr:to>
      <xdr:col>67</xdr:col>
      <xdr:colOff>101600</xdr:colOff>
      <xdr:row>62</xdr:row>
      <xdr:rowOff>111760</xdr:rowOff>
    </xdr:to>
    <xdr:sp macro="" textlink="">
      <xdr:nvSpPr>
        <xdr:cNvPr id="654" name="楕円 653">
          <a:extLst>
            <a:ext uri="{FF2B5EF4-FFF2-40B4-BE49-F238E27FC236}">
              <a16:creationId xmlns:a16="http://schemas.microsoft.com/office/drawing/2014/main" id="{88017179-678E-4428-92C0-D2295A2F7953}"/>
            </a:ext>
          </a:extLst>
        </xdr:cNvPr>
        <xdr:cNvSpPr/>
      </xdr:nvSpPr>
      <xdr:spPr>
        <a:xfrm>
          <a:off x="1123188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60960</xdr:rowOff>
    </xdr:from>
    <xdr:to>
      <xdr:col>71</xdr:col>
      <xdr:colOff>177800</xdr:colOff>
      <xdr:row>62</xdr:row>
      <xdr:rowOff>97155</xdr:rowOff>
    </xdr:to>
    <xdr:cxnSp macro="">
      <xdr:nvCxnSpPr>
        <xdr:cNvPr id="655" name="直線コネクタ 654">
          <a:extLst>
            <a:ext uri="{FF2B5EF4-FFF2-40B4-BE49-F238E27FC236}">
              <a16:creationId xmlns:a16="http://schemas.microsoft.com/office/drawing/2014/main" id="{F19F8B3B-8086-4186-B245-15E91CEA6BCF}"/>
            </a:ext>
          </a:extLst>
        </xdr:cNvPr>
        <xdr:cNvCxnSpPr/>
      </xdr:nvCxnSpPr>
      <xdr:spPr>
        <a:xfrm>
          <a:off x="11282680" y="1045464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939820F5-A921-400F-81A9-2C766F1FCCD2}"/>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D8DA895-940F-4DBE-9CC9-5DE1D16CB400}"/>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ACD18D8-B72C-4528-8A87-9CFE308BFB89}"/>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2196BE46-677A-43B8-8EF7-E34BCD4716E8}"/>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95267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AF2615F3-BE65-42FE-A6B3-675CA69A3D13}"/>
            </a:ext>
          </a:extLst>
        </xdr:cNvPr>
        <xdr:cNvSpPr txBox="1"/>
      </xdr:nvSpPr>
      <xdr:spPr>
        <a:xfrm>
          <a:off x="134372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25A25531-4C51-4EAC-8CEA-660D4A6FC2A9}"/>
            </a:ext>
          </a:extLst>
        </xdr:cNvPr>
        <xdr:cNvSpPr txBox="1"/>
      </xdr:nvSpPr>
      <xdr:spPr>
        <a:xfrm>
          <a:off x="126752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139082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961AE432-8030-4A24-83C4-27852F7860EB}"/>
            </a:ext>
          </a:extLst>
        </xdr:cNvPr>
        <xdr:cNvSpPr txBox="1"/>
      </xdr:nvSpPr>
      <xdr:spPr>
        <a:xfrm>
          <a:off x="119005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102887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1D0D37D9-9C6A-4FC2-883C-19F7E9A16ECD}"/>
            </a:ext>
          </a:extLst>
        </xdr:cNvPr>
        <xdr:cNvSpPr txBox="1"/>
      </xdr:nvSpPr>
      <xdr:spPr>
        <a:xfrm>
          <a:off x="1110298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181548CE-A2FE-427F-8455-8FCA122952E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30D1F5F4-795F-4F9F-A5B9-177AFDE1A24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6269AA6-A0EC-4726-B754-7E27630BB0C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A354CB2-C60C-4FF8-825F-45C6C5C096E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E0343185-235E-4176-9C11-A09FBE93064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343A7389-B81F-4EC9-B061-C7B863D6F19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C590B2D-FC8A-49BA-A9A9-BF83950C23D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BE05813D-DD7F-4212-8E8F-C37361C086E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F543BA5D-B6D6-4E43-9D1B-E3F8B974662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AEB9C85-BA9C-44D0-9166-74EB246734A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94814EA9-CF28-4077-891B-8E17875E1AC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D4DFA46E-9C93-4C2D-AE16-BE5DC5DFC11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26117E60-1264-47D9-98A7-A9E64B83876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FECF84C5-F568-41A1-BB64-44C32B3A7D0C}"/>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7B60F923-581C-475C-89FD-85A7FFE5493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AA570320-DE67-495E-B452-FFEE7FE6F8D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75B47F66-03EB-4171-8B84-A6963950097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3AFA8D99-64CD-4D9B-9359-7E5E21B489C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486EEC15-8A32-40F9-84A6-BA2FF620521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669AA2FC-5235-4ED0-850B-BB429D6E89A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F35E8E42-3AAF-49E1-BAC1-0711A71402E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E03C96A0-B4F3-4E37-AAC3-63BF894A3F5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C93F509-6951-4946-9810-3C0F1CA2E74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E94A14E4-D9F8-4BB3-9DF0-5A9A6A556CE6}"/>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8BFD4AB9-BB1B-42E5-B167-8DC3C91E8178}"/>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E1E608E6-BE50-451E-B36F-7905B2B468FA}"/>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E383563D-7CB5-44BF-A5AF-3816A782F62A}"/>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85FC1549-67F6-4418-B7DD-CC38F0664E65}"/>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E23BFB0F-AA08-4D9B-8E52-59C737BA9C02}"/>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759714A2-7619-46B6-A54C-6437B5DF25D3}"/>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41B1491C-CD72-4578-8C90-A5DD17B8DB79}"/>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18FBA2D0-EE94-4C53-8F93-42ADB44AC60E}"/>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308B4547-7A22-4449-B689-5B426688C731}"/>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C5D4858-D9A5-4B16-A131-D34481C41F7D}"/>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C0C6E36-8677-41B3-8B74-D8829D07B70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B1EC14E-A4F6-49C9-9E5A-A4D5CC7A87F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F45D7FA-6336-4817-BA67-B990C2E8135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D889693-1CAE-4B6D-837C-A6827BD95A5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EBD5D13-4470-40B3-B1F1-1EB12CCE6E0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703" name="楕円 702">
          <a:extLst>
            <a:ext uri="{FF2B5EF4-FFF2-40B4-BE49-F238E27FC236}">
              <a16:creationId xmlns:a16="http://schemas.microsoft.com/office/drawing/2014/main" id="{A3C51C03-47CF-42CD-84B4-A43ED45DFA19}"/>
            </a:ext>
          </a:extLst>
        </xdr:cNvPr>
        <xdr:cNvSpPr/>
      </xdr:nvSpPr>
      <xdr:spPr>
        <a:xfrm>
          <a:off x="1945894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145FBB43-6A23-49A6-B388-1EB6419C2CC3}"/>
            </a:ext>
          </a:extLst>
        </xdr:cNvPr>
        <xdr:cNvSpPr txBox="1"/>
      </xdr:nvSpPr>
      <xdr:spPr>
        <a:xfrm>
          <a:off x="1954784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705" name="楕円 704">
          <a:extLst>
            <a:ext uri="{FF2B5EF4-FFF2-40B4-BE49-F238E27FC236}">
              <a16:creationId xmlns:a16="http://schemas.microsoft.com/office/drawing/2014/main" id="{583BAFE6-7165-4638-8AF3-4A230A4B143D}"/>
            </a:ext>
          </a:extLst>
        </xdr:cNvPr>
        <xdr:cNvSpPr/>
      </xdr:nvSpPr>
      <xdr:spPr>
        <a:xfrm>
          <a:off x="18735040" y="1067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167640</xdr:rowOff>
    </xdr:to>
    <xdr:cxnSp macro="">
      <xdr:nvCxnSpPr>
        <xdr:cNvPr id="706" name="直線コネクタ 705">
          <a:extLst>
            <a:ext uri="{FF2B5EF4-FFF2-40B4-BE49-F238E27FC236}">
              <a16:creationId xmlns:a16="http://schemas.microsoft.com/office/drawing/2014/main" id="{A897012F-6727-417A-96A6-42CD0B322BB6}"/>
            </a:ext>
          </a:extLst>
        </xdr:cNvPr>
        <xdr:cNvCxnSpPr/>
      </xdr:nvCxnSpPr>
      <xdr:spPr>
        <a:xfrm flipV="1">
          <a:off x="18778220" y="1072515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116840</xdr:rowOff>
    </xdr:from>
    <xdr:to>
      <xdr:col>107</xdr:col>
      <xdr:colOff>101600</xdr:colOff>
      <xdr:row>64</xdr:row>
      <xdr:rowOff>46990</xdr:rowOff>
    </xdr:to>
    <xdr:sp macro="" textlink="">
      <xdr:nvSpPr>
        <xdr:cNvPr id="707" name="楕円 706">
          <a:extLst>
            <a:ext uri="{FF2B5EF4-FFF2-40B4-BE49-F238E27FC236}">
              <a16:creationId xmlns:a16="http://schemas.microsoft.com/office/drawing/2014/main" id="{14034D78-28A8-4F4B-8B49-09E66320A7CF}"/>
            </a:ext>
          </a:extLst>
        </xdr:cNvPr>
        <xdr:cNvSpPr/>
      </xdr:nvSpPr>
      <xdr:spPr>
        <a:xfrm>
          <a:off x="1793748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63</xdr:row>
      <xdr:rowOff>167640</xdr:rowOff>
    </xdr:to>
    <xdr:cxnSp macro="">
      <xdr:nvCxnSpPr>
        <xdr:cNvPr id="708" name="直線コネクタ 707">
          <a:extLst>
            <a:ext uri="{FF2B5EF4-FFF2-40B4-BE49-F238E27FC236}">
              <a16:creationId xmlns:a16="http://schemas.microsoft.com/office/drawing/2014/main" id="{4778427F-7DCC-486E-8DAE-FA91AB73F981}"/>
            </a:ext>
          </a:extLst>
        </xdr:cNvPr>
        <xdr:cNvCxnSpPr/>
      </xdr:nvCxnSpPr>
      <xdr:spPr>
        <a:xfrm>
          <a:off x="1798828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116840</xdr:rowOff>
    </xdr:from>
    <xdr:to>
      <xdr:col>102</xdr:col>
      <xdr:colOff>165100</xdr:colOff>
      <xdr:row>64</xdr:row>
      <xdr:rowOff>46990</xdr:rowOff>
    </xdr:to>
    <xdr:sp macro="" textlink="">
      <xdr:nvSpPr>
        <xdr:cNvPr id="709" name="楕円 708">
          <a:extLst>
            <a:ext uri="{FF2B5EF4-FFF2-40B4-BE49-F238E27FC236}">
              <a16:creationId xmlns:a16="http://schemas.microsoft.com/office/drawing/2014/main" id="{99BBDA41-7DB8-4BFB-9734-2FE58B9BC660}"/>
            </a:ext>
          </a:extLst>
        </xdr:cNvPr>
        <xdr:cNvSpPr/>
      </xdr:nvSpPr>
      <xdr:spPr>
        <a:xfrm>
          <a:off x="1716278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167640</xdr:rowOff>
    </xdr:from>
    <xdr:to>
      <xdr:col>107</xdr:col>
      <xdr:colOff>50800</xdr:colOff>
      <xdr:row>63</xdr:row>
      <xdr:rowOff>167640</xdr:rowOff>
    </xdr:to>
    <xdr:cxnSp macro="">
      <xdr:nvCxnSpPr>
        <xdr:cNvPr id="710" name="直線コネクタ 709">
          <a:extLst>
            <a:ext uri="{FF2B5EF4-FFF2-40B4-BE49-F238E27FC236}">
              <a16:creationId xmlns:a16="http://schemas.microsoft.com/office/drawing/2014/main" id="{C5EE179C-A9E9-4C87-B2CE-F94C9211C0EA}"/>
            </a:ext>
          </a:extLst>
        </xdr:cNvPr>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1" name="楕円 710">
          <a:extLst>
            <a:ext uri="{FF2B5EF4-FFF2-40B4-BE49-F238E27FC236}">
              <a16:creationId xmlns:a16="http://schemas.microsoft.com/office/drawing/2014/main" id="{DD993EB4-35E1-44AD-8BFA-3DC977D1A421}"/>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167640</xdr:rowOff>
    </xdr:from>
    <xdr:to>
      <xdr:col>102</xdr:col>
      <xdr:colOff>114300</xdr:colOff>
      <xdr:row>64</xdr:row>
      <xdr:rowOff>0</xdr:rowOff>
    </xdr:to>
    <xdr:cxnSp macro="">
      <xdr:nvCxnSpPr>
        <xdr:cNvPr id="712" name="直線コネクタ 711">
          <a:extLst>
            <a:ext uri="{FF2B5EF4-FFF2-40B4-BE49-F238E27FC236}">
              <a16:creationId xmlns:a16="http://schemas.microsoft.com/office/drawing/2014/main" id="{F86413A9-1910-4564-9FCE-316447A10A69}"/>
            </a:ext>
          </a:extLst>
        </xdr:cNvPr>
        <xdr:cNvCxnSpPr/>
      </xdr:nvCxnSpPr>
      <xdr:spPr>
        <a:xfrm flipV="1">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8069B817-AAF3-40B1-8000-034CD075341E}"/>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FBCE9715-B1D3-4048-A597-3E31594EE60F}"/>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350A0F74-DF25-4C92-AEF6-3472CBEA36BA}"/>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6F412858-68AB-4147-8526-E5563EBF2C3A}"/>
            </a:ext>
          </a:extLst>
        </xdr:cNvPr>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38117</xdr:rowOff>
    </xdr:from>
    <xdr:ext cx="469744" cy="259045"/>
    <xdr:sp macro="" textlink="">
      <xdr:nvSpPr>
        <xdr:cNvPr id="717" name="n_1mainValue【保健センター・保健所】&#10;一人当たり面積">
          <a:extLst>
            <a:ext uri="{FF2B5EF4-FFF2-40B4-BE49-F238E27FC236}">
              <a16:creationId xmlns:a16="http://schemas.microsoft.com/office/drawing/2014/main" id="{22F1FF00-02FB-4928-AF1B-E6B764DA6B01}"/>
            </a:ext>
          </a:extLst>
        </xdr:cNvPr>
        <xdr:cNvSpPr txBox="1"/>
      </xdr:nvSpPr>
      <xdr:spPr>
        <a:xfrm>
          <a:off x="185611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38117</xdr:rowOff>
    </xdr:from>
    <xdr:ext cx="469744" cy="259045"/>
    <xdr:sp macro="" textlink="">
      <xdr:nvSpPr>
        <xdr:cNvPr id="718" name="n_2mainValue【保健センター・保健所】&#10;一人当たり面積">
          <a:extLst>
            <a:ext uri="{FF2B5EF4-FFF2-40B4-BE49-F238E27FC236}">
              <a16:creationId xmlns:a16="http://schemas.microsoft.com/office/drawing/2014/main" id="{3DD5003A-5D3D-48CC-A4A2-B5B9EFCBD685}"/>
            </a:ext>
          </a:extLst>
        </xdr:cNvPr>
        <xdr:cNvSpPr txBox="1"/>
      </xdr:nvSpPr>
      <xdr:spPr>
        <a:xfrm>
          <a:off x="1777626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38117</xdr:rowOff>
    </xdr:from>
    <xdr:ext cx="469744" cy="259045"/>
    <xdr:sp macro="" textlink="">
      <xdr:nvSpPr>
        <xdr:cNvPr id="719" name="n_3mainValue【保健センター・保健所】&#10;一人当たり面積">
          <a:extLst>
            <a:ext uri="{FF2B5EF4-FFF2-40B4-BE49-F238E27FC236}">
              <a16:creationId xmlns:a16="http://schemas.microsoft.com/office/drawing/2014/main" id="{01DFAE82-E22F-4CCC-9A36-7932B0295EA1}"/>
            </a:ext>
          </a:extLst>
        </xdr:cNvPr>
        <xdr:cNvSpPr txBox="1"/>
      </xdr:nvSpPr>
      <xdr:spPr>
        <a:xfrm>
          <a:off x="1700156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0" name="n_4mainValue【保健センター・保健所】&#10;一人当たり面積">
          <a:extLst>
            <a:ext uri="{FF2B5EF4-FFF2-40B4-BE49-F238E27FC236}">
              <a16:creationId xmlns:a16="http://schemas.microsoft.com/office/drawing/2014/main" id="{18D3F1FC-342C-46E7-BF3E-94142DF8EE70}"/>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6FE1CB27-FA36-476D-9E77-64F6072407F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1CB38B0-E19E-4416-952F-537A694DE40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1621AF62-4A6D-43CA-B26E-DFC90005558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CADA0CCC-684A-49E0-A8B8-2EE8AA93A2A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2BB13F4B-0715-4D91-A79A-7526EDA96C4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53718C0-60AA-4266-8996-8BFAFA35683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C63D6492-6BD1-4442-804D-A9ED4271E6D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24443195-7213-4D8E-AF23-C7A329925CF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3415D5C6-4601-4FF7-A780-5B53BE7C365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98A2D748-48CA-4628-AD28-E0459A0CA6C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D691CA17-3ECD-4549-891A-697DC0D77E4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E56AB4A-EA46-4C04-8C28-4E313F7D634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873B6E72-F2F8-4A15-A289-DA0DFC77BC6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2B061AEE-E0FD-4B31-B71D-2BB8B7B5163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2396EF8C-7620-44C3-BAFF-A16F3734B23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84F93C0F-7CE3-4B4D-A957-E4ADE645868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8DEF123-B9BD-483A-B985-DE7702641F8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8597AD7A-55D5-4E38-A84D-CDA828F27C8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A24961FE-C8B6-44AA-93D4-CDC6F1F60D5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1FAEEA3B-2A23-4608-9E64-5F17AFC7752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58464273-CFD9-4DF6-8D55-B1915080D36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191C9B81-52BA-4A89-BDA2-862DE85C3D6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8053D00B-9B1E-4473-B3A3-40BBE082DA8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5175FA88-18BE-4AA7-AC7F-146093228E3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9B120BB5-7774-4DA4-98B8-3DE002C3BAF3}"/>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D15B365E-D12C-439A-ABC1-EBD9BBDC9361}"/>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C0BF4218-B927-42DD-96A9-B0E21BE35C78}"/>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DFA7F798-5BE2-4F89-8264-F2D08A2FA5A3}"/>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D28F3553-6B63-46CE-B779-F195320C1AA2}"/>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DA654E2F-FEC6-48B6-807E-702A6D374668}"/>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BE3681B0-1799-47C1-B5EA-5D89508580D6}"/>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D556D478-EAAB-4161-ACBE-8C5BB4FD0848}"/>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32B37F16-245E-499A-972D-17A1A708BE9B}"/>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BCFAC4B2-0531-4C38-9FCA-576E693BBE95}"/>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F0796A2B-4A53-4045-9AC5-6F9CC58EB894}"/>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B1D6911-C956-4A0A-85BD-6F99BD103B0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D868F9E-6065-4FE8-9D3B-F56A9137AB6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2B1D3D5-1919-440C-B2F0-0BD71BDEC60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CF49529-209D-4D44-A55C-2B5B4416F19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30CF686-6A7E-4252-97D9-074D211E371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61" name="楕円 760">
          <a:extLst>
            <a:ext uri="{FF2B5EF4-FFF2-40B4-BE49-F238E27FC236}">
              <a16:creationId xmlns:a16="http://schemas.microsoft.com/office/drawing/2014/main" id="{CF2698DE-860F-4F31-80CF-4FDCED58784A}"/>
            </a:ext>
          </a:extLst>
        </xdr:cNvPr>
        <xdr:cNvSpPr/>
      </xdr:nvSpPr>
      <xdr:spPr>
        <a:xfrm>
          <a:off x="14325600" y="137147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78E97712-8E85-4316-AE4B-0506BF3602A2}"/>
            </a:ext>
          </a:extLst>
        </xdr:cNvPr>
        <xdr:cNvSpPr txBox="1"/>
      </xdr:nvSpPr>
      <xdr:spPr>
        <a:xfrm>
          <a:off x="144145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65405</xdr:rowOff>
    </xdr:from>
    <xdr:to>
      <xdr:col>81</xdr:col>
      <xdr:colOff>101600</xdr:colOff>
      <xdr:row>81</xdr:row>
      <xdr:rowOff>167005</xdr:rowOff>
    </xdr:to>
    <xdr:sp macro="" textlink="">
      <xdr:nvSpPr>
        <xdr:cNvPr id="763" name="楕円 762">
          <a:extLst>
            <a:ext uri="{FF2B5EF4-FFF2-40B4-BE49-F238E27FC236}">
              <a16:creationId xmlns:a16="http://schemas.microsoft.com/office/drawing/2014/main" id="{8CA8F633-35D9-4FAB-9124-05DC2E910475}"/>
            </a:ext>
          </a:extLst>
        </xdr:cNvPr>
        <xdr:cNvSpPr/>
      </xdr:nvSpPr>
      <xdr:spPr>
        <a:xfrm>
          <a:off x="1357884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116205</xdr:rowOff>
    </xdr:from>
    <xdr:to>
      <xdr:col>85</xdr:col>
      <xdr:colOff>127000</xdr:colOff>
      <xdr:row>82</xdr:row>
      <xdr:rowOff>15239</xdr:rowOff>
    </xdr:to>
    <xdr:cxnSp macro="">
      <xdr:nvCxnSpPr>
        <xdr:cNvPr id="764" name="直線コネクタ 763">
          <a:extLst>
            <a:ext uri="{FF2B5EF4-FFF2-40B4-BE49-F238E27FC236}">
              <a16:creationId xmlns:a16="http://schemas.microsoft.com/office/drawing/2014/main" id="{8B1A50C1-9214-4803-8067-F99CCA239CA1}"/>
            </a:ext>
          </a:extLst>
        </xdr:cNvPr>
        <xdr:cNvCxnSpPr/>
      </xdr:nvCxnSpPr>
      <xdr:spPr>
        <a:xfrm>
          <a:off x="13629640" y="13695045"/>
          <a:ext cx="7467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765" name="楕円 764">
          <a:extLst>
            <a:ext uri="{FF2B5EF4-FFF2-40B4-BE49-F238E27FC236}">
              <a16:creationId xmlns:a16="http://schemas.microsoft.com/office/drawing/2014/main" id="{FDC9822D-2C55-4145-B36D-24FE0047B5E6}"/>
            </a:ext>
          </a:extLst>
        </xdr:cNvPr>
        <xdr:cNvSpPr/>
      </xdr:nvSpPr>
      <xdr:spPr>
        <a:xfrm>
          <a:off x="1280414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116205</xdr:rowOff>
    </xdr:to>
    <xdr:cxnSp macro="">
      <xdr:nvCxnSpPr>
        <xdr:cNvPr id="766" name="直線コネクタ 765">
          <a:extLst>
            <a:ext uri="{FF2B5EF4-FFF2-40B4-BE49-F238E27FC236}">
              <a16:creationId xmlns:a16="http://schemas.microsoft.com/office/drawing/2014/main" id="{67FA6346-FEC1-43E8-A065-AECE49E8E4BB}"/>
            </a:ext>
          </a:extLst>
        </xdr:cNvPr>
        <xdr:cNvCxnSpPr/>
      </xdr:nvCxnSpPr>
      <xdr:spPr>
        <a:xfrm>
          <a:off x="12854940" y="13635990"/>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67" name="楕円 766">
          <a:extLst>
            <a:ext uri="{FF2B5EF4-FFF2-40B4-BE49-F238E27FC236}">
              <a16:creationId xmlns:a16="http://schemas.microsoft.com/office/drawing/2014/main" id="{C4B01A74-7AFF-4CC3-AE02-AC5B53652125}"/>
            </a:ext>
          </a:extLst>
        </xdr:cNvPr>
        <xdr:cNvSpPr/>
      </xdr:nvSpPr>
      <xdr:spPr>
        <a:xfrm>
          <a:off x="12029440" y="13547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57150</xdr:rowOff>
    </xdr:to>
    <xdr:cxnSp macro="">
      <xdr:nvCxnSpPr>
        <xdr:cNvPr id="768" name="直線コネクタ 767">
          <a:extLst>
            <a:ext uri="{FF2B5EF4-FFF2-40B4-BE49-F238E27FC236}">
              <a16:creationId xmlns:a16="http://schemas.microsoft.com/office/drawing/2014/main" id="{14FB99F3-FF53-45C1-940C-C795832DEE48}"/>
            </a:ext>
          </a:extLst>
        </xdr:cNvPr>
        <xdr:cNvCxnSpPr/>
      </xdr:nvCxnSpPr>
      <xdr:spPr>
        <a:xfrm>
          <a:off x="12072620" y="13594079"/>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769" name="楕円 768">
          <a:extLst>
            <a:ext uri="{FF2B5EF4-FFF2-40B4-BE49-F238E27FC236}">
              <a16:creationId xmlns:a16="http://schemas.microsoft.com/office/drawing/2014/main" id="{25EE7114-01CE-422B-AC41-8537B0BC7A35}"/>
            </a:ext>
          </a:extLst>
        </xdr:cNvPr>
        <xdr:cNvSpPr/>
      </xdr:nvSpPr>
      <xdr:spPr>
        <a:xfrm>
          <a:off x="1123188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15239</xdr:rowOff>
    </xdr:to>
    <xdr:cxnSp macro="">
      <xdr:nvCxnSpPr>
        <xdr:cNvPr id="770" name="直線コネクタ 769">
          <a:extLst>
            <a:ext uri="{FF2B5EF4-FFF2-40B4-BE49-F238E27FC236}">
              <a16:creationId xmlns:a16="http://schemas.microsoft.com/office/drawing/2014/main" id="{EFDFFA5B-5FEB-4F95-860D-11627AD2ADD5}"/>
            </a:ext>
          </a:extLst>
        </xdr:cNvPr>
        <xdr:cNvCxnSpPr/>
      </xdr:nvCxnSpPr>
      <xdr:spPr>
        <a:xfrm>
          <a:off x="11282680" y="13575030"/>
          <a:ext cx="78994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ACD45CBD-C507-4D25-A8CB-377545152226}"/>
            </a:ext>
          </a:extLst>
        </xdr:cNvPr>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FEF786B-05B3-4C6E-9ACA-17513E9CB2D2}"/>
            </a:ext>
          </a:extLst>
        </xdr:cNvPr>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C1FABAB7-B717-4765-9FA2-76FAE3099330}"/>
            </a:ext>
          </a:extLst>
        </xdr:cNvPr>
        <xdr:cNvSpPr txBox="1"/>
      </xdr:nvSpPr>
      <xdr:spPr>
        <a:xfrm>
          <a:off x="119005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737CD68B-5F33-4702-B62C-954B0FE257F4}"/>
            </a:ext>
          </a:extLst>
        </xdr:cNvPr>
        <xdr:cNvSpPr txBox="1"/>
      </xdr:nvSpPr>
      <xdr:spPr>
        <a:xfrm>
          <a:off x="1110298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12082</xdr:rowOff>
    </xdr:from>
    <xdr:ext cx="405111" cy="259045"/>
    <xdr:sp macro="" textlink="">
      <xdr:nvSpPr>
        <xdr:cNvPr id="775" name="n_1mainValue【消防施設】&#10;有形固定資産減価償却率">
          <a:extLst>
            <a:ext uri="{FF2B5EF4-FFF2-40B4-BE49-F238E27FC236}">
              <a16:creationId xmlns:a16="http://schemas.microsoft.com/office/drawing/2014/main" id="{F87DFEB9-156D-4141-81CE-683834D3372D}"/>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76" name="n_2mainValue【消防施設】&#10;有形固定資産減価償却率">
          <a:extLst>
            <a:ext uri="{FF2B5EF4-FFF2-40B4-BE49-F238E27FC236}">
              <a16:creationId xmlns:a16="http://schemas.microsoft.com/office/drawing/2014/main" id="{2341A291-0672-4724-A031-C0F72F1CAFFA}"/>
            </a:ext>
          </a:extLst>
        </xdr:cNvPr>
        <xdr:cNvSpPr txBox="1"/>
      </xdr:nvSpPr>
      <xdr:spPr>
        <a:xfrm>
          <a:off x="1267524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77" name="n_3mainValue【消防施設】&#10;有形固定資産減価償却率">
          <a:extLst>
            <a:ext uri="{FF2B5EF4-FFF2-40B4-BE49-F238E27FC236}">
              <a16:creationId xmlns:a16="http://schemas.microsoft.com/office/drawing/2014/main" id="{7DF230DA-2A2E-4305-8D7E-81CA6DDE376B}"/>
            </a:ext>
          </a:extLst>
        </xdr:cNvPr>
        <xdr:cNvSpPr txBox="1"/>
      </xdr:nvSpPr>
      <xdr:spPr>
        <a:xfrm>
          <a:off x="119005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778" name="n_4mainValue【消防施設】&#10;有形固定資産減価償却率">
          <a:extLst>
            <a:ext uri="{FF2B5EF4-FFF2-40B4-BE49-F238E27FC236}">
              <a16:creationId xmlns:a16="http://schemas.microsoft.com/office/drawing/2014/main" id="{C7F50CEA-D4F9-4DA1-9CDD-50C498ADB119}"/>
            </a:ext>
          </a:extLst>
        </xdr:cNvPr>
        <xdr:cNvSpPr txBox="1"/>
      </xdr:nvSpPr>
      <xdr:spPr>
        <a:xfrm>
          <a:off x="1110298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9C556A8D-BA14-48D9-AB4F-262CF1E4C5A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6D17BCDA-82B3-481F-85BA-1EA183E42D1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4908092E-4EEE-4965-BC3E-20F8B11856C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C0C23820-B2EF-479E-BC32-CD40CE28AD4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76BFCBC6-300E-435C-929C-4B7BBDC9D61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A7475F5-95D8-4B16-8677-398F7F45603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C5D7E779-1E13-4785-86C1-D0E6A10B72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B629AA74-E865-44CF-A7E3-D4063C43CE5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4B6368BE-5C62-4B3E-A319-560ED15F59C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93035B40-A013-4CC9-B636-6F05FB51698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A91A444F-6AA1-481D-9E1E-E946720AD7D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1203EDF3-0ECA-4FA1-953C-1F0FE2A2F95A}"/>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CEB186B3-84CE-4D69-A2AF-65416D0E4E74}"/>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9D1B5121-71FD-4925-9DD5-2E2A33A56DF4}"/>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3490F693-E7DF-4039-A20F-5D7C051B36D4}"/>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E3DA4172-8726-40AE-8396-27508CAD60A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18847A9A-CC8E-4DDC-BA02-DCA749A7DBE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4B27E812-1D1F-4FB2-9BF9-A47681C36C2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71F95A81-97D7-4EB9-BC80-07E8B2C392C6}"/>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FA74D7F1-2E7F-4426-9017-A5D70F2B2B6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DA582A57-5A1C-4CB3-BD2A-3EDB383FEA3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324677B3-2A64-4AD4-874E-55180B81ADB4}"/>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8EAF467-2834-448F-BAD0-B915637CF50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35A72DEC-6187-49A3-827C-86EB0C8DF3D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D064AD28-AD43-4D9D-849B-957732A1B34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CF9162A-E9AE-4C93-9A80-F293AE53BD1C}"/>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1056662E-4765-48C1-A010-8C26CB00ACFC}"/>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F145486D-2AD2-4BDF-A1A1-8DE77B8F112A}"/>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599417D9-0409-4F53-9705-4263BC8B5B41}"/>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F02AEBF7-AFC5-41EF-8692-7AA77EE53C22}"/>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6B834C10-6A4F-4C69-AF48-34399E780EB5}"/>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8944D4C9-FF80-42FB-9A76-18226D6CBF53}"/>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8BC18B07-8043-45EF-A25F-DECF9AEB8D06}"/>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CD986943-11E5-4055-AF60-C2D68198800E}"/>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7C0CB0A-D289-4DBF-A7BA-395FF23D7880}"/>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DEE4398B-EDB1-45E7-9DD0-B5FF1860A977}"/>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73A7CBF-FA38-4D74-AD50-A7FA2771401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C077765-2ECC-4D8E-8BE8-2D3122B8477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D7EED5F-8413-4C99-A284-758DE7A00C7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17C7B5C-ED7A-4185-966F-AE30AF76BD6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DF947BA-B08C-4053-918E-4308EDD46D1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52614</xdr:rowOff>
    </xdr:from>
    <xdr:to>
      <xdr:col>116</xdr:col>
      <xdr:colOff>114300</xdr:colOff>
      <xdr:row>85</xdr:row>
      <xdr:rowOff>154214</xdr:rowOff>
    </xdr:to>
    <xdr:sp macro="" textlink="">
      <xdr:nvSpPr>
        <xdr:cNvPr id="820" name="楕円 819">
          <a:extLst>
            <a:ext uri="{FF2B5EF4-FFF2-40B4-BE49-F238E27FC236}">
              <a16:creationId xmlns:a16="http://schemas.microsoft.com/office/drawing/2014/main" id="{5DACC566-004F-4809-B810-F07236D83AE2}"/>
            </a:ext>
          </a:extLst>
        </xdr:cNvPr>
        <xdr:cNvSpPr/>
      </xdr:nvSpPr>
      <xdr:spPr>
        <a:xfrm>
          <a:off x="19458940" y="143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31041</xdr:rowOff>
    </xdr:from>
    <xdr:ext cx="469744" cy="259045"/>
    <xdr:sp macro="" textlink="">
      <xdr:nvSpPr>
        <xdr:cNvPr id="821" name="【消防施設】&#10;一人当たり面積該当値テキスト">
          <a:extLst>
            <a:ext uri="{FF2B5EF4-FFF2-40B4-BE49-F238E27FC236}">
              <a16:creationId xmlns:a16="http://schemas.microsoft.com/office/drawing/2014/main" id="{17495062-7BFB-4F5E-9EB5-5D72B639446F}"/>
            </a:ext>
          </a:extLst>
        </xdr:cNvPr>
        <xdr:cNvSpPr txBox="1"/>
      </xdr:nvSpPr>
      <xdr:spPr>
        <a:xfrm>
          <a:off x="19547840" y="1428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57513</xdr:rowOff>
    </xdr:from>
    <xdr:to>
      <xdr:col>112</xdr:col>
      <xdr:colOff>38100</xdr:colOff>
      <xdr:row>85</xdr:row>
      <xdr:rowOff>159113</xdr:rowOff>
    </xdr:to>
    <xdr:sp macro="" textlink="">
      <xdr:nvSpPr>
        <xdr:cNvPr id="822" name="楕円 821">
          <a:extLst>
            <a:ext uri="{FF2B5EF4-FFF2-40B4-BE49-F238E27FC236}">
              <a16:creationId xmlns:a16="http://schemas.microsoft.com/office/drawing/2014/main" id="{C5FC5529-F071-4517-8941-A2DF56130F87}"/>
            </a:ext>
          </a:extLst>
        </xdr:cNvPr>
        <xdr:cNvSpPr/>
      </xdr:nvSpPr>
      <xdr:spPr>
        <a:xfrm>
          <a:off x="18735040" y="14306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103414</xdr:rowOff>
    </xdr:from>
    <xdr:to>
      <xdr:col>116</xdr:col>
      <xdr:colOff>63500</xdr:colOff>
      <xdr:row>85</xdr:row>
      <xdr:rowOff>108313</xdr:rowOff>
    </xdr:to>
    <xdr:cxnSp macro="">
      <xdr:nvCxnSpPr>
        <xdr:cNvPr id="823" name="直線コネクタ 822">
          <a:extLst>
            <a:ext uri="{FF2B5EF4-FFF2-40B4-BE49-F238E27FC236}">
              <a16:creationId xmlns:a16="http://schemas.microsoft.com/office/drawing/2014/main" id="{F1053EAC-24E4-48C7-8A3E-6CF2668B8B39}"/>
            </a:ext>
          </a:extLst>
        </xdr:cNvPr>
        <xdr:cNvCxnSpPr/>
      </xdr:nvCxnSpPr>
      <xdr:spPr>
        <a:xfrm flipV="1">
          <a:off x="18778220" y="14352814"/>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73842</xdr:rowOff>
    </xdr:from>
    <xdr:to>
      <xdr:col>107</xdr:col>
      <xdr:colOff>101600</xdr:colOff>
      <xdr:row>86</xdr:row>
      <xdr:rowOff>3992</xdr:rowOff>
    </xdr:to>
    <xdr:sp macro="" textlink="">
      <xdr:nvSpPr>
        <xdr:cNvPr id="824" name="楕円 823">
          <a:extLst>
            <a:ext uri="{FF2B5EF4-FFF2-40B4-BE49-F238E27FC236}">
              <a16:creationId xmlns:a16="http://schemas.microsoft.com/office/drawing/2014/main" id="{D1717AED-2150-4632-AEB6-02DA803DA98C}"/>
            </a:ext>
          </a:extLst>
        </xdr:cNvPr>
        <xdr:cNvSpPr/>
      </xdr:nvSpPr>
      <xdr:spPr>
        <a:xfrm>
          <a:off x="17937480" y="14323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108313</xdr:rowOff>
    </xdr:from>
    <xdr:to>
      <xdr:col>111</xdr:col>
      <xdr:colOff>177800</xdr:colOff>
      <xdr:row>85</xdr:row>
      <xdr:rowOff>124642</xdr:rowOff>
    </xdr:to>
    <xdr:cxnSp macro="">
      <xdr:nvCxnSpPr>
        <xdr:cNvPr id="825" name="直線コネクタ 824">
          <a:extLst>
            <a:ext uri="{FF2B5EF4-FFF2-40B4-BE49-F238E27FC236}">
              <a16:creationId xmlns:a16="http://schemas.microsoft.com/office/drawing/2014/main" id="{9E11BC44-43FD-4370-AF04-C78713FB20E1}"/>
            </a:ext>
          </a:extLst>
        </xdr:cNvPr>
        <xdr:cNvCxnSpPr/>
      </xdr:nvCxnSpPr>
      <xdr:spPr>
        <a:xfrm flipV="1">
          <a:off x="17988280" y="1435771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80373</xdr:rowOff>
    </xdr:from>
    <xdr:to>
      <xdr:col>102</xdr:col>
      <xdr:colOff>165100</xdr:colOff>
      <xdr:row>86</xdr:row>
      <xdr:rowOff>10523</xdr:rowOff>
    </xdr:to>
    <xdr:sp macro="" textlink="">
      <xdr:nvSpPr>
        <xdr:cNvPr id="826" name="楕円 825">
          <a:extLst>
            <a:ext uri="{FF2B5EF4-FFF2-40B4-BE49-F238E27FC236}">
              <a16:creationId xmlns:a16="http://schemas.microsoft.com/office/drawing/2014/main" id="{2061959A-8FDB-4A40-82DF-7DFC8A85DFD2}"/>
            </a:ext>
          </a:extLst>
        </xdr:cNvPr>
        <xdr:cNvSpPr/>
      </xdr:nvSpPr>
      <xdr:spPr>
        <a:xfrm>
          <a:off x="17162780" y="14329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124642</xdr:rowOff>
    </xdr:from>
    <xdr:to>
      <xdr:col>107</xdr:col>
      <xdr:colOff>50800</xdr:colOff>
      <xdr:row>85</xdr:row>
      <xdr:rowOff>131173</xdr:rowOff>
    </xdr:to>
    <xdr:cxnSp macro="">
      <xdr:nvCxnSpPr>
        <xdr:cNvPr id="827" name="直線コネクタ 826">
          <a:extLst>
            <a:ext uri="{FF2B5EF4-FFF2-40B4-BE49-F238E27FC236}">
              <a16:creationId xmlns:a16="http://schemas.microsoft.com/office/drawing/2014/main" id="{B1B0ED37-A7AE-48D4-BC7B-6BAC724D5E1D}"/>
            </a:ext>
          </a:extLst>
        </xdr:cNvPr>
        <xdr:cNvCxnSpPr/>
      </xdr:nvCxnSpPr>
      <xdr:spPr>
        <a:xfrm flipV="1">
          <a:off x="17213580" y="14374042"/>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85271</xdr:rowOff>
    </xdr:from>
    <xdr:to>
      <xdr:col>98</xdr:col>
      <xdr:colOff>38100</xdr:colOff>
      <xdr:row>86</xdr:row>
      <xdr:rowOff>15421</xdr:rowOff>
    </xdr:to>
    <xdr:sp macro="" textlink="">
      <xdr:nvSpPr>
        <xdr:cNvPr id="828" name="楕円 827">
          <a:extLst>
            <a:ext uri="{FF2B5EF4-FFF2-40B4-BE49-F238E27FC236}">
              <a16:creationId xmlns:a16="http://schemas.microsoft.com/office/drawing/2014/main" id="{57A80C44-3F08-48D4-96CF-5B5A58049B55}"/>
            </a:ext>
          </a:extLst>
        </xdr:cNvPr>
        <xdr:cNvSpPr/>
      </xdr:nvSpPr>
      <xdr:spPr>
        <a:xfrm>
          <a:off x="16388080" y="14334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131173</xdr:rowOff>
    </xdr:from>
    <xdr:to>
      <xdr:col>102</xdr:col>
      <xdr:colOff>114300</xdr:colOff>
      <xdr:row>85</xdr:row>
      <xdr:rowOff>136071</xdr:rowOff>
    </xdr:to>
    <xdr:cxnSp macro="">
      <xdr:nvCxnSpPr>
        <xdr:cNvPr id="829" name="直線コネクタ 828">
          <a:extLst>
            <a:ext uri="{FF2B5EF4-FFF2-40B4-BE49-F238E27FC236}">
              <a16:creationId xmlns:a16="http://schemas.microsoft.com/office/drawing/2014/main" id="{7EE0BEB8-41F3-450E-99FC-D0FBEC0A07F7}"/>
            </a:ext>
          </a:extLst>
        </xdr:cNvPr>
        <xdr:cNvCxnSpPr/>
      </xdr:nvCxnSpPr>
      <xdr:spPr>
        <a:xfrm flipV="1">
          <a:off x="16431260" y="14380573"/>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96287AFF-0BE2-4F8F-8E31-9B6651BA6F26}"/>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72121B1D-B592-4490-8A2B-ED17B7BB424B}"/>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6A08ABC8-5968-4B3B-9338-3381E051B5BC}"/>
            </a:ext>
          </a:extLst>
        </xdr:cNvPr>
        <xdr:cNvSpPr txBox="1"/>
      </xdr:nvSpPr>
      <xdr:spPr>
        <a:xfrm>
          <a:off x="17001567" y="140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10726941-8FD6-48C5-9B37-947C2DB3CE6B}"/>
            </a:ext>
          </a:extLst>
        </xdr:cNvPr>
        <xdr:cNvSpPr txBox="1"/>
      </xdr:nvSpPr>
      <xdr:spPr>
        <a:xfrm>
          <a:off x="1622686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150240</xdr:rowOff>
    </xdr:from>
    <xdr:ext cx="469744" cy="259045"/>
    <xdr:sp macro="" textlink="">
      <xdr:nvSpPr>
        <xdr:cNvPr id="834" name="n_1mainValue【消防施設】&#10;一人当たり面積">
          <a:extLst>
            <a:ext uri="{FF2B5EF4-FFF2-40B4-BE49-F238E27FC236}">
              <a16:creationId xmlns:a16="http://schemas.microsoft.com/office/drawing/2014/main" id="{132571E1-B7B5-48A9-8385-B3739A165529}"/>
            </a:ext>
          </a:extLst>
        </xdr:cNvPr>
        <xdr:cNvSpPr txBox="1"/>
      </xdr:nvSpPr>
      <xdr:spPr>
        <a:xfrm>
          <a:off x="18561127" y="1439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166569</xdr:rowOff>
    </xdr:from>
    <xdr:ext cx="469744" cy="259045"/>
    <xdr:sp macro="" textlink="">
      <xdr:nvSpPr>
        <xdr:cNvPr id="835" name="n_2mainValue【消防施設】&#10;一人当たり面積">
          <a:extLst>
            <a:ext uri="{FF2B5EF4-FFF2-40B4-BE49-F238E27FC236}">
              <a16:creationId xmlns:a16="http://schemas.microsoft.com/office/drawing/2014/main" id="{A3F61941-D76C-4829-8F68-43DC6872B11F}"/>
            </a:ext>
          </a:extLst>
        </xdr:cNvPr>
        <xdr:cNvSpPr txBox="1"/>
      </xdr:nvSpPr>
      <xdr:spPr>
        <a:xfrm>
          <a:off x="17776267" y="1441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1650</xdr:rowOff>
    </xdr:from>
    <xdr:ext cx="469744" cy="259045"/>
    <xdr:sp macro="" textlink="">
      <xdr:nvSpPr>
        <xdr:cNvPr id="836" name="n_3mainValue【消防施設】&#10;一人当たり面積">
          <a:extLst>
            <a:ext uri="{FF2B5EF4-FFF2-40B4-BE49-F238E27FC236}">
              <a16:creationId xmlns:a16="http://schemas.microsoft.com/office/drawing/2014/main" id="{1E1D2A9F-79E6-4C28-8D72-9838CA250B1A}"/>
            </a:ext>
          </a:extLst>
        </xdr:cNvPr>
        <xdr:cNvSpPr txBox="1"/>
      </xdr:nvSpPr>
      <xdr:spPr>
        <a:xfrm>
          <a:off x="17001567" y="144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6548</xdr:rowOff>
    </xdr:from>
    <xdr:ext cx="469744" cy="259045"/>
    <xdr:sp macro="" textlink="">
      <xdr:nvSpPr>
        <xdr:cNvPr id="837" name="n_4mainValue【消防施設】&#10;一人当たり面積">
          <a:extLst>
            <a:ext uri="{FF2B5EF4-FFF2-40B4-BE49-F238E27FC236}">
              <a16:creationId xmlns:a16="http://schemas.microsoft.com/office/drawing/2014/main" id="{05517BA0-B0AD-4B98-AD03-4D9F99C33003}"/>
            </a:ext>
          </a:extLst>
        </xdr:cNvPr>
        <xdr:cNvSpPr txBox="1"/>
      </xdr:nvSpPr>
      <xdr:spPr>
        <a:xfrm>
          <a:off x="16226867" y="144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8C3E89B-3BD5-4318-A8A5-C11053F2CB2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24C4A7A7-DA44-4391-A658-CD8DF2F317A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F7BC7346-04AF-4A01-88EA-91F3E9A9DF2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50095FB-3910-474B-B9A0-45821938B93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DEF3ED7-C341-449D-82A3-BA22765CC37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840AA750-C321-45C6-8E06-4CDFA227146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AA763074-E2A2-4B42-AA57-C87D79DC5FA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6000FE19-908A-448C-8475-31D3B0B1546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CB3BA07-99CD-4E14-964D-6E9322B8004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B5926872-85FE-44E9-80B6-C45325ECB41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40EFCE03-10D6-46E0-AFC0-D136414F323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543F8FD2-0813-423F-8029-9A5B7C777C3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49AEBF49-3BB4-4A72-BA97-D9099F395E6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C089E896-A718-49FC-81AB-0880D49DC0D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78A273C4-0D7B-40AF-BAB8-221A688909F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173D3B36-3604-442A-B4C3-F9474DF78DE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3694F952-DF10-4C92-A51A-A25E34389FD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7C7E107C-0597-4508-B6C9-FE3045DD287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173FA9F-B594-4130-917E-86477B51C64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9ECE140C-56CA-43F6-9F91-5EF0C1A2CA1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63FF9780-3F4B-46BD-90DE-B5259E7577C9}"/>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06BF344-0D76-4F05-82C4-3646692DA90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1AB539D1-68DC-480E-B434-02F3D4FC0EB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F5E938DA-2D4B-484E-9835-4D00E3DFEF45}"/>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CCA5681B-94DF-419C-AAD4-39B6D12E67C5}"/>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768C1C13-EB69-4AFE-91B2-21A4C4C4D5FA}"/>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4961832B-4418-426E-BD34-CA6D2911948E}"/>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B022440-CA7D-40A6-8E84-1E07CDBD288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3AB1807D-D473-4C71-8805-4F37D2F681D4}"/>
            </a:ext>
          </a:extLst>
        </xdr:cNvPr>
        <xdr:cNvSpPr txBox="1"/>
      </xdr:nvSpPr>
      <xdr:spPr>
        <a:xfrm>
          <a:off x="14414500" y="1730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D440344-88D9-4103-95C4-96E5E93D15AF}"/>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F6AB9BFF-4C12-4FA5-86FD-1B3CCA4E37DD}"/>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A7F972FF-18CA-4378-81B7-D7EDDDAEB11E}"/>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F900C67A-BAC2-4816-83E4-B514764B938B}"/>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2B44964F-9799-43E6-BD10-E53D4015F429}"/>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85A9B0F-E87D-4306-9160-A11E5B8B184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652E51C-CF81-45E2-9028-B481C061AFE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3019A58-E348-43BE-AB6F-44FA2E591A8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472BE1E-A4FE-48C6-B977-94CA07ED8B8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22E262D-59E9-478A-94A9-B31C9086D7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76200</xdr:rowOff>
    </xdr:from>
    <xdr:to>
      <xdr:col>85</xdr:col>
      <xdr:colOff>177800</xdr:colOff>
      <xdr:row>103</xdr:row>
      <xdr:rowOff>6350</xdr:rowOff>
    </xdr:to>
    <xdr:sp macro="" textlink="">
      <xdr:nvSpPr>
        <xdr:cNvPr id="877" name="楕円 876">
          <a:extLst>
            <a:ext uri="{FF2B5EF4-FFF2-40B4-BE49-F238E27FC236}">
              <a16:creationId xmlns:a16="http://schemas.microsoft.com/office/drawing/2014/main" id="{791670E8-1030-42CC-8175-379C17FAA390}"/>
            </a:ext>
          </a:extLst>
        </xdr:cNvPr>
        <xdr:cNvSpPr/>
      </xdr:nvSpPr>
      <xdr:spPr>
        <a:xfrm>
          <a:off x="14325600" y="171754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99077</xdr:rowOff>
    </xdr:from>
    <xdr:ext cx="405111" cy="259045"/>
    <xdr:sp macro="" textlink="">
      <xdr:nvSpPr>
        <xdr:cNvPr id="878" name="【庁舎】&#10;有形固定資産減価償却率該当値テキスト">
          <a:extLst>
            <a:ext uri="{FF2B5EF4-FFF2-40B4-BE49-F238E27FC236}">
              <a16:creationId xmlns:a16="http://schemas.microsoft.com/office/drawing/2014/main" id="{8FD58A7D-B838-42BC-AF09-F4903AE8450E}"/>
            </a:ext>
          </a:extLst>
        </xdr:cNvPr>
        <xdr:cNvSpPr txBox="1"/>
      </xdr:nvSpPr>
      <xdr:spPr>
        <a:xfrm>
          <a:off x="14414500" y="1703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40639</xdr:rowOff>
    </xdr:from>
    <xdr:to>
      <xdr:col>81</xdr:col>
      <xdr:colOff>101600</xdr:colOff>
      <xdr:row>102</xdr:row>
      <xdr:rowOff>142239</xdr:rowOff>
    </xdr:to>
    <xdr:sp macro="" textlink="">
      <xdr:nvSpPr>
        <xdr:cNvPr id="879" name="楕円 878">
          <a:extLst>
            <a:ext uri="{FF2B5EF4-FFF2-40B4-BE49-F238E27FC236}">
              <a16:creationId xmlns:a16="http://schemas.microsoft.com/office/drawing/2014/main" id="{C52F2B9C-309A-4F64-9DE6-6DC82C8B124D}"/>
            </a:ext>
          </a:extLst>
        </xdr:cNvPr>
        <xdr:cNvSpPr/>
      </xdr:nvSpPr>
      <xdr:spPr>
        <a:xfrm>
          <a:off x="13578840" y="171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91439</xdr:rowOff>
    </xdr:from>
    <xdr:to>
      <xdr:col>85</xdr:col>
      <xdr:colOff>127000</xdr:colOff>
      <xdr:row>102</xdr:row>
      <xdr:rowOff>127000</xdr:rowOff>
    </xdr:to>
    <xdr:cxnSp macro="">
      <xdr:nvCxnSpPr>
        <xdr:cNvPr id="880" name="直線コネクタ 879">
          <a:extLst>
            <a:ext uri="{FF2B5EF4-FFF2-40B4-BE49-F238E27FC236}">
              <a16:creationId xmlns:a16="http://schemas.microsoft.com/office/drawing/2014/main" id="{D2C6F6B5-A1F8-483A-91B2-3429D2E3773C}"/>
            </a:ext>
          </a:extLst>
        </xdr:cNvPr>
        <xdr:cNvCxnSpPr/>
      </xdr:nvCxnSpPr>
      <xdr:spPr>
        <a:xfrm>
          <a:off x="13629640" y="17190719"/>
          <a:ext cx="74676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5080</xdr:rowOff>
    </xdr:from>
    <xdr:to>
      <xdr:col>76</xdr:col>
      <xdr:colOff>165100</xdr:colOff>
      <xdr:row>102</xdr:row>
      <xdr:rowOff>106680</xdr:rowOff>
    </xdr:to>
    <xdr:sp macro="" textlink="">
      <xdr:nvSpPr>
        <xdr:cNvPr id="881" name="楕円 880">
          <a:extLst>
            <a:ext uri="{FF2B5EF4-FFF2-40B4-BE49-F238E27FC236}">
              <a16:creationId xmlns:a16="http://schemas.microsoft.com/office/drawing/2014/main" id="{D525EC60-AE09-4FBB-AD8B-17112FDE5184}"/>
            </a:ext>
          </a:extLst>
        </xdr:cNvPr>
        <xdr:cNvSpPr/>
      </xdr:nvSpPr>
      <xdr:spPr>
        <a:xfrm>
          <a:off x="12804140" y="171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55880</xdr:rowOff>
    </xdr:from>
    <xdr:to>
      <xdr:col>81</xdr:col>
      <xdr:colOff>50800</xdr:colOff>
      <xdr:row>102</xdr:row>
      <xdr:rowOff>91439</xdr:rowOff>
    </xdr:to>
    <xdr:cxnSp macro="">
      <xdr:nvCxnSpPr>
        <xdr:cNvPr id="882" name="直線コネクタ 881">
          <a:extLst>
            <a:ext uri="{FF2B5EF4-FFF2-40B4-BE49-F238E27FC236}">
              <a16:creationId xmlns:a16="http://schemas.microsoft.com/office/drawing/2014/main" id="{03AE0AA2-4376-43C7-ACEA-A95AD82C29BE}"/>
            </a:ext>
          </a:extLst>
        </xdr:cNvPr>
        <xdr:cNvCxnSpPr/>
      </xdr:nvCxnSpPr>
      <xdr:spPr>
        <a:xfrm>
          <a:off x="12854940" y="17155160"/>
          <a:ext cx="7747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142239</xdr:rowOff>
    </xdr:from>
    <xdr:to>
      <xdr:col>72</xdr:col>
      <xdr:colOff>38100</xdr:colOff>
      <xdr:row>102</xdr:row>
      <xdr:rowOff>72389</xdr:rowOff>
    </xdr:to>
    <xdr:sp macro="" textlink="">
      <xdr:nvSpPr>
        <xdr:cNvPr id="883" name="楕円 882">
          <a:extLst>
            <a:ext uri="{FF2B5EF4-FFF2-40B4-BE49-F238E27FC236}">
              <a16:creationId xmlns:a16="http://schemas.microsoft.com/office/drawing/2014/main" id="{5CA6776C-20AC-4089-B472-6F2F590EB13F}"/>
            </a:ext>
          </a:extLst>
        </xdr:cNvPr>
        <xdr:cNvSpPr/>
      </xdr:nvSpPr>
      <xdr:spPr>
        <a:xfrm>
          <a:off x="12029440" y="170738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21589</xdr:rowOff>
    </xdr:from>
    <xdr:to>
      <xdr:col>76</xdr:col>
      <xdr:colOff>114300</xdr:colOff>
      <xdr:row>102</xdr:row>
      <xdr:rowOff>55880</xdr:rowOff>
    </xdr:to>
    <xdr:cxnSp macro="">
      <xdr:nvCxnSpPr>
        <xdr:cNvPr id="884" name="直線コネクタ 883">
          <a:extLst>
            <a:ext uri="{FF2B5EF4-FFF2-40B4-BE49-F238E27FC236}">
              <a16:creationId xmlns:a16="http://schemas.microsoft.com/office/drawing/2014/main" id="{351A6C5A-95E3-4D08-B601-B278437BDA89}"/>
            </a:ext>
          </a:extLst>
        </xdr:cNvPr>
        <xdr:cNvCxnSpPr/>
      </xdr:nvCxnSpPr>
      <xdr:spPr>
        <a:xfrm>
          <a:off x="12072620" y="17120869"/>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106680</xdr:rowOff>
    </xdr:from>
    <xdr:to>
      <xdr:col>67</xdr:col>
      <xdr:colOff>101600</xdr:colOff>
      <xdr:row>102</xdr:row>
      <xdr:rowOff>36830</xdr:rowOff>
    </xdr:to>
    <xdr:sp macro="" textlink="">
      <xdr:nvSpPr>
        <xdr:cNvPr id="885" name="楕円 884">
          <a:extLst>
            <a:ext uri="{FF2B5EF4-FFF2-40B4-BE49-F238E27FC236}">
              <a16:creationId xmlns:a16="http://schemas.microsoft.com/office/drawing/2014/main" id="{3E61566B-253F-4BC5-9205-76D519F9ACF0}"/>
            </a:ext>
          </a:extLst>
        </xdr:cNvPr>
        <xdr:cNvSpPr/>
      </xdr:nvSpPr>
      <xdr:spPr>
        <a:xfrm>
          <a:off x="11231880" y="1703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157480</xdr:rowOff>
    </xdr:from>
    <xdr:to>
      <xdr:col>71</xdr:col>
      <xdr:colOff>177800</xdr:colOff>
      <xdr:row>102</xdr:row>
      <xdr:rowOff>21589</xdr:rowOff>
    </xdr:to>
    <xdr:cxnSp macro="">
      <xdr:nvCxnSpPr>
        <xdr:cNvPr id="886" name="直線コネクタ 885">
          <a:extLst>
            <a:ext uri="{FF2B5EF4-FFF2-40B4-BE49-F238E27FC236}">
              <a16:creationId xmlns:a16="http://schemas.microsoft.com/office/drawing/2014/main" id="{15E2C360-D5BA-40A3-A689-335ADC370897}"/>
            </a:ext>
          </a:extLst>
        </xdr:cNvPr>
        <xdr:cNvCxnSpPr/>
      </xdr:nvCxnSpPr>
      <xdr:spPr>
        <a:xfrm>
          <a:off x="11282680" y="17089120"/>
          <a:ext cx="789940" cy="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1586A250-0945-4BE0-9FBE-3DACFCBDF0C4}"/>
            </a:ext>
          </a:extLst>
        </xdr:cNvPr>
        <xdr:cNvSpPr txBox="1"/>
      </xdr:nvSpPr>
      <xdr:spPr>
        <a:xfrm>
          <a:off x="13437244" y="174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C20F1422-B224-469C-A312-26B4EC1E936C}"/>
            </a:ext>
          </a:extLst>
        </xdr:cNvPr>
        <xdr:cNvSpPr txBox="1"/>
      </xdr:nvSpPr>
      <xdr:spPr>
        <a:xfrm>
          <a:off x="1267524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AE57DA15-AAFF-4613-A034-F54146AEB7AA}"/>
            </a:ext>
          </a:extLst>
        </xdr:cNvPr>
        <xdr:cNvSpPr txBox="1"/>
      </xdr:nvSpPr>
      <xdr:spPr>
        <a:xfrm>
          <a:off x="119005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EEAE3493-A3D6-4F68-A97C-6EFF3C1E7700}"/>
            </a:ext>
          </a:extLst>
        </xdr:cNvPr>
        <xdr:cNvSpPr txBox="1"/>
      </xdr:nvSpPr>
      <xdr:spPr>
        <a:xfrm>
          <a:off x="11102984"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158766</xdr:rowOff>
    </xdr:from>
    <xdr:ext cx="405111" cy="259045"/>
    <xdr:sp macro="" textlink="">
      <xdr:nvSpPr>
        <xdr:cNvPr id="891" name="n_1mainValue【庁舎】&#10;有形固定資産減価償却率">
          <a:extLst>
            <a:ext uri="{FF2B5EF4-FFF2-40B4-BE49-F238E27FC236}">
              <a16:creationId xmlns:a16="http://schemas.microsoft.com/office/drawing/2014/main" id="{E6D1D3F4-410E-4BA2-846B-4B1FC0C61582}"/>
            </a:ext>
          </a:extLst>
        </xdr:cNvPr>
        <xdr:cNvSpPr txBox="1"/>
      </xdr:nvSpPr>
      <xdr:spPr>
        <a:xfrm>
          <a:off x="134372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123207</xdr:rowOff>
    </xdr:from>
    <xdr:ext cx="405111" cy="259045"/>
    <xdr:sp macro="" textlink="">
      <xdr:nvSpPr>
        <xdr:cNvPr id="892" name="n_2mainValue【庁舎】&#10;有形固定資産減価償却率">
          <a:extLst>
            <a:ext uri="{FF2B5EF4-FFF2-40B4-BE49-F238E27FC236}">
              <a16:creationId xmlns:a16="http://schemas.microsoft.com/office/drawing/2014/main" id="{272F8386-4015-4539-984E-B6AC9135DA48}"/>
            </a:ext>
          </a:extLst>
        </xdr:cNvPr>
        <xdr:cNvSpPr txBox="1"/>
      </xdr:nvSpPr>
      <xdr:spPr>
        <a:xfrm>
          <a:off x="12675244" y="1688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88916</xdr:rowOff>
    </xdr:from>
    <xdr:ext cx="405111" cy="259045"/>
    <xdr:sp macro="" textlink="">
      <xdr:nvSpPr>
        <xdr:cNvPr id="893" name="n_3mainValue【庁舎】&#10;有形固定資産減価償却率">
          <a:extLst>
            <a:ext uri="{FF2B5EF4-FFF2-40B4-BE49-F238E27FC236}">
              <a16:creationId xmlns:a16="http://schemas.microsoft.com/office/drawing/2014/main" id="{96E49664-A9B4-460D-B094-889FF804B355}"/>
            </a:ext>
          </a:extLst>
        </xdr:cNvPr>
        <xdr:cNvSpPr txBox="1"/>
      </xdr:nvSpPr>
      <xdr:spPr>
        <a:xfrm>
          <a:off x="11900544" y="1685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53357</xdr:rowOff>
    </xdr:from>
    <xdr:ext cx="405111" cy="259045"/>
    <xdr:sp macro="" textlink="">
      <xdr:nvSpPr>
        <xdr:cNvPr id="894" name="n_4mainValue【庁舎】&#10;有形固定資産減価償却率">
          <a:extLst>
            <a:ext uri="{FF2B5EF4-FFF2-40B4-BE49-F238E27FC236}">
              <a16:creationId xmlns:a16="http://schemas.microsoft.com/office/drawing/2014/main" id="{4F32D877-B6F5-4600-AE1A-09475BB0BA2F}"/>
            </a:ext>
          </a:extLst>
        </xdr:cNvPr>
        <xdr:cNvSpPr txBox="1"/>
      </xdr:nvSpPr>
      <xdr:spPr>
        <a:xfrm>
          <a:off x="11102984" y="1681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9CD1C0B4-8585-4138-827E-355B44C6F4B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A867468D-593E-4997-999D-6CB19C62478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ED80D623-C051-40D1-A8A8-5076BEB51FA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9B4D907A-7867-40EE-995A-C8F3B95086A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3C50A189-114D-4F7B-947D-CFF21157E00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EAF6A6C-D9FB-416B-9366-D61B6B6F22E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588B99D8-4AC5-4C10-91C3-3A1812A2FD2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FC478E19-FB4E-4110-9F45-1B4D8479969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1118F05B-B90D-4A34-A447-2A107650FD2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D2D895E2-0BE4-4CE9-9287-13F961E69A5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8375D33-B048-4131-B366-462B875852D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78E84462-9CB5-4741-993D-7AF44CA8968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40978EA-7D8B-40EE-88ED-20A9A5E419E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273157C-88B9-4F76-B6DA-5CE6DDDA5A1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7570CEFA-60D9-4EE8-9113-93D54364445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C84B372E-7BD9-4049-934F-55AA17985FE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E6195A70-E321-4BB3-B0DB-17A36C32221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8346CDB3-1D3E-43D4-9269-A4DB282547E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AD3D2D38-49A4-40F0-B408-9BDA48BBDD8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29E9EDF0-197A-4F6B-A9A0-6F37EB68E7CF}"/>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2496AA1-6178-48BF-9BEB-28E7EB51F02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ED07A4AA-3AF6-47DB-B8A9-C0686A251C4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4A554DFD-3E9E-4541-9067-614C6A66F0B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4D217347-0B4C-4582-84E7-1859C27DF320}"/>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F03DE8D9-96F1-4594-AB97-ED6C5DF76839}"/>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B5DDF056-202A-4B69-A888-E6A8644CFEEF}"/>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37757D80-1D51-4E05-B20D-FC2A54282D35}"/>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9121BD80-36AE-48C5-96E8-E69D697381F1}"/>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41A83E09-ADE8-4F5E-9F0A-AB6ADBBC5174}"/>
            </a:ext>
          </a:extLst>
        </xdr:cNvPr>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A60679B9-44F2-4B84-8DEA-B67A4BC7044A}"/>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1664598F-CE8D-4184-B968-D4CA34C6F3CB}"/>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48C463BF-15D6-4EC0-8E05-2BC5D04C3A4F}"/>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115E7810-ABFD-4AD3-8B07-035B2F80FD9A}"/>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13B9FAE1-9F2D-466B-92F6-397716CCD3C7}"/>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A5578D9B-6128-44B3-A502-43CE928AE56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2203DC5-5959-4D1A-B4FF-8BC522EF2CF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CA36328-E051-4E5C-AD12-2DA67AE8D35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F6EFF17-C556-4502-945B-B748011128B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0130752-2724-4DF4-AFB2-CDE97148877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934" name="楕円 933">
          <a:extLst>
            <a:ext uri="{FF2B5EF4-FFF2-40B4-BE49-F238E27FC236}">
              <a16:creationId xmlns:a16="http://schemas.microsoft.com/office/drawing/2014/main" id="{D5B41AEA-3B42-442F-9635-390130F1D6FD}"/>
            </a:ext>
          </a:extLst>
        </xdr:cNvPr>
        <xdr:cNvSpPr/>
      </xdr:nvSpPr>
      <xdr:spPr>
        <a:xfrm>
          <a:off x="1945894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85107</xdr:rowOff>
    </xdr:from>
    <xdr:ext cx="469744" cy="259045"/>
    <xdr:sp macro="" textlink="">
      <xdr:nvSpPr>
        <xdr:cNvPr id="935" name="【庁舎】&#10;一人当たり面積該当値テキスト">
          <a:extLst>
            <a:ext uri="{FF2B5EF4-FFF2-40B4-BE49-F238E27FC236}">
              <a16:creationId xmlns:a16="http://schemas.microsoft.com/office/drawing/2014/main" id="{371EE7D5-F774-4C2A-97E8-A1BE22A2D7D7}"/>
            </a:ext>
          </a:extLst>
        </xdr:cNvPr>
        <xdr:cNvSpPr txBox="1"/>
      </xdr:nvSpPr>
      <xdr:spPr>
        <a:xfrm>
          <a:off x="19547840" y="1751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96520</xdr:rowOff>
    </xdr:from>
    <xdr:to>
      <xdr:col>112</xdr:col>
      <xdr:colOff>38100</xdr:colOff>
      <xdr:row>106</xdr:row>
      <xdr:rowOff>26670</xdr:rowOff>
    </xdr:to>
    <xdr:sp macro="" textlink="">
      <xdr:nvSpPr>
        <xdr:cNvPr id="936" name="楕円 935">
          <a:extLst>
            <a:ext uri="{FF2B5EF4-FFF2-40B4-BE49-F238E27FC236}">
              <a16:creationId xmlns:a16="http://schemas.microsoft.com/office/drawing/2014/main" id="{2566DC4C-E1D3-4BBC-BFD2-94197B6A937E}"/>
            </a:ext>
          </a:extLst>
        </xdr:cNvPr>
        <xdr:cNvSpPr/>
      </xdr:nvSpPr>
      <xdr:spPr>
        <a:xfrm>
          <a:off x="18735040" y="17698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113030</xdr:rowOff>
    </xdr:from>
    <xdr:to>
      <xdr:col>116</xdr:col>
      <xdr:colOff>63500</xdr:colOff>
      <xdr:row>105</xdr:row>
      <xdr:rowOff>147320</xdr:rowOff>
    </xdr:to>
    <xdr:cxnSp macro="">
      <xdr:nvCxnSpPr>
        <xdr:cNvPr id="937" name="直線コネクタ 936">
          <a:extLst>
            <a:ext uri="{FF2B5EF4-FFF2-40B4-BE49-F238E27FC236}">
              <a16:creationId xmlns:a16="http://schemas.microsoft.com/office/drawing/2014/main" id="{36A96302-EF20-49B6-9538-74455949C576}"/>
            </a:ext>
          </a:extLst>
        </xdr:cNvPr>
        <xdr:cNvCxnSpPr/>
      </xdr:nvCxnSpPr>
      <xdr:spPr>
        <a:xfrm flipV="1">
          <a:off x="18778220" y="1771523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101600</xdr:rowOff>
    </xdr:from>
    <xdr:to>
      <xdr:col>107</xdr:col>
      <xdr:colOff>101600</xdr:colOff>
      <xdr:row>106</xdr:row>
      <xdr:rowOff>31750</xdr:rowOff>
    </xdr:to>
    <xdr:sp macro="" textlink="">
      <xdr:nvSpPr>
        <xdr:cNvPr id="938" name="楕円 937">
          <a:extLst>
            <a:ext uri="{FF2B5EF4-FFF2-40B4-BE49-F238E27FC236}">
              <a16:creationId xmlns:a16="http://schemas.microsoft.com/office/drawing/2014/main" id="{80302A8A-5911-4CFD-B7E6-3AB4916AAC13}"/>
            </a:ext>
          </a:extLst>
        </xdr:cNvPr>
        <xdr:cNvSpPr/>
      </xdr:nvSpPr>
      <xdr:spPr>
        <a:xfrm>
          <a:off x="1793748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147320</xdr:rowOff>
    </xdr:from>
    <xdr:to>
      <xdr:col>111</xdr:col>
      <xdr:colOff>177800</xdr:colOff>
      <xdr:row>105</xdr:row>
      <xdr:rowOff>152400</xdr:rowOff>
    </xdr:to>
    <xdr:cxnSp macro="">
      <xdr:nvCxnSpPr>
        <xdr:cNvPr id="939" name="直線コネクタ 938">
          <a:extLst>
            <a:ext uri="{FF2B5EF4-FFF2-40B4-BE49-F238E27FC236}">
              <a16:creationId xmlns:a16="http://schemas.microsoft.com/office/drawing/2014/main" id="{457D484C-837A-4346-A2B9-3249593914F3}"/>
            </a:ext>
          </a:extLst>
        </xdr:cNvPr>
        <xdr:cNvCxnSpPr/>
      </xdr:nvCxnSpPr>
      <xdr:spPr>
        <a:xfrm flipV="1">
          <a:off x="17988280" y="1774952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940" name="楕円 939">
          <a:extLst>
            <a:ext uri="{FF2B5EF4-FFF2-40B4-BE49-F238E27FC236}">
              <a16:creationId xmlns:a16="http://schemas.microsoft.com/office/drawing/2014/main" id="{E82AD6D1-CA5A-45AB-B89F-77990099C001}"/>
            </a:ext>
          </a:extLst>
        </xdr:cNvPr>
        <xdr:cNvSpPr/>
      </xdr:nvSpPr>
      <xdr:spPr>
        <a:xfrm>
          <a:off x="17162780" y="1771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152400</xdr:rowOff>
    </xdr:from>
    <xdr:to>
      <xdr:col>107</xdr:col>
      <xdr:colOff>50800</xdr:colOff>
      <xdr:row>105</xdr:row>
      <xdr:rowOff>158750</xdr:rowOff>
    </xdr:to>
    <xdr:cxnSp macro="">
      <xdr:nvCxnSpPr>
        <xdr:cNvPr id="941" name="直線コネクタ 940">
          <a:extLst>
            <a:ext uri="{FF2B5EF4-FFF2-40B4-BE49-F238E27FC236}">
              <a16:creationId xmlns:a16="http://schemas.microsoft.com/office/drawing/2014/main" id="{55C4CA66-CCD3-4B83-927C-137077EC5C63}"/>
            </a:ext>
          </a:extLst>
        </xdr:cNvPr>
        <xdr:cNvCxnSpPr/>
      </xdr:nvCxnSpPr>
      <xdr:spPr>
        <a:xfrm flipV="1">
          <a:off x="17213580" y="1775460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942" name="楕円 941">
          <a:extLst>
            <a:ext uri="{FF2B5EF4-FFF2-40B4-BE49-F238E27FC236}">
              <a16:creationId xmlns:a16="http://schemas.microsoft.com/office/drawing/2014/main" id="{DC7AA5A2-F41F-482C-BA1B-5542608140CD}"/>
            </a:ext>
          </a:extLst>
        </xdr:cNvPr>
        <xdr:cNvSpPr/>
      </xdr:nvSpPr>
      <xdr:spPr>
        <a:xfrm>
          <a:off x="1638808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158750</xdr:rowOff>
    </xdr:from>
    <xdr:to>
      <xdr:col>102</xdr:col>
      <xdr:colOff>114300</xdr:colOff>
      <xdr:row>105</xdr:row>
      <xdr:rowOff>167639</xdr:rowOff>
    </xdr:to>
    <xdr:cxnSp macro="">
      <xdr:nvCxnSpPr>
        <xdr:cNvPr id="943" name="直線コネクタ 942">
          <a:extLst>
            <a:ext uri="{FF2B5EF4-FFF2-40B4-BE49-F238E27FC236}">
              <a16:creationId xmlns:a16="http://schemas.microsoft.com/office/drawing/2014/main" id="{80FF2C6C-79AB-4048-9BD4-D45B1064A158}"/>
            </a:ext>
          </a:extLst>
        </xdr:cNvPr>
        <xdr:cNvCxnSpPr/>
      </xdr:nvCxnSpPr>
      <xdr:spPr>
        <a:xfrm flipV="1">
          <a:off x="16431260" y="17760950"/>
          <a:ext cx="78232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479111FE-B3EA-4E8A-8FB6-EFB9EB5EB335}"/>
            </a:ext>
          </a:extLst>
        </xdr:cNvPr>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CB714391-DC4C-466D-9756-C8B75290FD92}"/>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B24B40B0-22DF-4C3C-B2B2-CD251BDE1395}"/>
            </a:ext>
          </a:extLst>
        </xdr:cNvPr>
        <xdr:cNvSpPr txBox="1"/>
      </xdr:nvSpPr>
      <xdr:spPr>
        <a:xfrm>
          <a:off x="17001567" y="1783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4FF21D7B-F0D6-4214-96BB-DD547523C557}"/>
            </a:ext>
          </a:extLst>
        </xdr:cNvPr>
        <xdr:cNvSpPr txBox="1"/>
      </xdr:nvSpPr>
      <xdr:spPr>
        <a:xfrm>
          <a:off x="1622686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43197</xdr:rowOff>
    </xdr:from>
    <xdr:ext cx="469744" cy="259045"/>
    <xdr:sp macro="" textlink="">
      <xdr:nvSpPr>
        <xdr:cNvPr id="948" name="n_1mainValue【庁舎】&#10;一人当たり面積">
          <a:extLst>
            <a:ext uri="{FF2B5EF4-FFF2-40B4-BE49-F238E27FC236}">
              <a16:creationId xmlns:a16="http://schemas.microsoft.com/office/drawing/2014/main" id="{C570CCA5-9208-4D95-B0C9-EB91129B156B}"/>
            </a:ext>
          </a:extLst>
        </xdr:cNvPr>
        <xdr:cNvSpPr txBox="1"/>
      </xdr:nvSpPr>
      <xdr:spPr>
        <a:xfrm>
          <a:off x="18561127" y="1747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949" name="n_2mainValue【庁舎】&#10;一人当たり面積">
          <a:extLst>
            <a:ext uri="{FF2B5EF4-FFF2-40B4-BE49-F238E27FC236}">
              <a16:creationId xmlns:a16="http://schemas.microsoft.com/office/drawing/2014/main" id="{4282BC99-5E93-4859-A67F-2ABA9BC95112}"/>
            </a:ext>
          </a:extLst>
        </xdr:cNvPr>
        <xdr:cNvSpPr txBox="1"/>
      </xdr:nvSpPr>
      <xdr:spPr>
        <a:xfrm>
          <a:off x="17776267" y="1748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54627</xdr:rowOff>
    </xdr:from>
    <xdr:ext cx="469744" cy="259045"/>
    <xdr:sp macro="" textlink="">
      <xdr:nvSpPr>
        <xdr:cNvPr id="950" name="n_3mainValue【庁舎】&#10;一人当たり面積">
          <a:extLst>
            <a:ext uri="{FF2B5EF4-FFF2-40B4-BE49-F238E27FC236}">
              <a16:creationId xmlns:a16="http://schemas.microsoft.com/office/drawing/2014/main" id="{BE11780E-C0CF-4221-B9C9-E5BF5862B079}"/>
            </a:ext>
          </a:extLst>
        </xdr:cNvPr>
        <xdr:cNvSpPr txBox="1"/>
      </xdr:nvSpPr>
      <xdr:spPr>
        <a:xfrm>
          <a:off x="17001567" y="1748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951" name="n_4mainValue【庁舎】&#10;一人当たり面積">
          <a:extLst>
            <a:ext uri="{FF2B5EF4-FFF2-40B4-BE49-F238E27FC236}">
              <a16:creationId xmlns:a16="http://schemas.microsoft.com/office/drawing/2014/main" id="{9409DD49-B373-4BBC-B08C-18A37A2B7DBA}"/>
            </a:ext>
          </a:extLst>
        </xdr:cNvPr>
        <xdr:cNvSpPr txBox="1"/>
      </xdr:nvSpPr>
      <xdr:spPr>
        <a:xfrm>
          <a:off x="1622686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F324DC0C-99D1-4466-BCD3-1FC42ED80B0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B779F41B-1E20-448F-8362-ABDFCDF089C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B40B7F8D-3511-4B5E-9E86-083B2B0EFF0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一般廃棄物処理施設については令和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年度に完了したし尿処理施設の基幹的設備の改良により、また庁舎については平成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完了した建て替えにより、有形固定資産減価償却率は類似団体平均値を大きく下回っている。一方で、ほとんどの施設類型において、有形固定資産減価償却率は類似団体平均値を上回っており、特に、図書館、体育館・プール及び保健センター・保健所において、施設の老朽化が進んで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ため、公共施設等総合管理計画及び公共施設個別施設計画に基づき、公共施設等の長寿命化の実施とともに、将来の人口推計に見合った施設の集約化・複合化を進めるなど、公共施設等の適正管理に努める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退職分の収納額の増加並びに償却資産及び大規模な非木造建物の建設が増加したこと等により個人関係税及び固定資産税がそれぞれ増収したこと等に伴い、全体的に税収が増加した。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やや上回ったものの、依然として地方交付税など依存財源の比率が高く、財政基盤が弱いことから、今後も経費全般について見直しを行い、歳出の抑制を図るとともに、更なる地方税の徴収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扶助費や物件費が増加した一方で、公債費の減少並びに地方税及び株式等譲渡所得割交付金の増加により、前年度比で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今後も経費全般について見直しを行い、経常経費を含めた歳出の抑制を図るとともに、地方税の徴収強化など一般財源の確保に努める。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15966</xdr:rowOff>
    </xdr:from>
    <xdr:to>
      <xdr:col>23</xdr:col>
      <xdr:colOff>133350</xdr:colOff>
      <xdr:row>61</xdr:row>
      <xdr:rowOff>22860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7441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61</xdr:row>
      <xdr:rowOff>22860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5506"/>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18506</xdr:rowOff>
    </xdr:from>
    <xdr:to>
      <xdr:col>15</xdr:col>
      <xdr:colOff>82550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0550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305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136616</xdr:rowOff>
    </xdr:from>
    <xdr:to>
      <xdr:col>23</xdr:col>
      <xdr:colOff>184150</xdr:colOff>
      <xdr:row>61</xdr:row>
      <xdr:rowOff>66766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108693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58437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139156</xdr:rowOff>
    </xdr:from>
    <xdr:to>
      <xdr:col>15</xdr:col>
      <xdr:colOff>133350</xdr:colOff>
      <xdr:row>60</xdr:row>
      <xdr:rowOff>69306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54083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類似団体を下回っているが、前年度に比べ増加しているのは、主に物件費を要因としており、保有する公共施設が多く、老朽化によりその維持管理に多額の費用を要しているためである。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の影響等により物件費の増加が見込まれることから、公共施設の集約化・複合化や長寿命化に取り組み、維持管理コストの抑制に努めるとともに、指定管理者制度の運用や事務事業の民間委託により、物件費全般の低減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134668</xdr:rowOff>
    </xdr:from>
    <xdr:to>
      <xdr:col>23</xdr:col>
      <xdr:colOff>133350</xdr:colOff>
      <xdr:row>81</xdr:row>
      <xdr:rowOff>144683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2118"/>
          <a:ext cx="8382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130967</xdr:rowOff>
    </xdr:from>
    <xdr:to>
      <xdr:col>19</xdr:col>
      <xdr:colOff>133350</xdr:colOff>
      <xdr:row>81</xdr:row>
      <xdr:rowOff>134668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18417"/>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119914</xdr:rowOff>
    </xdr:from>
    <xdr:to>
      <xdr:col>15</xdr:col>
      <xdr:colOff>82550</xdr:colOff>
      <xdr:row>81</xdr:row>
      <xdr:rowOff>130967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7364"/>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107759</xdr:rowOff>
    </xdr:from>
    <xdr:to>
      <xdr:col>11</xdr:col>
      <xdr:colOff>31750</xdr:colOff>
      <xdr:row>81</xdr:row>
      <xdr:rowOff>119914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5209"/>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93883</xdr:rowOff>
    </xdr:from>
    <xdr:to>
      <xdr:col>23</xdr:col>
      <xdr:colOff>184150</xdr:colOff>
      <xdr:row>82</xdr:row>
      <xdr:rowOff>24033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15160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83868</xdr:rowOff>
    </xdr:from>
    <xdr:to>
      <xdr:col>19</xdr:col>
      <xdr:colOff>184150</xdr:colOff>
      <xdr:row>82</xdr:row>
      <xdr:rowOff>14018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24195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80167</xdr:rowOff>
    </xdr:from>
    <xdr:to>
      <xdr:col>15</xdr:col>
      <xdr:colOff>133350</xdr:colOff>
      <xdr:row>82</xdr:row>
      <xdr:rowOff>10317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20494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69114</xdr:rowOff>
    </xdr:from>
    <xdr:to>
      <xdr:col>11</xdr:col>
      <xdr:colOff>82550</xdr:colOff>
      <xdr:row>81</xdr:row>
      <xdr:rowOff>170714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56959</xdr:rowOff>
    </xdr:from>
    <xdr:to>
      <xdr:col>7</xdr:col>
      <xdr:colOff>31750</xdr:colOff>
      <xdr:row>81</xdr:row>
      <xdr:rowOff>158559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168736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ポイント増加し、昨年度に引き続き類似団体平均を上回ったが、今後も給与制度の研究・検討を行い、引き続き給与水準の適正化に努める。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7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常勤の一般職の職員の新規採用者数について、平成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年度までは退職者の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とし、平成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年度までは退職者の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とし、定員管理の適正化を図ったことにより、類似団体平均を下回っている。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今後も業務の整理・統合や集約化など業務改善を図るとともに、新たな行財政需要や複雑化する行政課題への対応など業務量に応じた適正な定員管理に努める。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39074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16421"/>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28618</xdr:rowOff>
    </xdr:from>
    <xdr:to>
      <xdr:col>77</xdr:col>
      <xdr:colOff>44450</xdr:colOff>
      <xdr:row>60</xdr:row>
      <xdr:rowOff>29421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1561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18966</xdr:rowOff>
    </xdr:from>
    <xdr:to>
      <xdr:col>72</xdr:col>
      <xdr:colOff>203200</xdr:colOff>
      <xdr:row>60</xdr:row>
      <xdr:rowOff>28618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596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466</xdr:rowOff>
    </xdr:from>
    <xdr:to>
      <xdr:col>68</xdr:col>
      <xdr:colOff>152400</xdr:colOff>
      <xdr:row>60</xdr:row>
      <xdr:rowOff>18966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87466"/>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159724</xdr:rowOff>
    </xdr:from>
    <xdr:to>
      <xdr:col>81</xdr:col>
      <xdr:colOff>95250</xdr:colOff>
      <xdr:row>60</xdr:row>
      <xdr:rowOff>89874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4801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2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149268</xdr:rowOff>
    </xdr:from>
    <xdr:to>
      <xdr:col>73</xdr:col>
      <xdr:colOff>44450</xdr:colOff>
      <xdr:row>60</xdr:row>
      <xdr:rowOff>79418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89595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139616</xdr:rowOff>
    </xdr:from>
    <xdr:to>
      <xdr:col>68</xdr:col>
      <xdr:colOff>203200</xdr:colOff>
      <xdr:row>60</xdr:row>
      <xdr:rowOff>69766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79943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121116</xdr:rowOff>
    </xdr:from>
    <xdr:to>
      <xdr:col>64</xdr:col>
      <xdr:colOff>152400</xdr:colOff>
      <xdr:row>60</xdr:row>
      <xdr:rowOff>51266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61443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元利償還金が減少し、標準税収入額等が増加した一方で、普通交付税及び臨時財政対策債発行可能額が減少したこと等に伴い、前年度比で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今後も現在の水準前後の比率が見込まれることから、自主財源の確保や事業の選択と集中を図るとともに、償還額未満の地方債の借入れにより地方債現在高の計画的な減少に努める。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74295</xdr:rowOff>
    </xdr:from>
    <xdr:to>
      <xdr:col>81</xdr:col>
      <xdr:colOff>44450</xdr:colOff>
      <xdr:row>37</xdr:row>
      <xdr:rowOff>94403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1794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74295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1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56197</xdr:rowOff>
    </xdr:from>
    <xdr:to>
      <xdr:col>72</xdr:col>
      <xdr:colOff>203200</xdr:colOff>
      <xdr:row>37</xdr:row>
      <xdr:rowOff>68263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9984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56197</xdr:rowOff>
    </xdr:from>
    <xdr:to>
      <xdr:col>68</xdr:col>
      <xdr:colOff>152400</xdr:colOff>
      <xdr:row>37</xdr:row>
      <xdr:rowOff>64241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9984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15680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23495</xdr:rowOff>
    </xdr:from>
    <xdr:to>
      <xdr:col>77</xdr:col>
      <xdr:colOff>95250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109872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5397</xdr:rowOff>
    </xdr:from>
    <xdr:to>
      <xdr:col>68</xdr:col>
      <xdr:colOff>203200</xdr:colOff>
      <xdr:row>37</xdr:row>
      <xdr:rowOff>106997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91774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減少した一方で、公債費等の減少及び会計年度を超えた繰替運用の増加により基準財政需要額算入見込額及び充当可能基金額がそれぞれ減少したこと、標準財政規模が増加したことに伴い、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今後も償還額未満の地方債の借入れにより地方債現在高の減少を図るとともに、基金運用の見直し及び計画的な資金繰りによる基金の繰替運用の縮減を図る。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17</xdr:row>
      <xdr:rowOff>23876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095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166370</xdr:rowOff>
    </xdr:from>
    <xdr:to>
      <xdr:col>77</xdr:col>
      <xdr:colOff>44450</xdr:colOff>
      <xdr:row>17</xdr:row>
      <xdr:rowOff>77766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09570"/>
          <a:ext cx="889000" cy="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77766</xdr:rowOff>
    </xdr:from>
    <xdr:to>
      <xdr:col>72</xdr:col>
      <xdr:colOff>203200</xdr:colOff>
      <xdr:row>18</xdr:row>
      <xdr:rowOff>141986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92416"/>
          <a:ext cx="889000" cy="23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134747</xdr:rowOff>
    </xdr:from>
    <xdr:to>
      <xdr:col>68</xdr:col>
      <xdr:colOff>152400</xdr:colOff>
      <xdr:row>18</xdr:row>
      <xdr:rowOff>141986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208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144526</xdr:rowOff>
    </xdr:from>
    <xdr:to>
      <xdr:col>81</xdr:col>
      <xdr:colOff>95250</xdr:colOff>
      <xdr:row>17</xdr:row>
      <xdr:rowOff>74676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116603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5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115570</xdr:rowOff>
    </xdr:from>
    <xdr:to>
      <xdr:col>77</xdr:col>
      <xdr:colOff>95250</xdr:colOff>
      <xdr:row>17</xdr:row>
      <xdr:rowOff>45720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30497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26966</xdr:rowOff>
    </xdr:from>
    <xdr:to>
      <xdr:col>73</xdr:col>
      <xdr:colOff>44450</xdr:colOff>
      <xdr:row>17</xdr:row>
      <xdr:rowOff>128566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113343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2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91186</xdr:rowOff>
    </xdr:from>
    <xdr:to>
      <xdr:col>68</xdr:col>
      <xdr:colOff>203200</xdr:colOff>
      <xdr:row>19</xdr:row>
      <xdr:rowOff>21336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6113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83947</xdr:rowOff>
    </xdr:from>
    <xdr:to>
      <xdr:col>64</xdr:col>
      <xdr:colOff>152400</xdr:colOff>
      <xdr:row>19</xdr:row>
      <xdr:rowOff>14097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7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170324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5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職員数や基本給等の給与水準が類似団体と比較して低いため、経常収支比率の人件費分は類似団体平均を下回っている。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今後も行財政改革の取組により業務改善や適正な定員管理を図り、人件費の削減を図る。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1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ポイント増加し、引き続き類似団体より高い水準にある。その主な要因としては、保有する公共施設数が多く、老朽化によりその維持管理に多額の費用を要しているためである。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今後も公共施設の集約化・複合化や長寿命化に取り組み、維持管理コストの抑制を図るとともに、指定管理者制度の運用や事務事業の民間委託により、物件費全般の低減に努める。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1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4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ポイント増加し、引き続き類似団体平均より高い水準にある。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人口構成の変化等を鑑みると、財政運営に与える影響が大きいものであることから、行政サービスの範囲や水準等について検証し、必要に応じて見直しを行うなど、引き続き健全な財政運営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82550</xdr:rowOff>
    </xdr:from>
    <xdr:to>
      <xdr:col>24</xdr:col>
      <xdr:colOff>25400</xdr:colOff>
      <xdr:row>59</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98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19050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19050</xdr:rowOff>
    </xdr:from>
    <xdr:to>
      <xdr:col>11</xdr:col>
      <xdr:colOff>9525</xdr:colOff>
      <xdr:row>59</xdr:row>
      <xdr:rowOff>44450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165100</xdr:rowOff>
    </xdr:from>
    <xdr:to>
      <xdr:col>6</xdr:col>
      <xdr:colOff>171450</xdr:colOff>
      <xdr:row>59</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ポイント増加したものの、類似団体平均と同水準にある。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介護保険など特別会計に対する繰出金の構成比が約</a:t>
          </a:r>
          <a:r>
            <a:rPr kumimoji="1" lang="en-US" altLang="ja-JP" sz="1300">
              <a:latin typeface="ＭＳ Ｐゴシック" panose="020B0600070205080204" pitchFamily="50" charset="-128"/>
              <a:ea typeface="ＭＳ Ｐゴシック" panose="020B0600070205080204" pitchFamily="50" charset="-128"/>
            </a:rPr>
            <a:t>63.4</a:t>
          </a:r>
          <a:r>
            <a:rPr kumimoji="1" lang="ja-JP" altLang="en-US" sz="1300">
              <a:latin typeface="ＭＳ Ｐゴシック" panose="020B0600070205080204" pitchFamily="50" charset="-128"/>
              <a:ea typeface="ＭＳ Ｐゴシック" panose="020B0600070205080204" pitchFamily="50" charset="-128"/>
            </a:rPr>
            <a:t>％と高い割合を占めていることから、各特別会計の財政健全化に努める。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5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88072"/>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下水道事業など公営企業に対する繰出金は構成比が約</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％と高い割合を占めていることから、各公営企業の経営健全化を図るとともに、各種補助金の見直しや廃止の検討を行い、引き続き補助費等の適正化に努める。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94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ポイント減少したが、引き続き類似団体平均より高い水準にある。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今後も現在の水準前後の比率が見込まれることから、財政の硬直化を招かないよう、自主財源の確保や事業の選択と集中を図るとともに、償還額未満の地方債の借入れにより公債費の計画的な減少に努める。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75565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90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75565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190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75</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190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83185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24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xdr:rowOff>
    </xdr:from>
    <xdr:to>
      <xdr:col>15</xdr:col>
      <xdr:colOff>149225</xdr:colOff>
      <xdr:row>75</xdr:row>
      <xdr:rowOff>111125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95902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109238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32385</xdr:rowOff>
    </xdr:from>
    <xdr:to>
      <xdr:col>6</xdr:col>
      <xdr:colOff>171450</xdr:colOff>
      <xdr:row>75</xdr:row>
      <xdr:rowOff>133985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118763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類似団体平均と同水準にあるものの、扶助費及び物件費については、類似団体平均を上回っている。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今後も住民サービスの低下を招かないよう配慮しつつ、各種単独事業の見直しや公共施設の適正管理により経費削減を図るとともに、使用料・手数料の適正化による自主財源の確保に努める。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33274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77</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1089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108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77</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480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290</xdr:rowOff>
    </xdr:from>
    <xdr:to>
      <xdr:col>29</xdr:col>
      <xdr:colOff>127000</xdr:colOff>
      <xdr:row>18</xdr:row>
      <xdr:rowOff>35691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4015"/>
          <a:ext cx="647700" cy="3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35691</xdr:rowOff>
    </xdr:from>
    <xdr:to>
      <xdr:col>26</xdr:col>
      <xdr:colOff>50800</xdr:colOff>
      <xdr:row>18</xdr:row>
      <xdr:rowOff>52629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9416"/>
          <a:ext cx="698500" cy="16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52629</xdr:rowOff>
    </xdr:from>
    <xdr:to>
      <xdr:col>22</xdr:col>
      <xdr:colOff>114300</xdr:colOff>
      <xdr:row>18</xdr:row>
      <xdr:rowOff>63765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6354"/>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63765</xdr:rowOff>
    </xdr:from>
    <xdr:to>
      <xdr:col>18</xdr:col>
      <xdr:colOff>177800</xdr:colOff>
      <xdr:row>18</xdr:row>
      <xdr:rowOff>106034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7490"/>
          <a:ext cx="698500" cy="4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120940</xdr:rowOff>
    </xdr:from>
    <xdr:to>
      <xdr:col>29</xdr:col>
      <xdr:colOff>177800</xdr:colOff>
      <xdr:row>18</xdr:row>
      <xdr:rowOff>51090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93017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156341</xdr:rowOff>
    </xdr:from>
    <xdr:to>
      <xdr:col>26</xdr:col>
      <xdr:colOff>101600</xdr:colOff>
      <xdr:row>18</xdr:row>
      <xdr:rowOff>86491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71267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1829</xdr:rowOff>
    </xdr:from>
    <xdr:to>
      <xdr:col>22</xdr:col>
      <xdr:colOff>165100</xdr:colOff>
      <xdr:row>18</xdr:row>
      <xdr:rowOff>103429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88206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12965</xdr:rowOff>
    </xdr:from>
    <xdr:to>
      <xdr:col>19</xdr:col>
      <xdr:colOff>38100</xdr:colOff>
      <xdr:row>18</xdr:row>
      <xdr:rowOff>114565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99342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55234</xdr:rowOff>
    </xdr:from>
    <xdr:to>
      <xdr:col>15</xdr:col>
      <xdr:colOff>101600</xdr:colOff>
      <xdr:row>18</xdr:row>
      <xdr:rowOff>156834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141611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21824</xdr:rowOff>
    </xdr:from>
    <xdr:to>
      <xdr:col>29</xdr:col>
      <xdr:colOff>127000</xdr:colOff>
      <xdr:row>38</xdr:row>
      <xdr:rowOff>24300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89424"/>
          <a:ext cx="6477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9076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6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21824</xdr:rowOff>
    </xdr:from>
    <xdr:to>
      <xdr:col>26</xdr:col>
      <xdr:colOff>50800</xdr:colOff>
      <xdr:row>38</xdr:row>
      <xdr:rowOff>27458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89424"/>
          <a:ext cx="698500" cy="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27458</xdr:rowOff>
    </xdr:from>
    <xdr:to>
      <xdr:col>22</xdr:col>
      <xdr:colOff>114300</xdr:colOff>
      <xdr:row>38</xdr:row>
      <xdr:rowOff>55697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95058"/>
          <a:ext cx="698500" cy="2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39263</xdr:rowOff>
    </xdr:from>
    <xdr:to>
      <xdr:col>18</xdr:col>
      <xdr:colOff>177800</xdr:colOff>
      <xdr:row>38</xdr:row>
      <xdr:rowOff>55697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6863"/>
          <a:ext cx="698500" cy="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316400</xdr:rowOff>
    </xdr:from>
    <xdr:to>
      <xdr:col>29</xdr:col>
      <xdr:colOff>177800</xdr:colOff>
      <xdr:row>38</xdr:row>
      <xdr:rowOff>75100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161477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313924</xdr:rowOff>
    </xdr:from>
    <xdr:to>
      <xdr:col>26</xdr:col>
      <xdr:colOff>101600</xdr:colOff>
      <xdr:row>38</xdr:row>
      <xdr:rowOff>72624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3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82801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07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319558</xdr:rowOff>
    </xdr:from>
    <xdr:to>
      <xdr:col>22</xdr:col>
      <xdr:colOff>165100</xdr:colOff>
      <xdr:row>38</xdr:row>
      <xdr:rowOff>78258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4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88435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4897</xdr:rowOff>
    </xdr:from>
    <xdr:to>
      <xdr:col>19</xdr:col>
      <xdr:colOff>38100</xdr:colOff>
      <xdr:row>38</xdr:row>
      <xdr:rowOff>106497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2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116674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331363</xdr:rowOff>
    </xdr:from>
    <xdr:to>
      <xdr:col>15</xdr:col>
      <xdr:colOff>101600</xdr:colOff>
      <xdr:row>38</xdr:row>
      <xdr:rowOff>90063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100240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124525</xdr:rowOff>
    </xdr:from>
    <xdr:to>
      <xdr:col>24</xdr:col>
      <xdr:colOff>63500</xdr:colOff>
      <xdr:row>37</xdr:row>
      <xdr:rowOff>129478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817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129478</xdr:rowOff>
    </xdr:from>
    <xdr:to>
      <xdr:col>19</xdr:col>
      <xdr:colOff>177800</xdr:colOff>
      <xdr:row>38</xdr:row>
      <xdr:rowOff>4205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312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142901</xdr:rowOff>
    </xdr:from>
    <xdr:to>
      <xdr:col>15</xdr:col>
      <xdr:colOff>50800</xdr:colOff>
      <xdr:row>38</xdr:row>
      <xdr:rowOff>4205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6551"/>
          <a:ext cx="889000" cy="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142901</xdr:rowOff>
    </xdr:from>
    <xdr:to>
      <xdr:col>10</xdr:col>
      <xdr:colOff>114300</xdr:colOff>
      <xdr:row>38</xdr:row>
      <xdr:rowOff>22232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6551"/>
          <a:ext cx="889000" cy="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73725</xdr:rowOff>
    </xdr:from>
    <xdr:to>
      <xdr:col>24</xdr:col>
      <xdr:colOff>114300</xdr:colOff>
      <xdr:row>38</xdr:row>
      <xdr:rowOff>3876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73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52152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78678</xdr:rowOff>
    </xdr:from>
    <xdr:to>
      <xdr:col>20</xdr:col>
      <xdr:colOff>38100</xdr:colOff>
      <xdr:row>38</xdr:row>
      <xdr:rowOff>8828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171405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124856</xdr:rowOff>
    </xdr:from>
    <xdr:to>
      <xdr:col>15</xdr:col>
      <xdr:colOff>101600</xdr:colOff>
      <xdr:row>38</xdr:row>
      <xdr:rowOff>55006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46132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92101</xdr:rowOff>
    </xdr:from>
    <xdr:to>
      <xdr:col>10</xdr:col>
      <xdr:colOff>165100</xdr:colOff>
      <xdr:row>38</xdr:row>
      <xdr:rowOff>22251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13378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142882</xdr:rowOff>
    </xdr:from>
    <xdr:to>
      <xdr:col>6</xdr:col>
      <xdr:colOff>38100</xdr:colOff>
      <xdr:row>38</xdr:row>
      <xdr:rowOff>73033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64159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63178</xdr:rowOff>
    </xdr:from>
    <xdr:to>
      <xdr:col>24</xdr:col>
      <xdr:colOff>63500</xdr:colOff>
      <xdr:row>58</xdr:row>
      <xdr:rowOff>69227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7278"/>
          <a:ext cx="838200" cy="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69227</xdr:rowOff>
    </xdr:from>
    <xdr:to>
      <xdr:col>19</xdr:col>
      <xdr:colOff>177800</xdr:colOff>
      <xdr:row>58</xdr:row>
      <xdr:rowOff>70248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3327"/>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70248</xdr:rowOff>
    </xdr:from>
    <xdr:to>
      <xdr:col>15</xdr:col>
      <xdr:colOff>50800</xdr:colOff>
      <xdr:row>58</xdr:row>
      <xdr:rowOff>82714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4348"/>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80607</xdr:rowOff>
    </xdr:from>
    <xdr:to>
      <xdr:col>10</xdr:col>
      <xdr:colOff>114300</xdr:colOff>
      <xdr:row>58</xdr:row>
      <xdr:rowOff>82714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4707"/>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12378</xdr:rowOff>
    </xdr:from>
    <xdr:to>
      <xdr:col>24</xdr:col>
      <xdr:colOff>114300</xdr:colOff>
      <xdr:row>58</xdr:row>
      <xdr:rowOff>113978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18427</xdr:rowOff>
    </xdr:from>
    <xdr:to>
      <xdr:col>20</xdr:col>
      <xdr:colOff>38100</xdr:colOff>
      <xdr:row>58</xdr:row>
      <xdr:rowOff>120027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111154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19448</xdr:rowOff>
    </xdr:from>
    <xdr:to>
      <xdr:col>15</xdr:col>
      <xdr:colOff>101600</xdr:colOff>
      <xdr:row>58</xdr:row>
      <xdr:rowOff>121048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112175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31914</xdr:rowOff>
    </xdr:from>
    <xdr:to>
      <xdr:col>10</xdr:col>
      <xdr:colOff>165100</xdr:colOff>
      <xdr:row>58</xdr:row>
      <xdr:rowOff>133514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124641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29807</xdr:rowOff>
    </xdr:from>
    <xdr:to>
      <xdr:col>6</xdr:col>
      <xdr:colOff>38100</xdr:colOff>
      <xdr:row>58</xdr:row>
      <xdr:rowOff>131407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122534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6217</xdr:rowOff>
    </xdr:from>
    <xdr:to>
      <xdr:col>24</xdr:col>
      <xdr:colOff>63500</xdr:colOff>
      <xdr:row>79</xdr:row>
      <xdr:rowOff>9265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076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9265</xdr:rowOff>
    </xdr:from>
    <xdr:to>
      <xdr:col>19</xdr:col>
      <xdr:colOff>177800</xdr:colOff>
      <xdr:row>79</xdr:row>
      <xdr:rowOff>12331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3815"/>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7189</xdr:rowOff>
    </xdr:from>
    <xdr:to>
      <xdr:col>15</xdr:col>
      <xdr:colOff>50800</xdr:colOff>
      <xdr:row>79</xdr:row>
      <xdr:rowOff>12331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1739"/>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7189</xdr:rowOff>
    </xdr:from>
    <xdr:to>
      <xdr:col>10</xdr:col>
      <xdr:colOff>114300</xdr:colOff>
      <xdr:row>79</xdr:row>
      <xdr:rowOff>13570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1739"/>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126867</xdr:rowOff>
    </xdr:from>
    <xdr:to>
      <xdr:col>24</xdr:col>
      <xdr:colOff>114300</xdr:colOff>
      <xdr:row>79</xdr:row>
      <xdr:rowOff>57017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41794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129915</xdr:rowOff>
    </xdr:from>
    <xdr:to>
      <xdr:col>20</xdr:col>
      <xdr:colOff>38100</xdr:colOff>
      <xdr:row>79</xdr:row>
      <xdr:rowOff>60065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51192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132981</xdr:rowOff>
    </xdr:from>
    <xdr:to>
      <xdr:col>15</xdr:col>
      <xdr:colOff>101600</xdr:colOff>
      <xdr:row>79</xdr:row>
      <xdr:rowOff>63131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54258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127839</xdr:rowOff>
    </xdr:from>
    <xdr:to>
      <xdr:col>10</xdr:col>
      <xdr:colOff>165100</xdr:colOff>
      <xdr:row>79</xdr:row>
      <xdr:rowOff>57989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49116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134220</xdr:rowOff>
    </xdr:from>
    <xdr:to>
      <xdr:col>6</xdr:col>
      <xdr:colOff>38100</xdr:colOff>
      <xdr:row>79</xdr:row>
      <xdr:rowOff>64370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55497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88791</xdr:rowOff>
    </xdr:from>
    <xdr:to>
      <xdr:col>24</xdr:col>
      <xdr:colOff>63500</xdr:colOff>
      <xdr:row>94</xdr:row>
      <xdr:rowOff>97264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05091"/>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117077</xdr:rowOff>
    </xdr:from>
    <xdr:to>
      <xdr:col>19</xdr:col>
      <xdr:colOff>177800</xdr:colOff>
      <xdr:row>94</xdr:row>
      <xdr:rowOff>97264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61927"/>
          <a:ext cx="889000" cy="1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117077</xdr:rowOff>
    </xdr:from>
    <xdr:to>
      <xdr:col>15</xdr:col>
      <xdr:colOff>50800</xdr:colOff>
      <xdr:row>95</xdr:row>
      <xdr:rowOff>85514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61927"/>
          <a:ext cx="889000" cy="3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85514</xdr:rowOff>
    </xdr:from>
    <xdr:to>
      <xdr:col>10</xdr:col>
      <xdr:colOff>114300</xdr:colOff>
      <xdr:row>95</xdr:row>
      <xdr:rowOff>102186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73264"/>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37991</xdr:rowOff>
    </xdr:from>
    <xdr:to>
      <xdr:col>24</xdr:col>
      <xdr:colOff>114300</xdr:colOff>
      <xdr:row>94</xdr:row>
      <xdr:rowOff>139591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60868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0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46464</xdr:rowOff>
    </xdr:from>
    <xdr:to>
      <xdr:col>20</xdr:col>
      <xdr:colOff>38100</xdr:colOff>
      <xdr:row>94</xdr:row>
      <xdr:rowOff>148064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164591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3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66277</xdr:rowOff>
    </xdr:from>
    <xdr:to>
      <xdr:col>15</xdr:col>
      <xdr:colOff>101600</xdr:colOff>
      <xdr:row>93</xdr:row>
      <xdr:rowOff>167877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12954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8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34714</xdr:rowOff>
    </xdr:from>
    <xdr:to>
      <xdr:col>10</xdr:col>
      <xdr:colOff>165100</xdr:colOff>
      <xdr:row>95</xdr:row>
      <xdr:rowOff>136314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152841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9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51386</xdr:rowOff>
    </xdr:from>
    <xdr:to>
      <xdr:col>6</xdr:col>
      <xdr:colOff>38100</xdr:colOff>
      <xdr:row>95</xdr:row>
      <xdr:rowOff>152986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169513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123489</xdr:rowOff>
    </xdr:from>
    <xdr:to>
      <xdr:col>55</xdr:col>
      <xdr:colOff>0</xdr:colOff>
      <xdr:row>37</xdr:row>
      <xdr:rowOff>9432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5689"/>
          <a:ext cx="838200" cy="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9432</xdr:rowOff>
    </xdr:from>
    <xdr:to>
      <xdr:col>50</xdr:col>
      <xdr:colOff>114300</xdr:colOff>
      <xdr:row>37</xdr:row>
      <xdr:rowOff>15563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53082"/>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27777</xdr:rowOff>
    </xdr:from>
    <xdr:to>
      <xdr:col>45</xdr:col>
      <xdr:colOff>177800</xdr:colOff>
      <xdr:row>37</xdr:row>
      <xdr:rowOff>15563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57077"/>
          <a:ext cx="889000" cy="50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27777</xdr:rowOff>
    </xdr:from>
    <xdr:to>
      <xdr:col>41</xdr:col>
      <xdr:colOff>50800</xdr:colOff>
      <xdr:row>37</xdr:row>
      <xdr:rowOff>128106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57077"/>
          <a:ext cx="889000" cy="6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72689</xdr:rowOff>
    </xdr:from>
    <xdr:to>
      <xdr:col>55</xdr:col>
      <xdr:colOff>50800</xdr:colOff>
      <xdr:row>37</xdr:row>
      <xdr:rowOff>2839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95566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130082</xdr:rowOff>
    </xdr:from>
    <xdr:to>
      <xdr:col>50</xdr:col>
      <xdr:colOff>165100</xdr:colOff>
      <xdr:row>37</xdr:row>
      <xdr:rowOff>60232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51359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39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136213</xdr:rowOff>
    </xdr:from>
    <xdr:to>
      <xdr:col>46</xdr:col>
      <xdr:colOff>38100</xdr:colOff>
      <xdr:row>37</xdr:row>
      <xdr:rowOff>66363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57490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148427</xdr:rowOff>
    </xdr:from>
    <xdr:to>
      <xdr:col>41</xdr:col>
      <xdr:colOff>101600</xdr:colOff>
      <xdr:row>34</xdr:row>
      <xdr:rowOff>78577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95104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77306</xdr:rowOff>
    </xdr:from>
    <xdr:to>
      <xdr:col>36</xdr:col>
      <xdr:colOff>165100</xdr:colOff>
      <xdr:row>38</xdr:row>
      <xdr:rowOff>7456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170033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97637</xdr:rowOff>
    </xdr:from>
    <xdr:to>
      <xdr:col>55</xdr:col>
      <xdr:colOff>0</xdr:colOff>
      <xdr:row>58</xdr:row>
      <xdr:rowOff>18158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70287"/>
          <a:ext cx="838200" cy="9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151576</xdr:rowOff>
    </xdr:from>
    <xdr:to>
      <xdr:col>50</xdr:col>
      <xdr:colOff>114300</xdr:colOff>
      <xdr:row>58</xdr:row>
      <xdr:rowOff>18158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4226"/>
          <a:ext cx="889000" cy="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151576</xdr:rowOff>
    </xdr:from>
    <xdr:to>
      <xdr:col>45</xdr:col>
      <xdr:colOff>177800</xdr:colOff>
      <xdr:row>57</xdr:row>
      <xdr:rowOff>154902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4226"/>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122205</xdr:rowOff>
    </xdr:from>
    <xdr:to>
      <xdr:col>41</xdr:col>
      <xdr:colOff>50800</xdr:colOff>
      <xdr:row>57</xdr:row>
      <xdr:rowOff>154902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94855"/>
          <a:ext cx="889000" cy="3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46837</xdr:rowOff>
    </xdr:from>
    <xdr:to>
      <xdr:col>55</xdr:col>
      <xdr:colOff>50800</xdr:colOff>
      <xdr:row>57</xdr:row>
      <xdr:rowOff>148437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69714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138808</xdr:rowOff>
    </xdr:from>
    <xdr:to>
      <xdr:col>50</xdr:col>
      <xdr:colOff>165100</xdr:colOff>
      <xdr:row>58</xdr:row>
      <xdr:rowOff>68958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60085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100776</xdr:rowOff>
    </xdr:from>
    <xdr:to>
      <xdr:col>46</xdr:col>
      <xdr:colOff>38100</xdr:colOff>
      <xdr:row>58</xdr:row>
      <xdr:rowOff>30926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22053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104102</xdr:rowOff>
    </xdr:from>
    <xdr:to>
      <xdr:col>41</xdr:col>
      <xdr:colOff>101600</xdr:colOff>
      <xdr:row>58</xdr:row>
      <xdr:rowOff>34252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25379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71405</xdr:rowOff>
    </xdr:from>
    <xdr:to>
      <xdr:col>36</xdr:col>
      <xdr:colOff>165100</xdr:colOff>
      <xdr:row>58</xdr:row>
      <xdr:rowOff>1555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164132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65036</xdr:rowOff>
    </xdr:from>
    <xdr:to>
      <xdr:col>55</xdr:col>
      <xdr:colOff>0</xdr:colOff>
      <xdr:row>79</xdr:row>
      <xdr:rowOff>21120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66686"/>
          <a:ext cx="838200" cy="2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159449</xdr:rowOff>
    </xdr:from>
    <xdr:to>
      <xdr:col>50</xdr:col>
      <xdr:colOff>114300</xdr:colOff>
      <xdr:row>79</xdr:row>
      <xdr:rowOff>21120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2549"/>
          <a:ext cx="889000" cy="3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129133</xdr:rowOff>
    </xdr:from>
    <xdr:to>
      <xdr:col>45</xdr:col>
      <xdr:colOff>177800</xdr:colOff>
      <xdr:row>78</xdr:row>
      <xdr:rowOff>159449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02233"/>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12001</xdr:rowOff>
    </xdr:from>
    <xdr:to>
      <xdr:col>41</xdr:col>
      <xdr:colOff>50800</xdr:colOff>
      <xdr:row>78</xdr:row>
      <xdr:rowOff>129133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85101"/>
          <a:ext cx="889000" cy="1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14236</xdr:rowOff>
    </xdr:from>
    <xdr:to>
      <xdr:col>55</xdr:col>
      <xdr:colOff>50800</xdr:colOff>
      <xdr:row>77</xdr:row>
      <xdr:rowOff>115836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37113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6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141770</xdr:rowOff>
    </xdr:from>
    <xdr:to>
      <xdr:col>50</xdr:col>
      <xdr:colOff>165100</xdr:colOff>
      <xdr:row>79</xdr:row>
      <xdr:rowOff>71920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63047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108649</xdr:rowOff>
    </xdr:from>
    <xdr:to>
      <xdr:col>46</xdr:col>
      <xdr:colOff>38100</xdr:colOff>
      <xdr:row>79</xdr:row>
      <xdr:rowOff>38799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29926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78333</xdr:rowOff>
    </xdr:from>
    <xdr:to>
      <xdr:col>41</xdr:col>
      <xdr:colOff>101600</xdr:colOff>
      <xdr:row>79</xdr:row>
      <xdr:rowOff>8483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171060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132651</xdr:rowOff>
    </xdr:from>
    <xdr:to>
      <xdr:col>36</xdr:col>
      <xdr:colOff>165100</xdr:colOff>
      <xdr:row>78</xdr:row>
      <xdr:rowOff>62801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53928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2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48180</xdr:rowOff>
    </xdr:from>
    <xdr:to>
      <xdr:col>55</xdr:col>
      <xdr:colOff>0</xdr:colOff>
      <xdr:row>98</xdr:row>
      <xdr:rowOff>63153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0280"/>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45816</xdr:rowOff>
    </xdr:from>
    <xdr:to>
      <xdr:col>50</xdr:col>
      <xdr:colOff>114300</xdr:colOff>
      <xdr:row>98</xdr:row>
      <xdr:rowOff>63153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7916"/>
          <a:ext cx="8890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22822</xdr:rowOff>
    </xdr:from>
    <xdr:to>
      <xdr:col>45</xdr:col>
      <xdr:colOff>177800</xdr:colOff>
      <xdr:row>98</xdr:row>
      <xdr:rowOff>45816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24922"/>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22822</xdr:rowOff>
    </xdr:from>
    <xdr:to>
      <xdr:col>41</xdr:col>
      <xdr:colOff>50800</xdr:colOff>
      <xdr:row>98</xdr:row>
      <xdr:rowOff>34421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4922"/>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168830</xdr:rowOff>
    </xdr:from>
    <xdr:to>
      <xdr:col>55</xdr:col>
      <xdr:colOff>50800</xdr:colOff>
      <xdr:row>98</xdr:row>
      <xdr:rowOff>98980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12353</xdr:rowOff>
    </xdr:from>
    <xdr:to>
      <xdr:col>50</xdr:col>
      <xdr:colOff>165100</xdr:colOff>
      <xdr:row>98</xdr:row>
      <xdr:rowOff>113953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105080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166466</xdr:rowOff>
    </xdr:from>
    <xdr:to>
      <xdr:col>46</xdr:col>
      <xdr:colOff>38100</xdr:colOff>
      <xdr:row>98</xdr:row>
      <xdr:rowOff>96616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87743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143472</xdr:rowOff>
    </xdr:from>
    <xdr:to>
      <xdr:col>41</xdr:col>
      <xdr:colOff>101600</xdr:colOff>
      <xdr:row>98</xdr:row>
      <xdr:rowOff>73622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155071</xdr:rowOff>
    </xdr:from>
    <xdr:to>
      <xdr:col>36</xdr:col>
      <xdr:colOff>165100</xdr:colOff>
      <xdr:row>98</xdr:row>
      <xdr:rowOff>85221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76348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56261</xdr:rowOff>
    </xdr:from>
    <xdr:to>
      <xdr:col>85</xdr:col>
      <xdr:colOff>127000</xdr:colOff>
      <xdr:row>38</xdr:row>
      <xdr:rowOff>166268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1361"/>
          <a:ext cx="8382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136563</xdr:rowOff>
    </xdr:from>
    <xdr:to>
      <xdr:col>81</xdr:col>
      <xdr:colOff>50800</xdr:colOff>
      <xdr:row>38</xdr:row>
      <xdr:rowOff>166268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1663"/>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136563</xdr:rowOff>
    </xdr:from>
    <xdr:to>
      <xdr:col>76</xdr:col>
      <xdr:colOff>114300</xdr:colOff>
      <xdr:row>38</xdr:row>
      <xdr:rowOff>143675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1663"/>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143675</xdr:rowOff>
    </xdr:from>
    <xdr:to>
      <xdr:col>71</xdr:col>
      <xdr:colOff>177800</xdr:colOff>
      <xdr:row>38</xdr:row>
      <xdr:rowOff>159423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8775"/>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5461</xdr:rowOff>
    </xdr:from>
    <xdr:to>
      <xdr:col>85</xdr:col>
      <xdr:colOff>177800</xdr:colOff>
      <xdr:row>38</xdr:row>
      <xdr:rowOff>107061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28338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115468</xdr:rowOff>
    </xdr:from>
    <xdr:to>
      <xdr:col>81</xdr:col>
      <xdr:colOff>101600</xdr:colOff>
      <xdr:row>39</xdr:row>
      <xdr:rowOff>45618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36745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85763</xdr:rowOff>
    </xdr:from>
    <xdr:to>
      <xdr:col>76</xdr:col>
      <xdr:colOff>165100</xdr:colOff>
      <xdr:row>39</xdr:row>
      <xdr:rowOff>15913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7040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9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92875</xdr:rowOff>
    </xdr:from>
    <xdr:to>
      <xdr:col>72</xdr:col>
      <xdr:colOff>38100</xdr:colOff>
      <xdr:row>39</xdr:row>
      <xdr:rowOff>23025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14152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108623</xdr:rowOff>
    </xdr:from>
    <xdr:to>
      <xdr:col>67</xdr:col>
      <xdr:colOff>101600</xdr:colOff>
      <xdr:row>39</xdr:row>
      <xdr:rowOff>38773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29900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139796</xdr:rowOff>
    </xdr:from>
    <xdr:to>
      <xdr:col>85</xdr:col>
      <xdr:colOff>127000</xdr:colOff>
      <xdr:row>77</xdr:row>
      <xdr:rowOff>143308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41446"/>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139796</xdr:rowOff>
    </xdr:from>
    <xdr:to>
      <xdr:col>81</xdr:col>
      <xdr:colOff>50800</xdr:colOff>
      <xdr:row>77</xdr:row>
      <xdr:rowOff>141495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1446"/>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141495</xdr:rowOff>
    </xdr:from>
    <xdr:to>
      <xdr:col>76</xdr:col>
      <xdr:colOff>114300</xdr:colOff>
      <xdr:row>77</xdr:row>
      <xdr:rowOff>142914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3145"/>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142914</xdr:rowOff>
    </xdr:from>
    <xdr:to>
      <xdr:col>71</xdr:col>
      <xdr:colOff>177800</xdr:colOff>
      <xdr:row>77</xdr:row>
      <xdr:rowOff>148468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4564"/>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92508</xdr:rowOff>
    </xdr:from>
    <xdr:to>
      <xdr:col>85</xdr:col>
      <xdr:colOff>177800</xdr:colOff>
      <xdr:row>78</xdr:row>
      <xdr:rowOff>22658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88996</xdr:rowOff>
    </xdr:from>
    <xdr:to>
      <xdr:col>81</xdr:col>
      <xdr:colOff>101600</xdr:colOff>
      <xdr:row>78</xdr:row>
      <xdr:rowOff>19146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90695</xdr:rowOff>
    </xdr:from>
    <xdr:to>
      <xdr:col>76</xdr:col>
      <xdr:colOff>165100</xdr:colOff>
      <xdr:row>78</xdr:row>
      <xdr:rowOff>20845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92114</xdr:rowOff>
    </xdr:from>
    <xdr:to>
      <xdr:col>72</xdr:col>
      <xdr:colOff>38100</xdr:colOff>
      <xdr:row>78</xdr:row>
      <xdr:rowOff>22264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38791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97668</xdr:rowOff>
    </xdr:from>
    <xdr:to>
      <xdr:col>67</xdr:col>
      <xdr:colOff>101600</xdr:colOff>
      <xdr:row>78</xdr:row>
      <xdr:rowOff>27818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44345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53769</xdr:rowOff>
    </xdr:from>
    <xdr:to>
      <xdr:col>85</xdr:col>
      <xdr:colOff>127000</xdr:colOff>
      <xdr:row>98</xdr:row>
      <xdr:rowOff>54336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5869"/>
          <a:ext cx="8382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49259</xdr:rowOff>
    </xdr:from>
    <xdr:to>
      <xdr:col>81</xdr:col>
      <xdr:colOff>50800</xdr:colOff>
      <xdr:row>98</xdr:row>
      <xdr:rowOff>53769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1359"/>
          <a:ext cx="88900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49259</xdr:rowOff>
    </xdr:from>
    <xdr:to>
      <xdr:col>76</xdr:col>
      <xdr:colOff>114300</xdr:colOff>
      <xdr:row>98</xdr:row>
      <xdr:rowOff>83648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1359"/>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83648</xdr:rowOff>
    </xdr:from>
    <xdr:to>
      <xdr:col>71</xdr:col>
      <xdr:colOff>177800</xdr:colOff>
      <xdr:row>98</xdr:row>
      <xdr:rowOff>98340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5748"/>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3536</xdr:rowOff>
    </xdr:from>
    <xdr:to>
      <xdr:col>85</xdr:col>
      <xdr:colOff>177800</xdr:colOff>
      <xdr:row>98</xdr:row>
      <xdr:rowOff>105136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2969</xdr:rowOff>
    </xdr:from>
    <xdr:to>
      <xdr:col>81</xdr:col>
      <xdr:colOff>101600</xdr:colOff>
      <xdr:row>98</xdr:row>
      <xdr:rowOff>104569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95696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169909</xdr:rowOff>
    </xdr:from>
    <xdr:to>
      <xdr:col>76</xdr:col>
      <xdr:colOff>165100</xdr:colOff>
      <xdr:row>98</xdr:row>
      <xdr:rowOff>100059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32848</xdr:rowOff>
    </xdr:from>
    <xdr:to>
      <xdr:col>72</xdr:col>
      <xdr:colOff>38100</xdr:colOff>
      <xdr:row>98</xdr:row>
      <xdr:rowOff>134448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125575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47540</xdr:rowOff>
    </xdr:from>
    <xdr:to>
      <xdr:col>67</xdr:col>
      <xdr:colOff>101600</xdr:colOff>
      <xdr:row>98</xdr:row>
      <xdr:rowOff>149140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140267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42297</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28847"/>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39592</xdr:rowOff>
    </xdr:from>
    <xdr:to>
      <xdr:col>107</xdr:col>
      <xdr:colOff>50800</xdr:colOff>
      <xdr:row>39</xdr:row>
      <xdr:rowOff>42297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2614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39478</xdr:rowOff>
    </xdr:from>
    <xdr:to>
      <xdr:col>102</xdr:col>
      <xdr:colOff>114300</xdr:colOff>
      <xdr:row>39</xdr:row>
      <xdr:rowOff>39592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260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162947</xdr:rowOff>
    </xdr:from>
    <xdr:to>
      <xdr:col>107</xdr:col>
      <xdr:colOff>101600</xdr:colOff>
      <xdr:row>39</xdr:row>
      <xdr:rowOff>93097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84224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7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160242</xdr:rowOff>
    </xdr:from>
    <xdr:to>
      <xdr:col>102</xdr:col>
      <xdr:colOff>165100</xdr:colOff>
      <xdr:row>39</xdr:row>
      <xdr:rowOff>90392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81519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6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160128</xdr:rowOff>
    </xdr:from>
    <xdr:to>
      <xdr:col>98</xdr:col>
      <xdr:colOff>38100</xdr:colOff>
      <xdr:row>39</xdr:row>
      <xdr:rowOff>90278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81405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137391</xdr:rowOff>
    </xdr:from>
    <xdr:to>
      <xdr:col>116</xdr:col>
      <xdr:colOff>63500</xdr:colOff>
      <xdr:row>54</xdr:row>
      <xdr:rowOff>139837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395691"/>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139837</xdr:rowOff>
    </xdr:from>
    <xdr:to>
      <xdr:col>111</xdr:col>
      <xdr:colOff>177800</xdr:colOff>
      <xdr:row>54</xdr:row>
      <xdr:rowOff>155336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398137"/>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155336</xdr:rowOff>
    </xdr:from>
    <xdr:to>
      <xdr:col>107</xdr:col>
      <xdr:colOff>50800</xdr:colOff>
      <xdr:row>54</xdr:row>
      <xdr:rowOff>159520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413636"/>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159520</xdr:rowOff>
    </xdr:from>
    <xdr:to>
      <xdr:col>102</xdr:col>
      <xdr:colOff>114300</xdr:colOff>
      <xdr:row>55</xdr:row>
      <xdr:rowOff>69452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417820"/>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86591</xdr:rowOff>
    </xdr:from>
    <xdr:to>
      <xdr:col>116</xdr:col>
      <xdr:colOff>114300</xdr:colOff>
      <xdr:row>55</xdr:row>
      <xdr:rowOff>16741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3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109468</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1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89037</xdr:rowOff>
    </xdr:from>
    <xdr:to>
      <xdr:col>112</xdr:col>
      <xdr:colOff>38100</xdr:colOff>
      <xdr:row>55</xdr:row>
      <xdr:rowOff>19187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35714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1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104536</xdr:rowOff>
    </xdr:from>
    <xdr:to>
      <xdr:col>107</xdr:col>
      <xdr:colOff>101600</xdr:colOff>
      <xdr:row>55</xdr:row>
      <xdr:rowOff>34686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3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51213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1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108720</xdr:rowOff>
    </xdr:from>
    <xdr:to>
      <xdr:col>102</xdr:col>
      <xdr:colOff>165100</xdr:colOff>
      <xdr:row>55</xdr:row>
      <xdr:rowOff>38870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3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55397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14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18652</xdr:rowOff>
    </xdr:from>
    <xdr:to>
      <xdr:col>98</xdr:col>
      <xdr:colOff>38100</xdr:colOff>
      <xdr:row>55</xdr:row>
      <xdr:rowOff>120252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4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136779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22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167780</xdr:rowOff>
    </xdr:from>
    <xdr:to>
      <xdr:col>116</xdr:col>
      <xdr:colOff>63500</xdr:colOff>
      <xdr:row>77</xdr:row>
      <xdr:rowOff>14123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97980"/>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14123</xdr:rowOff>
    </xdr:from>
    <xdr:to>
      <xdr:col>111</xdr:col>
      <xdr:colOff>177800</xdr:colOff>
      <xdr:row>77</xdr:row>
      <xdr:rowOff>30480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15773"/>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30480</xdr:rowOff>
    </xdr:from>
    <xdr:to>
      <xdr:col>107</xdr:col>
      <xdr:colOff>50800</xdr:colOff>
      <xdr:row>77</xdr:row>
      <xdr:rowOff>43562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2130"/>
          <a:ext cx="889000" cy="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134786</xdr:rowOff>
    </xdr:from>
    <xdr:to>
      <xdr:col>102</xdr:col>
      <xdr:colOff>114300</xdr:colOff>
      <xdr:row>77</xdr:row>
      <xdr:rowOff>43562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64986"/>
          <a:ext cx="889000" cy="8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116980</xdr:rowOff>
    </xdr:from>
    <xdr:to>
      <xdr:col>116</xdr:col>
      <xdr:colOff>114300</xdr:colOff>
      <xdr:row>77</xdr:row>
      <xdr:rowOff>47130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139857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134773</xdr:rowOff>
    </xdr:from>
    <xdr:to>
      <xdr:col>112</xdr:col>
      <xdr:colOff>38100</xdr:colOff>
      <xdr:row>77</xdr:row>
      <xdr:rowOff>64923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4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151130</xdr:rowOff>
    </xdr:from>
    <xdr:to>
      <xdr:col>107</xdr:col>
      <xdr:colOff>101600</xdr:colOff>
      <xdr:row>77</xdr:row>
      <xdr:rowOff>81280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97807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164212</xdr:rowOff>
    </xdr:from>
    <xdr:to>
      <xdr:col>102</xdr:col>
      <xdr:colOff>165100</xdr:colOff>
      <xdr:row>77</xdr:row>
      <xdr:rowOff>94362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110888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83986</xdr:rowOff>
    </xdr:from>
    <xdr:to>
      <xdr:col>98</xdr:col>
      <xdr:colOff>38100</xdr:colOff>
      <xdr:row>77</xdr:row>
      <xdr:rowOff>14136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30662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156,681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大きく上回っている。これは、近年の障がい福祉、幼児教育・保育及び生活保護に要する費用の増加等によるものである。今後は、単独事業をはじめ、行政サービスの範囲や水準等について検証し、必要に応じて見直し等を行う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補助費等については、前年度まで類似団体平均を下回っていたが、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これは、本市独自の商品券給付事業をはじめとする物価高騰対策に要する費用の増加等によるものである。今後は、各公営企業の経営健全化を図るとともに、各種補助金の見直しや廃止の検討を行い、補助費等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普通建設事業費については、前年度まで類似団体平均を下回っていたが、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円となっており、類似団体平均を上回っている。これは、健幸のまちづくり拠点施設（複合型総合体育施設）整備事業の増加等によるものであり、前年度決算と比較すると約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161989</xdr:rowOff>
    </xdr:from>
    <xdr:to>
      <xdr:col>24</xdr:col>
      <xdr:colOff>63500</xdr:colOff>
      <xdr:row>37</xdr:row>
      <xdr:rowOff>24447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4189"/>
          <a:ext cx="8382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21399</xdr:rowOff>
    </xdr:from>
    <xdr:to>
      <xdr:col>19</xdr:col>
      <xdr:colOff>177800</xdr:colOff>
      <xdr:row>37</xdr:row>
      <xdr:rowOff>24447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504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21209</xdr:rowOff>
    </xdr:from>
    <xdr:to>
      <xdr:col>15</xdr:col>
      <xdr:colOff>50800</xdr:colOff>
      <xdr:row>37</xdr:row>
      <xdr:rowOff>21399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48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12065</xdr:rowOff>
    </xdr:from>
    <xdr:to>
      <xdr:col>10</xdr:col>
      <xdr:colOff>114300</xdr:colOff>
      <xdr:row>37</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57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111189</xdr:rowOff>
    </xdr:from>
    <xdr:to>
      <xdr:col>24</xdr:col>
      <xdr:colOff>114300</xdr:colOff>
      <xdr:row>37</xdr:row>
      <xdr:rowOff>41339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89616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145097</xdr:rowOff>
    </xdr:from>
    <xdr:to>
      <xdr:col>20</xdr:col>
      <xdr:colOff>38100</xdr:colOff>
      <xdr:row>37</xdr:row>
      <xdr:rowOff>75247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142049</xdr:rowOff>
    </xdr:from>
    <xdr:to>
      <xdr:col>15</xdr:col>
      <xdr:colOff>101600</xdr:colOff>
      <xdr:row>37</xdr:row>
      <xdr:rowOff>72199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63326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141859</xdr:rowOff>
    </xdr:from>
    <xdr:to>
      <xdr:col>10</xdr:col>
      <xdr:colOff>165100</xdr:colOff>
      <xdr:row>37</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63136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132715</xdr:rowOff>
    </xdr:from>
    <xdr:to>
      <xdr:col>6</xdr:col>
      <xdr:colOff>38100</xdr:colOff>
      <xdr:row>37</xdr:row>
      <xdr:rowOff>62865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53992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71741</xdr:rowOff>
    </xdr:from>
    <xdr:to>
      <xdr:col>24</xdr:col>
      <xdr:colOff>63500</xdr:colOff>
      <xdr:row>58</xdr:row>
      <xdr:rowOff>73039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841"/>
          <a:ext cx="8382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73039</xdr:rowOff>
    </xdr:from>
    <xdr:to>
      <xdr:col>19</xdr:col>
      <xdr:colOff>177800</xdr:colOff>
      <xdr:row>58</xdr:row>
      <xdr:rowOff>75165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7139"/>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146168</xdr:rowOff>
    </xdr:from>
    <xdr:to>
      <xdr:col>15</xdr:col>
      <xdr:colOff>50800</xdr:colOff>
      <xdr:row>58</xdr:row>
      <xdr:rowOff>75165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818"/>
          <a:ext cx="889000" cy="1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146168</xdr:rowOff>
    </xdr:from>
    <xdr:to>
      <xdr:col>10</xdr:col>
      <xdr:colOff>114300</xdr:colOff>
      <xdr:row>58</xdr:row>
      <xdr:rowOff>102084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8818"/>
          <a:ext cx="889000" cy="1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20941</xdr:rowOff>
    </xdr:from>
    <xdr:to>
      <xdr:col>24</xdr:col>
      <xdr:colOff>114300</xdr:colOff>
      <xdr:row>58</xdr:row>
      <xdr:rowOff>122541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22239</xdr:rowOff>
    </xdr:from>
    <xdr:to>
      <xdr:col>20</xdr:col>
      <xdr:colOff>38100</xdr:colOff>
      <xdr:row>58</xdr:row>
      <xdr:rowOff>123839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114966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24365</xdr:rowOff>
    </xdr:from>
    <xdr:to>
      <xdr:col>15</xdr:col>
      <xdr:colOff>101600</xdr:colOff>
      <xdr:row>58</xdr:row>
      <xdr:rowOff>125965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117092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95368</xdr:rowOff>
    </xdr:from>
    <xdr:to>
      <xdr:col>10</xdr:col>
      <xdr:colOff>165100</xdr:colOff>
      <xdr:row>58</xdr:row>
      <xdr:rowOff>25518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51284</xdr:rowOff>
    </xdr:from>
    <xdr:to>
      <xdr:col>6</xdr:col>
      <xdr:colOff>38100</xdr:colOff>
      <xdr:row>58</xdr:row>
      <xdr:rowOff>152884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127323</xdr:rowOff>
    </xdr:from>
    <xdr:to>
      <xdr:col>24</xdr:col>
      <xdr:colOff>63500</xdr:colOff>
      <xdr:row>75</xdr:row>
      <xdr:rowOff>59310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14623"/>
          <a:ext cx="838200" cy="10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159776</xdr:rowOff>
    </xdr:from>
    <xdr:to>
      <xdr:col>19</xdr:col>
      <xdr:colOff>177800</xdr:colOff>
      <xdr:row>75</xdr:row>
      <xdr:rowOff>59310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7076"/>
          <a:ext cx="889000" cy="7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159776</xdr:rowOff>
    </xdr:from>
    <xdr:to>
      <xdr:col>15</xdr:col>
      <xdr:colOff>50800</xdr:colOff>
      <xdr:row>75</xdr:row>
      <xdr:rowOff>158257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7076"/>
          <a:ext cx="889000" cy="16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149800</xdr:rowOff>
    </xdr:from>
    <xdr:to>
      <xdr:col>10</xdr:col>
      <xdr:colOff>114300</xdr:colOff>
      <xdr:row>75</xdr:row>
      <xdr:rowOff>158257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08550"/>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76523</xdr:rowOff>
    </xdr:from>
    <xdr:to>
      <xdr:col>24</xdr:col>
      <xdr:colOff>114300</xdr:colOff>
      <xdr:row>75</xdr:row>
      <xdr:rowOff>6673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99400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1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8510</xdr:rowOff>
    </xdr:from>
    <xdr:to>
      <xdr:col>20</xdr:col>
      <xdr:colOff>38100</xdr:colOff>
      <xdr:row>75</xdr:row>
      <xdr:rowOff>110110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126637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4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108976</xdr:rowOff>
    </xdr:from>
    <xdr:to>
      <xdr:col>15</xdr:col>
      <xdr:colOff>101600</xdr:colOff>
      <xdr:row>75</xdr:row>
      <xdr:rowOff>39126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107458</xdr:rowOff>
    </xdr:from>
    <xdr:to>
      <xdr:col>10</xdr:col>
      <xdr:colOff>165100</xdr:colOff>
      <xdr:row>76</xdr:row>
      <xdr:rowOff>37607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4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98999</xdr:rowOff>
    </xdr:from>
    <xdr:to>
      <xdr:col>6</xdr:col>
      <xdr:colOff>38100</xdr:colOff>
      <xdr:row>76</xdr:row>
      <xdr:rowOff>29149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45676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87181</xdr:rowOff>
    </xdr:from>
    <xdr:to>
      <xdr:col>24</xdr:col>
      <xdr:colOff>63500</xdr:colOff>
      <xdr:row>97</xdr:row>
      <xdr:rowOff>101660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17831"/>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70923</xdr:rowOff>
    </xdr:from>
    <xdr:to>
      <xdr:col>19</xdr:col>
      <xdr:colOff>177800</xdr:colOff>
      <xdr:row>97</xdr:row>
      <xdr:rowOff>87181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01573"/>
          <a:ext cx="8890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70083</xdr:rowOff>
    </xdr:from>
    <xdr:to>
      <xdr:col>15</xdr:col>
      <xdr:colOff>50800</xdr:colOff>
      <xdr:row>97</xdr:row>
      <xdr:rowOff>70923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00733"/>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70083</xdr:rowOff>
    </xdr:from>
    <xdr:to>
      <xdr:col>10</xdr:col>
      <xdr:colOff>114300</xdr:colOff>
      <xdr:row>97</xdr:row>
      <xdr:rowOff>122682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0733"/>
          <a:ext cx="889000" cy="5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50860</xdr:rowOff>
    </xdr:from>
    <xdr:to>
      <xdr:col>24</xdr:col>
      <xdr:colOff>114300</xdr:colOff>
      <xdr:row>97</xdr:row>
      <xdr:rowOff>152460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137237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36381</xdr:rowOff>
    </xdr:from>
    <xdr:to>
      <xdr:col>20</xdr:col>
      <xdr:colOff>38100</xdr:colOff>
      <xdr:row>97</xdr:row>
      <xdr:rowOff>137981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129108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20123</xdr:rowOff>
    </xdr:from>
    <xdr:to>
      <xdr:col>15</xdr:col>
      <xdr:colOff>101600</xdr:colOff>
      <xdr:row>97</xdr:row>
      <xdr:rowOff>121723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112850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19283</xdr:rowOff>
    </xdr:from>
    <xdr:to>
      <xdr:col>10</xdr:col>
      <xdr:colOff>165100</xdr:colOff>
      <xdr:row>97</xdr:row>
      <xdr:rowOff>120883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4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112010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71882</xdr:rowOff>
    </xdr:from>
    <xdr:to>
      <xdr:col>6</xdr:col>
      <xdr:colOff>38100</xdr:colOff>
      <xdr:row>98</xdr:row>
      <xdr:rowOff>2032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164609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86223</xdr:rowOff>
    </xdr:from>
    <xdr:to>
      <xdr:col>55</xdr:col>
      <xdr:colOff>0</xdr:colOff>
      <xdr:row>56</xdr:row>
      <xdr:rowOff>16408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15973"/>
          <a:ext cx="838200" cy="10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16408</xdr:rowOff>
    </xdr:from>
    <xdr:to>
      <xdr:col>50</xdr:col>
      <xdr:colOff>114300</xdr:colOff>
      <xdr:row>56</xdr:row>
      <xdr:rowOff>26231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7608"/>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110348</xdr:rowOff>
    </xdr:from>
    <xdr:to>
      <xdr:col>45</xdr:col>
      <xdr:colOff>177800</xdr:colOff>
      <xdr:row>56</xdr:row>
      <xdr:rowOff>26231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68648"/>
          <a:ext cx="889000" cy="2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110348</xdr:rowOff>
    </xdr:from>
    <xdr:to>
      <xdr:col>41</xdr:col>
      <xdr:colOff>50800</xdr:colOff>
      <xdr:row>56</xdr:row>
      <xdr:rowOff>90863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68648"/>
          <a:ext cx="889000" cy="3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35423</xdr:rowOff>
    </xdr:from>
    <xdr:to>
      <xdr:col>55</xdr:col>
      <xdr:colOff>50800</xdr:colOff>
      <xdr:row>55</xdr:row>
      <xdr:rowOff>137023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58300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137058</xdr:rowOff>
    </xdr:from>
    <xdr:to>
      <xdr:col>50</xdr:col>
      <xdr:colOff>165100</xdr:colOff>
      <xdr:row>56</xdr:row>
      <xdr:rowOff>67208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83735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146881</xdr:rowOff>
    </xdr:from>
    <xdr:to>
      <xdr:col>46</xdr:col>
      <xdr:colOff>38100</xdr:colOff>
      <xdr:row>56</xdr:row>
      <xdr:rowOff>77031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59548</xdr:rowOff>
    </xdr:from>
    <xdr:to>
      <xdr:col>41</xdr:col>
      <xdr:colOff>101600</xdr:colOff>
      <xdr:row>54</xdr:row>
      <xdr:rowOff>161148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6225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0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40063</xdr:rowOff>
    </xdr:from>
    <xdr:to>
      <xdr:col>36</xdr:col>
      <xdr:colOff>165100</xdr:colOff>
      <xdr:row>56</xdr:row>
      <xdr:rowOff>141663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158190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28198</xdr:rowOff>
    </xdr:from>
    <xdr:to>
      <xdr:col>55</xdr:col>
      <xdr:colOff>0</xdr:colOff>
      <xdr:row>78</xdr:row>
      <xdr:rowOff>62731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1298"/>
          <a:ext cx="838200" cy="3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160654</xdr:rowOff>
    </xdr:from>
    <xdr:to>
      <xdr:col>50</xdr:col>
      <xdr:colOff>114300</xdr:colOff>
      <xdr:row>78</xdr:row>
      <xdr:rowOff>28198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62304"/>
          <a:ext cx="889000" cy="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160654</xdr:rowOff>
    </xdr:from>
    <xdr:to>
      <xdr:col>45</xdr:col>
      <xdr:colOff>177800</xdr:colOff>
      <xdr:row>78</xdr:row>
      <xdr:rowOff>17084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62304"/>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17084</xdr:rowOff>
    </xdr:from>
    <xdr:to>
      <xdr:col>41</xdr:col>
      <xdr:colOff>50800</xdr:colOff>
      <xdr:row>78</xdr:row>
      <xdr:rowOff>70507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0184"/>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11931</xdr:rowOff>
    </xdr:from>
    <xdr:to>
      <xdr:col>55</xdr:col>
      <xdr:colOff>50800</xdr:colOff>
      <xdr:row>78</xdr:row>
      <xdr:rowOff>113531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148848</xdr:rowOff>
    </xdr:from>
    <xdr:to>
      <xdr:col>50</xdr:col>
      <xdr:colOff>165100</xdr:colOff>
      <xdr:row>78</xdr:row>
      <xdr:rowOff>78998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70125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109854</xdr:rowOff>
    </xdr:from>
    <xdr:to>
      <xdr:col>46</xdr:col>
      <xdr:colOff>38100</xdr:colOff>
      <xdr:row>78</xdr:row>
      <xdr:rowOff>40004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56531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137734</xdr:rowOff>
    </xdr:from>
    <xdr:to>
      <xdr:col>41</xdr:col>
      <xdr:colOff>101600</xdr:colOff>
      <xdr:row>78</xdr:row>
      <xdr:rowOff>67884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19707</xdr:rowOff>
    </xdr:from>
    <xdr:to>
      <xdr:col>36</xdr:col>
      <xdr:colOff>165100</xdr:colOff>
      <xdr:row>78</xdr:row>
      <xdr:rowOff>121307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112434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161128</xdr:rowOff>
    </xdr:from>
    <xdr:to>
      <xdr:col>55</xdr:col>
      <xdr:colOff>0</xdr:colOff>
      <xdr:row>97</xdr:row>
      <xdr:rowOff>41525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48878"/>
          <a:ext cx="838200" cy="22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31504</xdr:rowOff>
    </xdr:from>
    <xdr:to>
      <xdr:col>50</xdr:col>
      <xdr:colOff>114300</xdr:colOff>
      <xdr:row>97</xdr:row>
      <xdr:rowOff>41525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2154"/>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31504</xdr:rowOff>
    </xdr:from>
    <xdr:to>
      <xdr:col>45</xdr:col>
      <xdr:colOff>177800</xdr:colOff>
      <xdr:row>97</xdr:row>
      <xdr:rowOff>66342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62154"/>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44808</xdr:rowOff>
    </xdr:from>
    <xdr:to>
      <xdr:col>41</xdr:col>
      <xdr:colOff>50800</xdr:colOff>
      <xdr:row>97</xdr:row>
      <xdr:rowOff>66342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75458"/>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110328</xdr:rowOff>
    </xdr:from>
    <xdr:to>
      <xdr:col>55</xdr:col>
      <xdr:colOff>50800</xdr:colOff>
      <xdr:row>96</xdr:row>
      <xdr:rowOff>40478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133205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162175</xdr:rowOff>
    </xdr:from>
    <xdr:to>
      <xdr:col>50</xdr:col>
      <xdr:colOff>165100</xdr:colOff>
      <xdr:row>97</xdr:row>
      <xdr:rowOff>92325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83452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152154</xdr:rowOff>
    </xdr:from>
    <xdr:to>
      <xdr:col>46</xdr:col>
      <xdr:colOff>38100</xdr:colOff>
      <xdr:row>97</xdr:row>
      <xdr:rowOff>82304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73431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15542</xdr:rowOff>
    </xdr:from>
    <xdr:to>
      <xdr:col>41</xdr:col>
      <xdr:colOff>101600</xdr:colOff>
      <xdr:row>97</xdr:row>
      <xdr:rowOff>117142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108269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165458</xdr:rowOff>
    </xdr:from>
    <xdr:to>
      <xdr:col>36</xdr:col>
      <xdr:colOff>165100</xdr:colOff>
      <xdr:row>97</xdr:row>
      <xdr:rowOff>95608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86735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1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62822</xdr:rowOff>
    </xdr:from>
    <xdr:to>
      <xdr:col>85</xdr:col>
      <xdr:colOff>127000</xdr:colOff>
      <xdr:row>36</xdr:row>
      <xdr:rowOff>75989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35022"/>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42911</xdr:rowOff>
    </xdr:from>
    <xdr:to>
      <xdr:col>81</xdr:col>
      <xdr:colOff>50800</xdr:colOff>
      <xdr:row>36</xdr:row>
      <xdr:rowOff>75989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215111"/>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169898</xdr:rowOff>
    </xdr:from>
    <xdr:to>
      <xdr:col>76</xdr:col>
      <xdr:colOff>114300</xdr:colOff>
      <xdr:row>36</xdr:row>
      <xdr:rowOff>42911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70648"/>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111788</xdr:rowOff>
    </xdr:from>
    <xdr:to>
      <xdr:col>71</xdr:col>
      <xdr:colOff>177800</xdr:colOff>
      <xdr:row>35</xdr:row>
      <xdr:rowOff>169898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941088"/>
          <a:ext cx="889000" cy="2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12022</xdr:rowOff>
    </xdr:from>
    <xdr:to>
      <xdr:col>85</xdr:col>
      <xdr:colOff>177800</xdr:colOff>
      <xdr:row>36</xdr:row>
      <xdr:rowOff>113622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161899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25189</xdr:rowOff>
    </xdr:from>
    <xdr:to>
      <xdr:col>81</xdr:col>
      <xdr:colOff>101600</xdr:colOff>
      <xdr:row>36</xdr:row>
      <xdr:rowOff>126789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117916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163561</xdr:rowOff>
    </xdr:from>
    <xdr:to>
      <xdr:col>76</xdr:col>
      <xdr:colOff>165100</xdr:colOff>
      <xdr:row>36</xdr:row>
      <xdr:rowOff>93711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84838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5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119098</xdr:rowOff>
    </xdr:from>
    <xdr:to>
      <xdr:col>72</xdr:col>
      <xdr:colOff>38100</xdr:colOff>
      <xdr:row>36</xdr:row>
      <xdr:rowOff>49248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40375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60988</xdr:rowOff>
    </xdr:from>
    <xdr:to>
      <xdr:col>67</xdr:col>
      <xdr:colOff>101600</xdr:colOff>
      <xdr:row>34</xdr:row>
      <xdr:rowOff>162588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7665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69378</xdr:rowOff>
    </xdr:from>
    <xdr:to>
      <xdr:col>85</xdr:col>
      <xdr:colOff>127000</xdr:colOff>
      <xdr:row>57</xdr:row>
      <xdr:rowOff>92837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42028"/>
          <a:ext cx="8382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80570</xdr:rowOff>
    </xdr:from>
    <xdr:to>
      <xdr:col>81</xdr:col>
      <xdr:colOff>50800</xdr:colOff>
      <xdr:row>57</xdr:row>
      <xdr:rowOff>92837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53220"/>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67952</xdr:rowOff>
    </xdr:from>
    <xdr:to>
      <xdr:col>76</xdr:col>
      <xdr:colOff>114300</xdr:colOff>
      <xdr:row>57</xdr:row>
      <xdr:rowOff>80570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40602"/>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67952</xdr:rowOff>
    </xdr:from>
    <xdr:to>
      <xdr:col>71</xdr:col>
      <xdr:colOff>177800</xdr:colOff>
      <xdr:row>57</xdr:row>
      <xdr:rowOff>94428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40602"/>
          <a:ext cx="8890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18578</xdr:rowOff>
    </xdr:from>
    <xdr:to>
      <xdr:col>85</xdr:col>
      <xdr:colOff>177800</xdr:colOff>
      <xdr:row>57</xdr:row>
      <xdr:rowOff>120178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104955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42037</xdr:rowOff>
    </xdr:from>
    <xdr:to>
      <xdr:col>81</xdr:col>
      <xdr:colOff>101600</xdr:colOff>
      <xdr:row>57</xdr:row>
      <xdr:rowOff>143637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134764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29770</xdr:rowOff>
    </xdr:from>
    <xdr:to>
      <xdr:col>76</xdr:col>
      <xdr:colOff>165100</xdr:colOff>
      <xdr:row>57</xdr:row>
      <xdr:rowOff>131370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122497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17152</xdr:rowOff>
    </xdr:from>
    <xdr:to>
      <xdr:col>72</xdr:col>
      <xdr:colOff>38100</xdr:colOff>
      <xdr:row>57</xdr:row>
      <xdr:rowOff>118752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109879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43628</xdr:rowOff>
    </xdr:from>
    <xdr:to>
      <xdr:col>67</xdr:col>
      <xdr:colOff>101600</xdr:colOff>
      <xdr:row>57</xdr:row>
      <xdr:rowOff>145228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136355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56262</xdr:rowOff>
    </xdr:from>
    <xdr:to>
      <xdr:col>85</xdr:col>
      <xdr:colOff>127000</xdr:colOff>
      <xdr:row>78</xdr:row>
      <xdr:rowOff>166269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29362"/>
          <a:ext cx="8382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136564</xdr:rowOff>
    </xdr:from>
    <xdr:to>
      <xdr:col>81</xdr:col>
      <xdr:colOff>50800</xdr:colOff>
      <xdr:row>78</xdr:row>
      <xdr:rowOff>166269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09664"/>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136564</xdr:rowOff>
    </xdr:from>
    <xdr:to>
      <xdr:col>76</xdr:col>
      <xdr:colOff>114300</xdr:colOff>
      <xdr:row>78</xdr:row>
      <xdr:rowOff>143675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09664"/>
          <a:ext cx="889000" cy="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143675</xdr:rowOff>
    </xdr:from>
    <xdr:to>
      <xdr:col>71</xdr:col>
      <xdr:colOff>177800</xdr:colOff>
      <xdr:row>78</xdr:row>
      <xdr:rowOff>159423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16775"/>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5462</xdr:rowOff>
    </xdr:from>
    <xdr:to>
      <xdr:col>85</xdr:col>
      <xdr:colOff>177800</xdr:colOff>
      <xdr:row>78</xdr:row>
      <xdr:rowOff>107062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28339</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115469</xdr:rowOff>
    </xdr:from>
    <xdr:to>
      <xdr:col>81</xdr:col>
      <xdr:colOff>101600</xdr:colOff>
      <xdr:row>79</xdr:row>
      <xdr:rowOff>45619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36746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85764</xdr:rowOff>
    </xdr:from>
    <xdr:to>
      <xdr:col>76</xdr:col>
      <xdr:colOff>165100</xdr:colOff>
      <xdr:row>79</xdr:row>
      <xdr:rowOff>15914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7041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92875</xdr:rowOff>
    </xdr:from>
    <xdr:to>
      <xdr:col>72</xdr:col>
      <xdr:colOff>38100</xdr:colOff>
      <xdr:row>79</xdr:row>
      <xdr:rowOff>23025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14152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108623</xdr:rowOff>
    </xdr:from>
    <xdr:to>
      <xdr:col>67</xdr:col>
      <xdr:colOff>101600</xdr:colOff>
      <xdr:row>79</xdr:row>
      <xdr:rowOff>38773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29900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7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139796</xdr:rowOff>
    </xdr:from>
    <xdr:to>
      <xdr:col>85</xdr:col>
      <xdr:colOff>127000</xdr:colOff>
      <xdr:row>97</xdr:row>
      <xdr:rowOff>143308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70446"/>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139796</xdr:rowOff>
    </xdr:from>
    <xdr:to>
      <xdr:col>81</xdr:col>
      <xdr:colOff>50800</xdr:colOff>
      <xdr:row>97</xdr:row>
      <xdr:rowOff>141495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70446"/>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141495</xdr:rowOff>
    </xdr:from>
    <xdr:to>
      <xdr:col>76</xdr:col>
      <xdr:colOff>114300</xdr:colOff>
      <xdr:row>97</xdr:row>
      <xdr:rowOff>142914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2145"/>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142914</xdr:rowOff>
    </xdr:from>
    <xdr:to>
      <xdr:col>71</xdr:col>
      <xdr:colOff>177800</xdr:colOff>
      <xdr:row>97</xdr:row>
      <xdr:rowOff>148468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73564"/>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92508</xdr:rowOff>
    </xdr:from>
    <xdr:to>
      <xdr:col>85</xdr:col>
      <xdr:colOff>177800</xdr:colOff>
      <xdr:row>98</xdr:row>
      <xdr:rowOff>22658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88996</xdr:rowOff>
    </xdr:from>
    <xdr:to>
      <xdr:col>81</xdr:col>
      <xdr:colOff>101600</xdr:colOff>
      <xdr:row>98</xdr:row>
      <xdr:rowOff>19146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90695</xdr:rowOff>
    </xdr:from>
    <xdr:to>
      <xdr:col>76</xdr:col>
      <xdr:colOff>165100</xdr:colOff>
      <xdr:row>98</xdr:row>
      <xdr:rowOff>20845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11972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92114</xdr:rowOff>
    </xdr:from>
    <xdr:to>
      <xdr:col>72</xdr:col>
      <xdr:colOff>38100</xdr:colOff>
      <xdr:row>98</xdr:row>
      <xdr:rowOff>22264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38791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97668</xdr:rowOff>
    </xdr:from>
    <xdr:to>
      <xdr:col>67</xdr:col>
      <xdr:colOff>101600</xdr:colOff>
      <xdr:row>98</xdr:row>
      <xdr:rowOff>27818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44345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154686</xdr:rowOff>
    </xdr:from>
    <xdr:to>
      <xdr:col>116</xdr:col>
      <xdr:colOff>63500</xdr:colOff>
      <xdr:row>38</xdr:row>
      <xdr:rowOff>155194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6669786"/>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155194</xdr:rowOff>
    </xdr:from>
    <xdr:to>
      <xdr:col>111</xdr:col>
      <xdr:colOff>177800</xdr:colOff>
      <xdr:row>38</xdr:row>
      <xdr:rowOff>155448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67029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155448</xdr:rowOff>
    </xdr:from>
    <xdr:to>
      <xdr:col>107</xdr:col>
      <xdr:colOff>50800</xdr:colOff>
      <xdr:row>38</xdr:row>
      <xdr:rowOff>155956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67054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133858</xdr:rowOff>
    </xdr:from>
    <xdr:to>
      <xdr:col>102</xdr:col>
      <xdr:colOff>114300</xdr:colOff>
      <xdr:row>38</xdr:row>
      <xdr:rowOff>155956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4895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103886</xdr:rowOff>
    </xdr:from>
    <xdr:to>
      <xdr:col>116</xdr:col>
      <xdr:colOff>114300</xdr:colOff>
      <xdr:row>39</xdr:row>
      <xdr:rowOff>34036</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63263</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40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104394</xdr:rowOff>
    </xdr:from>
    <xdr:to>
      <xdr:col>112</xdr:col>
      <xdr:colOff>38100</xdr:colOff>
      <xdr:row>39</xdr:row>
      <xdr:rowOff>34544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51071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94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104648</xdr:rowOff>
    </xdr:from>
    <xdr:to>
      <xdr:col>107</xdr:col>
      <xdr:colOff>101600</xdr:colOff>
      <xdr:row>39</xdr:row>
      <xdr:rowOff>34798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51325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105156</xdr:rowOff>
    </xdr:from>
    <xdr:to>
      <xdr:col>102</xdr:col>
      <xdr:colOff>165100</xdr:colOff>
      <xdr:row>39</xdr:row>
      <xdr:rowOff>35306</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51833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9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83058</xdr:rowOff>
    </xdr:from>
    <xdr:to>
      <xdr:col>98</xdr:col>
      <xdr:colOff>38100</xdr:colOff>
      <xdr:row>39</xdr:row>
      <xdr:rowOff>13208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5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29735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73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252,707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これは、近年の障がい福祉、幼児教育・保育及び生活保護に要する費用の増加等によるものである。今後は、単独事業をはじめ、行政サービスの範囲や水準等について検証し、必要に応じて見直し等を行う必要がある。また、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円増加しているが、その主な要因としては、住民税非課税世帯等や子育て世帯に対する給付金支給事業によるものである。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大きく上回っている。これは、本市の基幹産業である畜産業の振興のため、肉用肥育素牛及び優良肉用雌牛の導入に対する貸付けを実施しているためである。また、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円増加しているが、その主な要因としては、家畜飼養管理施設（畜舎等）の整備に係る補助事業によるものである。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土木費については、前年度まで類似団体平均を下回っていたが、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74,688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円増加しているが、その主な要因としては、健幸のまちづくり拠点施設（複合型総合体育施設）整備事業によるものである。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財政調整基金残高については、財政健全化の取組を着実に実施したことによる実質収支の黒字拡大に伴い、決算剰余金等を積み立てたため、前年度比で増加している。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については、翌年度に繰り越すべき財源が減少した一方、普通建設事業費をはじめとする歳出の増加額が歳入の増加額を上回ったことにより、前年度比で減少しているが、実質単年度収支については、財政調整基金への積立額が大幅に増加したことにより、前年度比で大幅に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年度に食肉センター事業特別会計（平成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年度廃止）で赤字が発生して以降、各会計で赤字は発生していない。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32838468</v>
      </c>
      <c r="BO4" s="358"/>
      <c r="BP4" s="358"/>
      <c r="BQ4" s="358"/>
      <c r="BR4" s="358"/>
      <c r="BS4" s="358"/>
      <c r="BT4" s="358"/>
      <c r="BU4" s="359"/>
      <c r="BV4" s="357">
        <v>30631839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1.8</v>
      </c>
      <c r="CU4" s="364"/>
      <c r="CV4" s="364"/>
      <c r="CW4" s="364"/>
      <c r="CX4" s="364"/>
      <c r="CY4" s="364"/>
      <c r="CZ4" s="364"/>
      <c r="DA4" s="365"/>
      <c r="DB4" s="363">
        <v>2.5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32202854</v>
      </c>
      <c r="BO5" s="395"/>
      <c r="BP5" s="395"/>
      <c r="BQ5" s="395"/>
      <c r="BR5" s="395"/>
      <c r="BS5" s="395"/>
      <c r="BT5" s="395"/>
      <c r="BU5" s="396"/>
      <c r="BV5" s="394">
        <v>29673201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95.7</v>
      </c>
      <c r="CU5" s="392"/>
      <c r="CV5" s="392"/>
      <c r="CW5" s="392"/>
      <c r="CX5" s="392"/>
      <c r="CY5" s="392"/>
      <c r="CZ5" s="392"/>
      <c r="DA5" s="393"/>
      <c r="DB5" s="391">
        <v>95.9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635614</v>
      </c>
      <c r="BO6" s="395"/>
      <c r="BP6" s="395"/>
      <c r="BQ6" s="395"/>
      <c r="BR6" s="395"/>
      <c r="BS6" s="395"/>
      <c r="BT6" s="395"/>
      <c r="BU6" s="396"/>
      <c r="BV6" s="394">
        <v>958638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96.3</v>
      </c>
      <c r="CU6" s="432"/>
      <c r="CV6" s="432"/>
      <c r="CW6" s="432"/>
      <c r="CX6" s="432"/>
      <c r="CY6" s="432"/>
      <c r="CZ6" s="432"/>
      <c r="DA6" s="433"/>
      <c r="DB6" s="431">
        <v>97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371823</v>
      </c>
      <c r="BO7" s="395"/>
      <c r="BP7" s="395"/>
      <c r="BQ7" s="395"/>
      <c r="BR7" s="395"/>
      <c r="BS7" s="395"/>
      <c r="BT7" s="395"/>
      <c r="BU7" s="396"/>
      <c r="BV7" s="394">
        <v>599095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14371859</v>
      </c>
      <c r="CU7" s="395"/>
      <c r="CV7" s="395"/>
      <c r="CW7" s="395"/>
      <c r="CX7" s="395"/>
      <c r="CY7" s="395"/>
      <c r="CZ7" s="395"/>
      <c r="DA7" s="396"/>
      <c r="DB7" s="394">
        <v>14279494</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263791</v>
      </c>
      <c r="BO8" s="395"/>
      <c r="BP8" s="395"/>
      <c r="BQ8" s="395"/>
      <c r="BR8" s="395"/>
      <c r="BS8" s="395"/>
      <c r="BT8" s="395"/>
      <c r="BU8" s="396"/>
      <c r="BV8" s="394">
        <v>359543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0.38</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43670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-95752</v>
      </c>
      <c r="BO9" s="395"/>
      <c r="BP9" s="395"/>
      <c r="BQ9" s="395"/>
      <c r="BR9" s="395"/>
      <c r="BS9" s="395"/>
      <c r="BT9" s="395"/>
      <c r="BU9" s="396"/>
      <c r="BV9" s="394">
        <v>-563956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16.3</v>
      </c>
      <c r="CU9" s="392"/>
      <c r="CV9" s="392"/>
      <c r="CW9" s="392"/>
      <c r="CX9" s="392"/>
      <c r="CY9" s="392"/>
      <c r="CZ9" s="392"/>
      <c r="DA9" s="393"/>
      <c r="DB9" s="391">
        <v>17.2</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46221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429460</v>
      </c>
      <c r="BO10" s="395"/>
      <c r="BP10" s="395"/>
      <c r="BQ10" s="395"/>
      <c r="BR10" s="395"/>
      <c r="BS10" s="395"/>
      <c r="BT10" s="395"/>
      <c r="BU10" s="396"/>
      <c r="BV10" s="394">
        <v>104328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42944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42269</v>
      </c>
      <c r="S13" s="479"/>
      <c r="T13" s="479"/>
      <c r="U13" s="479"/>
      <c r="V13" s="480"/>
      <c r="W13" s="410" t="s">
        <v>131</v>
      </c>
      <c r="X13" s="411"/>
      <c r="Y13" s="411"/>
      <c r="Z13" s="411"/>
      <c r="AA13" s="411"/>
      <c r="AB13" s="401"/>
      <c r="AC13" s="445">
        <v>4025</v>
      </c>
      <c r="AD13" s="446"/>
      <c r="AE13" s="446"/>
      <c r="AF13" s="446"/>
      <c r="AG13" s="488"/>
      <c r="AH13" s="445">
        <v>4784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333708</v>
      </c>
      <c r="BO13" s="395"/>
      <c r="BP13" s="395"/>
      <c r="BQ13" s="395"/>
      <c r="BR13" s="395"/>
      <c r="BS13" s="395"/>
      <c r="BT13" s="395"/>
      <c r="BU13" s="396"/>
      <c r="BV13" s="394">
        <v>-459628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12.8</v>
      </c>
      <c r="CU13" s="392"/>
      <c r="CV13" s="392"/>
      <c r="CW13" s="392"/>
      <c r="CX13" s="392"/>
      <c r="CY13" s="392"/>
      <c r="CZ13" s="392"/>
      <c r="DA13" s="393"/>
      <c r="DB13" s="391">
        <v>11.8</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43554</v>
      </c>
      <c r="S14" s="479"/>
      <c r="T14" s="479"/>
      <c r="U14" s="479"/>
      <c r="V14" s="480"/>
      <c r="W14" s="384"/>
      <c r="X14" s="385"/>
      <c r="Y14" s="385"/>
      <c r="Z14" s="385"/>
      <c r="AA14" s="385"/>
      <c r="AB14" s="374"/>
      <c r="AC14" s="481">
        <v>19.100000000000001</v>
      </c>
      <c r="AD14" s="482"/>
      <c r="AE14" s="482"/>
      <c r="AF14" s="482"/>
      <c r="AG14" s="483"/>
      <c r="AH14" s="481">
        <v>21.4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70.599999999999994</v>
      </c>
      <c r="CU14" s="493"/>
      <c r="CV14" s="493"/>
      <c r="CW14" s="493"/>
      <c r="CX14" s="493"/>
      <c r="CY14" s="493"/>
      <c r="CZ14" s="493"/>
      <c r="DA14" s="494"/>
      <c r="DB14" s="492">
        <v>67</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42995</v>
      </c>
      <c r="S15" s="479"/>
      <c r="T15" s="479"/>
      <c r="U15" s="479"/>
      <c r="V15" s="480"/>
      <c r="W15" s="410" t="s">
        <v>137</v>
      </c>
      <c r="X15" s="411"/>
      <c r="Y15" s="411"/>
      <c r="Z15" s="411"/>
      <c r="AA15" s="411"/>
      <c r="AB15" s="401"/>
      <c r="AC15" s="445">
        <v>4142</v>
      </c>
      <c r="AD15" s="446"/>
      <c r="AE15" s="446"/>
      <c r="AF15" s="446"/>
      <c r="AG15" s="488"/>
      <c r="AH15" s="445">
        <v>4320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5135310</v>
      </c>
      <c r="BO15" s="358"/>
      <c r="BP15" s="358"/>
      <c r="BQ15" s="358"/>
      <c r="BR15" s="358"/>
      <c r="BS15" s="358"/>
      <c r="BT15" s="358"/>
      <c r="BU15" s="359"/>
      <c r="BV15" s="357">
        <v>4990168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19.7</v>
      </c>
      <c r="AD16" s="482"/>
      <c r="AE16" s="482"/>
      <c r="AF16" s="482"/>
      <c r="AG16" s="483"/>
      <c r="AH16" s="481">
        <v>19.3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13014558</v>
      </c>
      <c r="BO16" s="395"/>
      <c r="BP16" s="395"/>
      <c r="BQ16" s="395"/>
      <c r="BR16" s="395"/>
      <c r="BS16" s="395"/>
      <c r="BT16" s="395"/>
      <c r="BU16" s="396"/>
      <c r="BV16" s="394">
        <v>12868524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12888</v>
      </c>
      <c r="AD17" s="446"/>
      <c r="AE17" s="446"/>
      <c r="AF17" s="446"/>
      <c r="AG17" s="488"/>
      <c r="AH17" s="445">
        <v>13240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6417319</v>
      </c>
      <c r="BO17" s="395"/>
      <c r="BP17" s="395"/>
      <c r="BQ17" s="395"/>
      <c r="BR17" s="395"/>
      <c r="BS17" s="395"/>
      <c r="BT17" s="395"/>
      <c r="BU17" s="396"/>
      <c r="BV17" s="394">
        <v>6230196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562.95000000000005</v>
      </c>
      <c r="M18" s="518"/>
      <c r="N18" s="518"/>
      <c r="O18" s="518"/>
      <c r="P18" s="518"/>
      <c r="Q18" s="518"/>
      <c r="R18" s="519"/>
      <c r="S18" s="519"/>
      <c r="T18" s="519"/>
      <c r="U18" s="519"/>
      <c r="V18" s="520"/>
      <c r="W18" s="412"/>
      <c r="X18" s="413"/>
      <c r="Y18" s="413"/>
      <c r="Z18" s="413"/>
      <c r="AA18" s="413"/>
      <c r="AB18" s="404"/>
      <c r="AC18" s="521">
        <v>61.2</v>
      </c>
      <c r="AD18" s="522"/>
      <c r="AE18" s="522"/>
      <c r="AF18" s="522"/>
      <c r="AG18" s="523"/>
      <c r="AH18" s="521">
        <v>59.3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13897214</v>
      </c>
      <c r="BO18" s="395"/>
      <c r="BP18" s="395"/>
      <c r="BQ18" s="395"/>
      <c r="BR18" s="395"/>
      <c r="BS18" s="395"/>
      <c r="BT18" s="395"/>
      <c r="BU18" s="396"/>
      <c r="BV18" s="394">
        <v>13864787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78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19167906</v>
      </c>
      <c r="BO19" s="395"/>
      <c r="BP19" s="395"/>
      <c r="BQ19" s="395"/>
      <c r="BR19" s="395"/>
      <c r="BS19" s="395"/>
      <c r="BT19" s="395"/>
      <c r="BU19" s="396"/>
      <c r="BV19" s="394">
        <v>18788919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19162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25861289</v>
      </c>
      <c r="BO22" s="358"/>
      <c r="BP22" s="358"/>
      <c r="BQ22" s="358"/>
      <c r="BR22" s="358"/>
      <c r="BS22" s="358"/>
      <c r="BT22" s="358"/>
      <c r="BU22" s="359"/>
      <c r="BV22" s="357">
        <v>26876645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22771731</v>
      </c>
      <c r="BO23" s="395"/>
      <c r="BP23" s="395"/>
      <c r="BQ23" s="395"/>
      <c r="BR23" s="395"/>
      <c r="BS23" s="395"/>
      <c r="BT23" s="395"/>
      <c r="BU23" s="396"/>
      <c r="BV23" s="394">
        <v>23385113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7880</v>
      </c>
      <c r="R24" s="446"/>
      <c r="S24" s="446"/>
      <c r="T24" s="446"/>
      <c r="U24" s="446"/>
      <c r="V24" s="488"/>
      <c r="W24" s="540"/>
      <c r="X24" s="541"/>
      <c r="Y24" s="542"/>
      <c r="Z24" s="444" t="s">
        <v>162</v>
      </c>
      <c r="AA24" s="424"/>
      <c r="AB24" s="424"/>
      <c r="AC24" s="424"/>
      <c r="AD24" s="424"/>
      <c r="AE24" s="424"/>
      <c r="AF24" s="424"/>
      <c r="AG24" s="425"/>
      <c r="AH24" s="445">
        <v>389</v>
      </c>
      <c r="AI24" s="446"/>
      <c r="AJ24" s="446"/>
      <c r="AK24" s="446"/>
      <c r="AL24" s="488"/>
      <c r="AM24" s="445">
        <v>1198509</v>
      </c>
      <c r="AN24" s="446"/>
      <c r="AO24" s="446"/>
      <c r="AP24" s="446"/>
      <c r="AQ24" s="446"/>
      <c r="AR24" s="488"/>
      <c r="AS24" s="445">
        <v>3081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18539783</v>
      </c>
      <c r="BO24" s="395"/>
      <c r="BP24" s="395"/>
      <c r="BQ24" s="395"/>
      <c r="BR24" s="395"/>
      <c r="BS24" s="395"/>
      <c r="BT24" s="395"/>
      <c r="BU24" s="396"/>
      <c r="BV24" s="394">
        <v>18813772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6290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610786</v>
      </c>
      <c r="BO25" s="358"/>
      <c r="BP25" s="358"/>
      <c r="BQ25" s="358"/>
      <c r="BR25" s="358"/>
      <c r="BS25" s="358"/>
      <c r="BT25" s="358"/>
      <c r="BU25" s="359"/>
      <c r="BV25" s="357">
        <v>685386</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5670</v>
      </c>
      <c r="R26" s="446"/>
      <c r="S26" s="446"/>
      <c r="T26" s="446"/>
      <c r="U26" s="446"/>
      <c r="V26" s="488"/>
      <c r="W26" s="540"/>
      <c r="X26" s="541"/>
      <c r="Y26" s="542"/>
      <c r="Z26" s="444" t="s">
        <v>168</v>
      </c>
      <c r="AA26" s="546"/>
      <c r="AB26" s="546"/>
      <c r="AC26" s="546"/>
      <c r="AD26" s="546"/>
      <c r="AE26" s="546"/>
      <c r="AF26" s="546"/>
      <c r="AG26" s="547"/>
      <c r="AH26" s="445">
        <v>29</v>
      </c>
      <c r="AI26" s="446"/>
      <c r="AJ26" s="446"/>
      <c r="AK26" s="446"/>
      <c r="AL26" s="488"/>
      <c r="AM26" s="445">
        <v>107097</v>
      </c>
      <c r="AN26" s="446"/>
      <c r="AO26" s="446"/>
      <c r="AP26" s="446"/>
      <c r="AQ26" s="446"/>
      <c r="AR26" s="488"/>
      <c r="AS26" s="445">
        <v>3693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3690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18913</v>
      </c>
      <c r="AN27" s="446"/>
      <c r="AO27" s="446"/>
      <c r="AP27" s="446"/>
      <c r="AQ27" s="446"/>
      <c r="AR27" s="488"/>
      <c r="AS27" s="445">
        <v>3783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350000</v>
      </c>
      <c r="BO27" s="514"/>
      <c r="BP27" s="514"/>
      <c r="BQ27" s="514"/>
      <c r="BR27" s="514"/>
      <c r="BS27" s="514"/>
      <c r="BT27" s="514"/>
      <c r="BU27" s="515"/>
      <c r="BV27" s="513">
        <v>774385</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3260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1822431</v>
      </c>
      <c r="BO28" s="358"/>
      <c r="BP28" s="358"/>
      <c r="BQ28" s="358"/>
      <c r="BR28" s="358"/>
      <c r="BS28" s="358"/>
      <c r="BT28" s="358"/>
      <c r="BU28" s="359"/>
      <c r="BV28" s="357">
        <v>1392971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17</v>
      </c>
      <c r="M29" s="446"/>
      <c r="N29" s="446"/>
      <c r="O29" s="446"/>
      <c r="P29" s="488"/>
      <c r="Q29" s="445">
        <v>3130</v>
      </c>
      <c r="R29" s="446"/>
      <c r="S29" s="446"/>
      <c r="T29" s="446"/>
      <c r="U29" s="446"/>
      <c r="V29" s="488"/>
      <c r="W29" s="543"/>
      <c r="X29" s="544"/>
      <c r="Y29" s="545"/>
      <c r="Z29" s="444" t="s">
        <v>177</v>
      </c>
      <c r="AA29" s="424"/>
      <c r="AB29" s="424"/>
      <c r="AC29" s="424"/>
      <c r="AD29" s="424"/>
      <c r="AE29" s="424"/>
      <c r="AF29" s="424"/>
      <c r="AG29" s="425"/>
      <c r="AH29" s="445">
        <v>394</v>
      </c>
      <c r="AI29" s="446"/>
      <c r="AJ29" s="446"/>
      <c r="AK29" s="446"/>
      <c r="AL29" s="488"/>
      <c r="AM29" s="445">
        <v>1217422</v>
      </c>
      <c r="AN29" s="446"/>
      <c r="AO29" s="446"/>
      <c r="AP29" s="446"/>
      <c r="AQ29" s="446"/>
      <c r="AR29" s="488"/>
      <c r="AS29" s="445">
        <v>3090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733503</v>
      </c>
      <c r="BO29" s="395"/>
      <c r="BP29" s="395"/>
      <c r="BQ29" s="395"/>
      <c r="BR29" s="395"/>
      <c r="BS29" s="395"/>
      <c r="BT29" s="395"/>
      <c r="BU29" s="396"/>
      <c r="BV29" s="394">
        <v>733499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5072353</v>
      </c>
      <c r="BO30" s="514"/>
      <c r="BP30" s="514"/>
      <c r="BQ30" s="514"/>
      <c r="BR30" s="514"/>
      <c r="BS30" s="514"/>
      <c r="BT30" s="514"/>
      <c r="BU30" s="515"/>
      <c r="BV30" s="513">
        <v>4961584</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小林市国民健康保険事業特別会計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小林市水道事業会計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IF('各会計、関係団体の財政状況及び健全化判断比率'!B35="","",'各会計、関係団体の財政状況及び健全化判断比率'!B35)</f>
        <v>小林市農業集落排水事業特別会計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西諸広域行政事務組合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ハーメックのじり</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小林市物品購入特別会計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小林市介護保険事業特別会計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小林市病院事業会計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宮崎県市町村総合事務組合　一般会計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のじりアグリサービス</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西諸地域介護認定審査事業特別会計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IF('各会計、関係団体の財政状況及び健全化判断比率'!B34="","",'各会計、関係団体の財政状況及び健全化判断比率'!B34)</f>
        <v>小林市下水道事業会計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75"/>
      <c r="CO36" s="584">
        <f t="shared" si="3"/>
        <v>19</v>
      </c>
      <c r="CP36" s="584"/>
      <c r="CQ36" s="585" t="str">
        <f>IF('各会計、関係団体の財政状況及び健全化判断比率'!BS9="","",'各会計、関係団体の財政状況及び健全化判断比率'!BS9)</f>
        <v>のじり農産加工センター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小林市後期高齢者医療事業特別会計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75"/>
      <c r="CO37" s="584">
        <f t="shared" si="3"/>
        <v>20</v>
      </c>
      <c r="CP37" s="584"/>
      <c r="CQ37" s="585" t="str">
        <f>IF('各会計、関係団体の財政状況及び健全化判断比率'!BS10="","",'各会計、関係団体の財政状況及び健全化判断比率'!BS10)</f>
        <v>小林まちづくり</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21</v>
      </c>
      <c r="CP38" s="584"/>
      <c r="CQ38" s="585" t="str">
        <f>IF('各会計、関係団体の財政状況及び健全化判断比率'!BS11="","",'各会計、関係団体の財政状況及び健全化判断比率'!BS11)</f>
        <v>グリーンシティこばやし</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宮崎県市町村総合事務組合　市町村交通災害共済事業特別会計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H0vQA75VD0UF16MjWuHtEMbf1LLPfs7vRSCtzu5xvXAEIQ2LkoZsJcWxUK5gyEyw3wv4zPOIK0NNMcnisRbSkQ==" saltValue="muXv6C0/B0ynTAsWOzj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4.17</v>
      </c>
      <c r="G34" s="33">
        <v>4.12</v>
      </c>
      <c r="H34" s="33">
        <v>3.91</v>
      </c>
      <c r="I34" s="33">
        <v>3.36</v>
      </c>
      <c r="J34" s="34">
        <v>3.79</v>
      </c>
      <c r="K34" s="22"/>
      <c r="L34" s="22"/>
      <c r="M34" s="22"/>
      <c r="N34" s="22"/>
      <c r="O34" s="22"/>
      <c r="P34" s="22"/>
    </row>
    <row r="35" spans="1:16" ht="39" customHeight="1" x14ac:dyDescent="0.2">
      <c r="A35" s="22"/>
      <c r="B35" s="35"/>
      <c r="C35" s="1132" t="s">
        <v>537</v>
      </c>
      <c r="D35" s="1132"/>
      <c r="E35" s="1133"/>
      <c r="F35" s="36">
        <v>3.13</v>
      </c>
      <c r="G35" s="37">
        <v>3.06</v>
      </c>
      <c r="H35" s="37">
        <v>6.25</v>
      </c>
      <c r="I35" s="37">
        <v>2.5099999999999998</v>
      </c>
      <c r="J35" s="38">
        <v>1.83</v>
      </c>
      <c r="K35" s="22"/>
      <c r="L35" s="22"/>
      <c r="M35" s="22"/>
      <c r="N35" s="22"/>
      <c r="O35" s="22"/>
      <c r="P35" s="22"/>
    </row>
    <row r="36" spans="1:16" ht="39" customHeight="1" x14ac:dyDescent="0.2">
      <c r="A36" s="22"/>
      <c r="B36" s="35"/>
      <c r="C36" s="1132" t="s">
        <v>538</v>
      </c>
      <c r="D36" s="1132"/>
      <c r="E36" s="1133"/>
      <c r="F36" s="36">
        <v>1.69</v>
      </c>
      <c r="G36" s="37">
        <v>1.25</v>
      </c>
      <c r="H36" s="37">
        <v>1.03</v>
      </c>
      <c r="I36" s="37">
        <v>1.44</v>
      </c>
      <c r="J36" s="38">
        <v>1.22</v>
      </c>
      <c r="K36" s="22"/>
      <c r="L36" s="22"/>
      <c r="M36" s="22"/>
      <c r="N36" s="22"/>
      <c r="O36" s="22"/>
      <c r="P36" s="22"/>
    </row>
    <row r="37" spans="1:16" ht="39" customHeight="1" x14ac:dyDescent="0.2">
      <c r="A37" s="22"/>
      <c r="B37" s="35"/>
      <c r="C37" s="1132" t="s">
        <v>539</v>
      </c>
      <c r="D37" s="1132"/>
      <c r="E37" s="1133"/>
      <c r="F37" s="36">
        <v>1.67</v>
      </c>
      <c r="G37" s="37">
        <v>2.37</v>
      </c>
      <c r="H37" s="37">
        <v>2.0099999999999998</v>
      </c>
      <c r="I37" s="37">
        <v>1.74</v>
      </c>
      <c r="J37" s="38">
        <v>0.89</v>
      </c>
      <c r="K37" s="22"/>
      <c r="L37" s="22"/>
      <c r="M37" s="22"/>
      <c r="N37" s="22"/>
      <c r="O37" s="22"/>
      <c r="P37" s="22"/>
    </row>
    <row r="38" spans="1:16" ht="39" customHeight="1" x14ac:dyDescent="0.2">
      <c r="A38" s="22"/>
      <c r="B38" s="35"/>
      <c r="C38" s="1132" t="s">
        <v>540</v>
      </c>
      <c r="D38" s="1132"/>
      <c r="E38" s="1133"/>
      <c r="F38" s="36" t="s">
        <v>491</v>
      </c>
      <c r="G38" s="37">
        <v>0.46</v>
      </c>
      <c r="H38" s="37">
        <v>0.79</v>
      </c>
      <c r="I38" s="37">
        <v>0.77</v>
      </c>
      <c r="J38" s="38">
        <v>0.84</v>
      </c>
      <c r="K38" s="22"/>
      <c r="L38" s="22"/>
      <c r="M38" s="22"/>
      <c r="N38" s="22"/>
      <c r="O38" s="22"/>
      <c r="P38" s="22"/>
    </row>
    <row r="39" spans="1:16" ht="39" customHeight="1" x14ac:dyDescent="0.2">
      <c r="A39" s="22"/>
      <c r="B39" s="35"/>
      <c r="C39" s="1132" t="s">
        <v>541</v>
      </c>
      <c r="D39" s="1132"/>
      <c r="E39" s="1133"/>
      <c r="F39" s="36">
        <v>1.24</v>
      </c>
      <c r="G39" s="37">
        <v>0.8</v>
      </c>
      <c r="H39" s="37">
        <v>1.1499999999999999</v>
      </c>
      <c r="I39" s="37">
        <v>1.4</v>
      </c>
      <c r="J39" s="38">
        <v>0.34</v>
      </c>
      <c r="K39" s="22"/>
      <c r="L39" s="22"/>
      <c r="M39" s="22"/>
      <c r="N39" s="22"/>
      <c r="O39" s="22"/>
      <c r="P39" s="22"/>
    </row>
    <row r="40" spans="1:16" ht="39" customHeight="1" x14ac:dyDescent="0.2">
      <c r="A40" s="22"/>
      <c r="B40" s="35"/>
      <c r="C40" s="1132" t="s">
        <v>542</v>
      </c>
      <c r="D40" s="1132"/>
      <c r="E40" s="1133"/>
      <c r="F40" s="36">
        <v>0.08</v>
      </c>
      <c r="G40" s="37">
        <v>0.1</v>
      </c>
      <c r="H40" s="37">
        <v>0.12</v>
      </c>
      <c r="I40" s="37">
        <v>0.15</v>
      </c>
      <c r="J40" s="38">
        <v>0.18</v>
      </c>
      <c r="K40" s="22"/>
      <c r="L40" s="22"/>
      <c r="M40" s="22"/>
      <c r="N40" s="22"/>
      <c r="O40" s="22"/>
      <c r="P40" s="22"/>
    </row>
    <row r="41" spans="1:16" ht="39" customHeight="1" x14ac:dyDescent="0.2">
      <c r="A41" s="22"/>
      <c r="B41" s="35"/>
      <c r="C41" s="1132" t="s">
        <v>543</v>
      </c>
      <c r="D41" s="1132"/>
      <c r="E41" s="1133"/>
      <c r="F41" s="36">
        <v>0.03</v>
      </c>
      <c r="G41" s="37">
        <v>0.02</v>
      </c>
      <c r="H41" s="37">
        <v>0.02</v>
      </c>
      <c r="I41" s="37">
        <v>0.03</v>
      </c>
      <c r="J41" s="38">
        <v>0.02</v>
      </c>
      <c r="K41" s="22"/>
      <c r="L41" s="22"/>
      <c r="M41" s="22"/>
      <c r="N41" s="22"/>
      <c r="O41" s="22"/>
      <c r="P41" s="22"/>
    </row>
    <row r="42" spans="1:16" ht="39" customHeight="1" x14ac:dyDescent="0.2">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545</v>
      </c>
      <c r="D43" s="1134"/>
      <c r="E43" s="1135"/>
      <c r="F43" s="41">
        <v>0.06</v>
      </c>
      <c r="G43" s="42">
        <v>0.01</v>
      </c>
      <c r="H43" s="42">
        <v>0.01</v>
      </c>
      <c r="I43" s="42">
        <v>0.02</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jaHCaz5h/Akyq7E2M41+p3MQctWEtruN5xkzDUq7BJG1xsgj9dnvStK3CkzLUZ62POXwfhwPJMaNVt9yBkRxA==" saltValue="wbkzOvpqGz+3aH60nOIo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3226</v>
      </c>
      <c r="L45" s="58">
        <v>3285</v>
      </c>
      <c r="M45" s="58">
        <v>3269</v>
      </c>
      <c r="N45" s="58">
        <v>3265</v>
      </c>
      <c r="O45" s="59">
        <v>3153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636</v>
      </c>
      <c r="L48" s="62">
        <v>618</v>
      </c>
      <c r="M48" s="62">
        <v>621</v>
      </c>
      <c r="N48" s="62">
        <v>612</v>
      </c>
      <c r="O48" s="63">
        <v>612</v>
      </c>
      <c r="P48" s="46"/>
      <c r="Q48" s="46"/>
      <c r="R48" s="46"/>
      <c r="S48" s="46"/>
      <c r="T48" s="46"/>
      <c r="U48" s="46"/>
    </row>
    <row r="49" spans="1:21" ht="30.75" customHeight="1" x14ac:dyDescent="0.2">
      <c r="A49" s="46"/>
      <c r="B49" s="1140"/>
      <c r="C49" s="1141"/>
      <c r="D49" s="60"/>
      <c r="E49" s="1146" t="s">
        <v>14</v>
      </c>
      <c r="F49" s="1146"/>
      <c r="G49" s="1146"/>
      <c r="H49" s="1146"/>
      <c r="I49" s="1146"/>
      <c r="J49" s="1147"/>
      <c r="K49" s="61">
        <v>47</v>
      </c>
      <c r="L49" s="62">
        <v>47</v>
      </c>
      <c r="M49" s="62">
        <v>43</v>
      </c>
      <c r="N49" s="62">
        <v>40</v>
      </c>
      <c r="O49" s="63">
        <v>16</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5</v>
      </c>
      <c r="M50" s="62">
        <v>5</v>
      </c>
      <c r="N50" s="62">
        <v>5</v>
      </c>
      <c r="O50" s="63">
        <v>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2466</v>
      </c>
      <c r="L52" s="62">
        <v>2757</v>
      </c>
      <c r="M52" s="62">
        <v>2374</v>
      </c>
      <c r="N52" s="62">
        <v>2300</v>
      </c>
      <c r="O52" s="63">
        <v>2223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1444</v>
      </c>
      <c r="L53" s="67">
        <v>1198</v>
      </c>
      <c r="M53" s="67">
        <v>1564</v>
      </c>
      <c r="N53" s="67">
        <v>1622</v>
      </c>
      <c r="O53" s="68">
        <v>1566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6C1qlOUvn1MjdIZ3m/Fqn5Az3yGNtRpF8FVfZpiPKFJa74fU5O5FF0x+oBUhcFK1Hy3lMAfSnURYMxyLNocvQ==" saltValue="i0tzFJbjm32PKEZ0DYE+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42">
        <v>29972</v>
      </c>
      <c r="J41" s="343">
        <v>29805</v>
      </c>
      <c r="K41" s="343">
        <v>28675</v>
      </c>
      <c r="L41" s="343">
        <v>26877</v>
      </c>
      <c r="M41" s="344">
        <v>25861</v>
      </c>
    </row>
    <row r="42" spans="2:13" ht="27.75" customHeight="1" x14ac:dyDescent="0.2">
      <c r="B42" s="1171"/>
      <c r="C42" s="1172"/>
      <c r="D42" s="104"/>
      <c r="E42" s="1177" t="s">
        <v>32</v>
      </c>
      <c r="F42" s="1177"/>
      <c r="G42" s="1177"/>
      <c r="H42" s="1178"/>
      <c r="I42" s="345" t="s">
        <v>491</v>
      </c>
      <c r="J42" s="346" t="s">
        <v>491</v>
      </c>
      <c r="K42" s="346" t="s">
        <v>491</v>
      </c>
      <c r="L42" s="346" t="s">
        <v>491</v>
      </c>
      <c r="M42" s="347" t="s">
        <v>491</v>
      </c>
    </row>
    <row r="43" spans="2:13" ht="27.75" customHeight="1" x14ac:dyDescent="0.2">
      <c r="B43" s="1171"/>
      <c r="C43" s="1172"/>
      <c r="D43" s="104"/>
      <c r="E43" s="1177" t="s">
        <v>33</v>
      </c>
      <c r="F43" s="1177"/>
      <c r="G43" s="1177"/>
      <c r="H43" s="1178"/>
      <c r="I43" s="345">
        <v>8569</v>
      </c>
      <c r="J43" s="346">
        <v>8200</v>
      </c>
      <c r="K43" s="346">
        <v>7708</v>
      </c>
      <c r="L43" s="346">
        <v>7073</v>
      </c>
      <c r="M43" s="347">
        <v>7364</v>
      </c>
    </row>
    <row r="44" spans="2:13" ht="27.75" customHeight="1" x14ac:dyDescent="0.2">
      <c r="B44" s="1171"/>
      <c r="C44" s="1172"/>
      <c r="D44" s="104"/>
      <c r="E44" s="1177" t="s">
        <v>34</v>
      </c>
      <c r="F44" s="1177"/>
      <c r="G44" s="1177"/>
      <c r="H44" s="1178"/>
      <c r="I44" s="345">
        <v>145</v>
      </c>
      <c r="J44" s="346">
        <v>99</v>
      </c>
      <c r="K44" s="346">
        <v>56</v>
      </c>
      <c r="L44" s="346">
        <v>16</v>
      </c>
      <c r="M44" s="347" t="s">
        <v>491</v>
      </c>
    </row>
    <row r="45" spans="2:13" ht="27.75" customHeight="1" x14ac:dyDescent="0.2">
      <c r="B45" s="1171"/>
      <c r="C45" s="1172"/>
      <c r="D45" s="104"/>
      <c r="E45" s="1177" t="s">
        <v>35</v>
      </c>
      <c r="F45" s="1177"/>
      <c r="G45" s="1177"/>
      <c r="H45" s="1178"/>
      <c r="I45" s="345">
        <v>3187</v>
      </c>
      <c r="J45" s="346">
        <v>3106</v>
      </c>
      <c r="K45" s="346">
        <v>3191</v>
      </c>
      <c r="L45" s="346">
        <v>3198</v>
      </c>
      <c r="M45" s="347">
        <v>3247</v>
      </c>
    </row>
    <row r="46" spans="2:13" ht="27.75" customHeight="1" x14ac:dyDescent="0.2">
      <c r="B46" s="1171"/>
      <c r="C46" s="1172"/>
      <c r="D46" s="105"/>
      <c r="E46" s="1177" t="s">
        <v>36</v>
      </c>
      <c r="F46" s="1177"/>
      <c r="G46" s="1177"/>
      <c r="H46" s="1178"/>
      <c r="I46" s="345" t="s">
        <v>491</v>
      </c>
      <c r="J46" s="346" t="s">
        <v>491</v>
      </c>
      <c r="K46" s="346" t="s">
        <v>491</v>
      </c>
      <c r="L46" s="346" t="s">
        <v>491</v>
      </c>
      <c r="M46" s="347" t="s">
        <v>491</v>
      </c>
    </row>
    <row r="47" spans="2:13" ht="27.75" customHeight="1" x14ac:dyDescent="0.2">
      <c r="B47" s="1171"/>
      <c r="C47" s="1172"/>
      <c r="D47" s="106"/>
      <c r="E47" s="1179" t="s">
        <v>37</v>
      </c>
      <c r="F47" s="1180"/>
      <c r="G47" s="1180"/>
      <c r="H47" s="1181"/>
      <c r="I47" s="345" t="s">
        <v>491</v>
      </c>
      <c r="J47" s="346" t="s">
        <v>491</v>
      </c>
      <c r="K47" s="346" t="s">
        <v>491</v>
      </c>
      <c r="L47" s="346" t="s">
        <v>491</v>
      </c>
      <c r="M47" s="347" t="s">
        <v>491</v>
      </c>
    </row>
    <row r="48" spans="2:13" ht="27.75" customHeight="1" x14ac:dyDescent="0.2">
      <c r="B48" s="1171"/>
      <c r="C48" s="1172"/>
      <c r="D48" s="104"/>
      <c r="E48" s="1177" t="s">
        <v>38</v>
      </c>
      <c r="F48" s="1177"/>
      <c r="G48" s="1177"/>
      <c r="H48" s="1178"/>
      <c r="I48" s="345" t="s">
        <v>491</v>
      </c>
      <c r="J48" s="346" t="s">
        <v>491</v>
      </c>
      <c r="K48" s="346" t="s">
        <v>491</v>
      </c>
      <c r="L48" s="346" t="s">
        <v>491</v>
      </c>
      <c r="M48" s="347" t="s">
        <v>491</v>
      </c>
    </row>
    <row r="49" spans="2:13" ht="27.75" customHeight="1" x14ac:dyDescent="0.2">
      <c r="B49" s="1173"/>
      <c r="C49" s="1174"/>
      <c r="D49" s="104"/>
      <c r="E49" s="1177" t="s">
        <v>39</v>
      </c>
      <c r="F49" s="1177"/>
      <c r="G49" s="1177"/>
      <c r="H49" s="1178"/>
      <c r="I49" s="345" t="s">
        <v>491</v>
      </c>
      <c r="J49" s="346" t="s">
        <v>491</v>
      </c>
      <c r="K49" s="346" t="s">
        <v>491</v>
      </c>
      <c r="L49" s="346" t="s">
        <v>491</v>
      </c>
      <c r="M49" s="347" t="s">
        <v>491</v>
      </c>
    </row>
    <row r="50" spans="2:13" ht="27.75" customHeight="1" x14ac:dyDescent="0.2">
      <c r="B50" s="1182" t="s">
        <v>40</v>
      </c>
      <c r="C50" s="1183"/>
      <c r="D50" s="107"/>
      <c r="E50" s="1177" t="s">
        <v>41</v>
      </c>
      <c r="F50" s="1177"/>
      <c r="G50" s="1177"/>
      <c r="H50" s="1178"/>
      <c r="I50" s="345">
        <v>4433</v>
      </c>
      <c r="J50" s="346">
        <v>3447</v>
      </c>
      <c r="K50" s="346">
        <v>6205</v>
      </c>
      <c r="L50" s="346">
        <v>6720</v>
      </c>
      <c r="M50" s="347">
        <v>6251</v>
      </c>
    </row>
    <row r="51" spans="2:13" ht="27.75" customHeight="1" x14ac:dyDescent="0.2">
      <c r="B51" s="1171"/>
      <c r="C51" s="1172"/>
      <c r="D51" s="104"/>
      <c r="E51" s="1177" t="s">
        <v>42</v>
      </c>
      <c r="F51" s="1177"/>
      <c r="G51" s="1177"/>
      <c r="H51" s="1178"/>
      <c r="I51" s="345">
        <v>2224</v>
      </c>
      <c r="J51" s="346">
        <v>2095</v>
      </c>
      <c r="K51" s="346">
        <v>1946</v>
      </c>
      <c r="L51" s="346">
        <v>1717</v>
      </c>
      <c r="M51" s="347">
        <v>1795</v>
      </c>
    </row>
    <row r="52" spans="2:13" ht="27.75" customHeight="1" x14ac:dyDescent="0.2">
      <c r="B52" s="1173"/>
      <c r="C52" s="1174"/>
      <c r="D52" s="104"/>
      <c r="E52" s="1177" t="s">
        <v>43</v>
      </c>
      <c r="F52" s="1177"/>
      <c r="G52" s="1177"/>
      <c r="H52" s="1178"/>
      <c r="I52" s="345">
        <v>22799</v>
      </c>
      <c r="J52" s="346">
        <v>22784</v>
      </c>
      <c r="K52" s="346">
        <v>21758</v>
      </c>
      <c r="L52" s="346">
        <v>20581</v>
      </c>
      <c r="M52" s="347">
        <v>19728</v>
      </c>
    </row>
    <row r="53" spans="2:13" ht="27.75" customHeight="1" thickBot="1" x14ac:dyDescent="0.25">
      <c r="B53" s="1184" t="s">
        <v>19</v>
      </c>
      <c r="C53" s="1185"/>
      <c r="D53" s="108"/>
      <c r="E53" s="1186" t="s">
        <v>44</v>
      </c>
      <c r="F53" s="1186"/>
      <c r="G53" s="1186"/>
      <c r="H53" s="1187"/>
      <c r="I53" s="348">
        <v>12418</v>
      </c>
      <c r="J53" s="349">
        <v>12883</v>
      </c>
      <c r="K53" s="349">
        <v>9721</v>
      </c>
      <c r="L53" s="349">
        <v>8146</v>
      </c>
      <c r="M53" s="350">
        <v>8698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YmZMa62/UBPVAb+PHslVuPISHAKbXwoBoA5YcgxIknC+m+IBAY03jkXsRBX8vz2skClRP8+rvKLqFfiT7UBsg==" saltValue="CuoY4D5VS0XQJ0v4Eqz/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1289</v>
      </c>
      <c r="G55" s="120">
        <v>1393</v>
      </c>
      <c r="H55" s="121">
        <v>1822</v>
      </c>
    </row>
    <row r="56" spans="2:8" ht="52.5" customHeight="1" x14ac:dyDescent="0.2">
      <c r="B56" s="122"/>
      <c r="C56" s="1198" t="s">
        <v>47</v>
      </c>
      <c r="D56" s="1198"/>
      <c r="E56" s="1199"/>
      <c r="F56" s="123">
        <v>733</v>
      </c>
      <c r="G56" s="123">
        <v>733</v>
      </c>
      <c r="H56" s="124">
        <v>734</v>
      </c>
    </row>
    <row r="57" spans="2:8" ht="53.25" customHeight="1" x14ac:dyDescent="0.2">
      <c r="B57" s="122"/>
      <c r="C57" s="1200" t="s">
        <v>48</v>
      </c>
      <c r="D57" s="1200"/>
      <c r="E57" s="1201"/>
      <c r="F57" s="125">
        <v>4505</v>
      </c>
      <c r="G57" s="125">
        <v>4962</v>
      </c>
      <c r="H57" s="126">
        <v>5072</v>
      </c>
    </row>
    <row r="58" spans="2:8" ht="45.75" customHeight="1" x14ac:dyDescent="0.2">
      <c r="B58" s="127"/>
      <c r="C58" s="1188" t="s">
        <v>554</v>
      </c>
      <c r="D58" s="1189"/>
      <c r="E58" s="1190"/>
      <c r="F58" s="128">
        <v>1104</v>
      </c>
      <c r="G58" s="128">
        <v>1544</v>
      </c>
      <c r="H58" s="129">
        <v>1607</v>
      </c>
    </row>
    <row r="59" spans="2:8" ht="45.75" customHeight="1" x14ac:dyDescent="0.2">
      <c r="B59" s="127"/>
      <c r="C59" s="1188" t="s">
        <v>555</v>
      </c>
      <c r="D59" s="1189"/>
      <c r="E59" s="1190"/>
      <c r="F59" s="128">
        <v>601</v>
      </c>
      <c r="G59" s="128">
        <v>720</v>
      </c>
      <c r="H59" s="129">
        <v>670</v>
      </c>
    </row>
    <row r="60" spans="2:8" ht="45.75" customHeight="1" x14ac:dyDescent="0.2">
      <c r="B60" s="127"/>
      <c r="C60" s="1188" t="s">
        <v>556</v>
      </c>
      <c r="D60" s="1189"/>
      <c r="E60" s="1190"/>
      <c r="F60" s="128">
        <v>713</v>
      </c>
      <c r="G60" s="128">
        <v>689</v>
      </c>
      <c r="H60" s="129">
        <v>661</v>
      </c>
    </row>
    <row r="61" spans="2:8" ht="45.75" customHeight="1" x14ac:dyDescent="0.2">
      <c r="B61" s="127"/>
      <c r="C61" s="1188" t="s">
        <v>557</v>
      </c>
      <c r="D61" s="1189"/>
      <c r="E61" s="1190"/>
      <c r="F61" s="128">
        <v>463</v>
      </c>
      <c r="G61" s="128">
        <v>462</v>
      </c>
      <c r="H61" s="129">
        <v>457</v>
      </c>
    </row>
    <row r="62" spans="2:8" ht="45.75" customHeight="1" thickBot="1" x14ac:dyDescent="0.25">
      <c r="B62" s="130"/>
      <c r="C62" s="1191" t="s">
        <v>558</v>
      </c>
      <c r="D62" s="1192"/>
      <c r="E62" s="1193"/>
      <c r="F62" s="131">
        <v>382</v>
      </c>
      <c r="G62" s="131">
        <v>394</v>
      </c>
      <c r="H62" s="132">
        <v>393</v>
      </c>
    </row>
    <row r="63" spans="2:8" ht="52.5" customHeight="1" thickBot="1" x14ac:dyDescent="0.25">
      <c r="B63" s="133"/>
      <c r="C63" s="1194" t="s">
        <v>49</v>
      </c>
      <c r="D63" s="1194"/>
      <c r="E63" s="1195"/>
      <c r="F63" s="134">
        <v>6527</v>
      </c>
      <c r="G63" s="134">
        <v>7088</v>
      </c>
      <c r="H63" s="135">
        <v>7628</v>
      </c>
    </row>
    <row r="64" spans="2:8" ht="13.2" x14ac:dyDescent="0.2"/>
  </sheetData>
  <sheetProtection algorithmName="SHA-512" hashValue="wCjngo/EM1a3M0OZmpVq934qTduiTl9KaFLHd1u3Vb5sQlljyXh4hO9o5+J8rQrkPOeHgJ+f+VOogKSmM/2sxQ==" saltValue="reTSW0FczEj4LwrmxHKK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9C446-8883-4AEB-BDE2-1BD373DF7F08}">
  <sheetPr>
    <pageSetUpPr fitToPage="1"/>
  </sheetPr>
  <dimension ref="A1:DE85"/>
  <sheetViews>
    <sheetView showGridLines="0" zoomScale="80" zoomScaleNormal="8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592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588</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591</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586</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529</v>
      </c>
      <c r="BQ50" s="1205"/>
      <c r="BR50" s="1205"/>
      <c r="BS50" s="1205"/>
      <c r="BT50" s="1205"/>
      <c r="BU50" s="1205"/>
      <c r="BV50" s="1205"/>
      <c r="BW50" s="1205"/>
      <c r="BX50" s="1205" t="s">
        <v>530</v>
      </c>
      <c r="BY50" s="1205"/>
      <c r="BZ50" s="1205"/>
      <c r="CA50" s="1205"/>
      <c r="CB50" s="1205"/>
      <c r="CC50" s="1205"/>
      <c r="CD50" s="1205"/>
      <c r="CE50" s="1205"/>
      <c r="CF50" s="1205" t="s">
        <v>531</v>
      </c>
      <c r="CG50" s="1205"/>
      <c r="CH50" s="1205"/>
      <c r="CI50" s="1205"/>
      <c r="CJ50" s="1205"/>
      <c r="CK50" s="1205"/>
      <c r="CL50" s="1205"/>
      <c r="CM50" s="1205"/>
      <c r="CN50" s="1205" t="s">
        <v>532</v>
      </c>
      <c r="CO50" s="1205"/>
      <c r="CP50" s="1205"/>
      <c r="CQ50" s="1205"/>
      <c r="CR50" s="1205"/>
      <c r="CS50" s="1205"/>
      <c r="CT50" s="1205"/>
      <c r="CU50" s="1205"/>
      <c r="CV50" s="1205" t="s">
        <v>533</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585</v>
      </c>
      <c r="AO51" s="1204"/>
      <c r="AP51" s="1204"/>
      <c r="AQ51" s="1204"/>
      <c r="AR51" s="1204"/>
      <c r="AS51" s="1204"/>
      <c r="AT51" s="1204"/>
      <c r="AU51" s="1204"/>
      <c r="AV51" s="1204"/>
      <c r="AW51" s="1204"/>
      <c r="AX51" s="1204"/>
      <c r="AY51" s="1204"/>
      <c r="AZ51" s="1204"/>
      <c r="BA51" s="1204"/>
      <c r="BB51" s="1204" t="s">
        <v>583</v>
      </c>
      <c r="BC51" s="1204"/>
      <c r="BD51" s="1204"/>
      <c r="BE51" s="1204"/>
      <c r="BF51" s="1204"/>
      <c r="BG51" s="1204"/>
      <c r="BH51" s="1204"/>
      <c r="BI51" s="1204"/>
      <c r="BJ51" s="1204"/>
      <c r="BK51" s="1204"/>
      <c r="BL51" s="1204"/>
      <c r="BM51" s="1204"/>
      <c r="BN51" s="1204"/>
      <c r="BO51" s="1204"/>
      <c r="BP51" s="1203">
        <v>105.7</v>
      </c>
      <c r="BQ51" s="1203"/>
      <c r="BR51" s="1203"/>
      <c r="BS51" s="1203"/>
      <c r="BT51" s="1203"/>
      <c r="BU51" s="1203"/>
      <c r="BV51" s="1203"/>
      <c r="BW51" s="1203"/>
      <c r="BX51" s="1203">
        <v>106.6</v>
      </c>
      <c r="BY51" s="1203"/>
      <c r="BZ51" s="1203"/>
      <c r="CA51" s="1203"/>
      <c r="CB51" s="1203"/>
      <c r="CC51" s="1203"/>
      <c r="CD51" s="1203"/>
      <c r="CE51" s="1203"/>
      <c r="CF51" s="1203">
        <v>77.3</v>
      </c>
      <c r="CG51" s="1203"/>
      <c r="CH51" s="1203"/>
      <c r="CI51" s="1203"/>
      <c r="CJ51" s="1203"/>
      <c r="CK51" s="1203"/>
      <c r="CL51" s="1203"/>
      <c r="CM51" s="1203"/>
      <c r="CN51" s="1203">
        <v>67</v>
      </c>
      <c r="CO51" s="1203"/>
      <c r="CP51" s="1203"/>
      <c r="CQ51" s="1203"/>
      <c r="CR51" s="1203"/>
      <c r="CS51" s="1203"/>
      <c r="CT51" s="1203"/>
      <c r="CU51" s="1203"/>
      <c r="CV51" s="1203">
        <v>70.599999999999994</v>
      </c>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590</v>
      </c>
      <c r="BC53" s="1204"/>
      <c r="BD53" s="1204"/>
      <c r="BE53" s="1204"/>
      <c r="BF53" s="1204"/>
      <c r="BG53" s="1204"/>
      <c r="BH53" s="1204"/>
      <c r="BI53" s="1204"/>
      <c r="BJ53" s="1204"/>
      <c r="BK53" s="1204"/>
      <c r="BL53" s="1204"/>
      <c r="BM53" s="1204"/>
      <c r="BN53" s="1204"/>
      <c r="BO53" s="1204"/>
      <c r="BP53" s="1203">
        <v>72.5</v>
      </c>
      <c r="BQ53" s="1203"/>
      <c r="BR53" s="1203"/>
      <c r="BS53" s="1203"/>
      <c r="BT53" s="1203"/>
      <c r="BU53" s="1203"/>
      <c r="BV53" s="1203"/>
      <c r="BW53" s="1203"/>
      <c r="BX53" s="1203">
        <v>72.7</v>
      </c>
      <c r="BY53" s="1203"/>
      <c r="BZ53" s="1203"/>
      <c r="CA53" s="1203"/>
      <c r="CB53" s="1203"/>
      <c r="CC53" s="1203"/>
      <c r="CD53" s="1203"/>
      <c r="CE53" s="1203"/>
      <c r="CF53" s="1203">
        <v>73.3</v>
      </c>
      <c r="CG53" s="1203"/>
      <c r="CH53" s="1203"/>
      <c r="CI53" s="1203"/>
      <c r="CJ53" s="1203"/>
      <c r="CK53" s="1203"/>
      <c r="CL53" s="1203"/>
      <c r="CM53" s="1203"/>
      <c r="CN53" s="1203">
        <v>73.900000000000006</v>
      </c>
      <c r="CO53" s="1203"/>
      <c r="CP53" s="1203"/>
      <c r="CQ53" s="1203"/>
      <c r="CR53" s="1203"/>
      <c r="CS53" s="1203"/>
      <c r="CT53" s="1203"/>
      <c r="CU53" s="1203"/>
      <c r="CV53" s="1203">
        <v>74.599999999999994</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584</v>
      </c>
      <c r="AO55" s="1205"/>
      <c r="AP55" s="1205"/>
      <c r="AQ55" s="1205"/>
      <c r="AR55" s="1205"/>
      <c r="AS55" s="1205"/>
      <c r="AT55" s="1205"/>
      <c r="AU55" s="1205"/>
      <c r="AV55" s="1205"/>
      <c r="AW55" s="1205"/>
      <c r="AX55" s="1205"/>
      <c r="AY55" s="1205"/>
      <c r="AZ55" s="1205"/>
      <c r="BA55" s="1205"/>
      <c r="BB55" s="1204" t="s">
        <v>583</v>
      </c>
      <c r="BC55" s="1204"/>
      <c r="BD55" s="1204"/>
      <c r="BE55" s="1204"/>
      <c r="BF55" s="1204"/>
      <c r="BG55" s="1204"/>
      <c r="BH55" s="1204"/>
      <c r="BI55" s="1204"/>
      <c r="BJ55" s="1204"/>
      <c r="BK55" s="1204"/>
      <c r="BL55" s="1204"/>
      <c r="BM55" s="1204"/>
      <c r="BN55" s="1204"/>
      <c r="BO55" s="1204"/>
      <c r="BP55" s="1203">
        <v>49.1</v>
      </c>
      <c r="BQ55" s="1203"/>
      <c r="BR55" s="1203"/>
      <c r="BS55" s="1203"/>
      <c r="BT55" s="1203"/>
      <c r="BU55" s="1203"/>
      <c r="BV55" s="1203"/>
      <c r="BW55" s="1203"/>
      <c r="BX55" s="1203">
        <v>41.5</v>
      </c>
      <c r="BY55" s="1203"/>
      <c r="BZ55" s="1203"/>
      <c r="CA55" s="1203"/>
      <c r="CB55" s="1203"/>
      <c r="CC55" s="1203"/>
      <c r="CD55" s="1203"/>
      <c r="CE55" s="1203"/>
      <c r="CF55" s="1203">
        <v>25.2</v>
      </c>
      <c r="CG55" s="1203"/>
      <c r="CH55" s="1203"/>
      <c r="CI55" s="1203"/>
      <c r="CJ55" s="1203"/>
      <c r="CK55" s="1203"/>
      <c r="CL55" s="1203"/>
      <c r="CM55" s="1203"/>
      <c r="CN55" s="1203">
        <v>15.7</v>
      </c>
      <c r="CO55" s="1203"/>
      <c r="CP55" s="1203"/>
      <c r="CQ55" s="1203"/>
      <c r="CR55" s="1203"/>
      <c r="CS55" s="1203"/>
      <c r="CT55" s="1203"/>
      <c r="CU55" s="1203"/>
      <c r="CV55" s="1203">
        <v>10.199999999999999</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590</v>
      </c>
      <c r="BC57" s="1204"/>
      <c r="BD57" s="1204"/>
      <c r="BE57" s="1204"/>
      <c r="BF57" s="1204"/>
      <c r="BG57" s="1204"/>
      <c r="BH57" s="1204"/>
      <c r="BI57" s="1204"/>
      <c r="BJ57" s="1204"/>
      <c r="BK57" s="1204"/>
      <c r="BL57" s="1204"/>
      <c r="BM57" s="1204"/>
      <c r="BN57" s="1204"/>
      <c r="BO57" s="1204"/>
      <c r="BP57" s="1203">
        <v>61</v>
      </c>
      <c r="BQ57" s="1203"/>
      <c r="BR57" s="1203"/>
      <c r="BS57" s="1203"/>
      <c r="BT57" s="1203"/>
      <c r="BU57" s="1203"/>
      <c r="BV57" s="1203"/>
      <c r="BW57" s="1203"/>
      <c r="BX57" s="1203">
        <v>61.7</v>
      </c>
      <c r="BY57" s="1203"/>
      <c r="BZ57" s="1203"/>
      <c r="CA57" s="1203"/>
      <c r="CB57" s="1203"/>
      <c r="CC57" s="1203"/>
      <c r="CD57" s="1203"/>
      <c r="CE57" s="1203"/>
      <c r="CF57" s="1203">
        <v>62.5</v>
      </c>
      <c r="CG57" s="1203"/>
      <c r="CH57" s="1203"/>
      <c r="CI57" s="1203"/>
      <c r="CJ57" s="1203"/>
      <c r="CK57" s="1203"/>
      <c r="CL57" s="1203"/>
      <c r="CM57" s="1203"/>
      <c r="CN57" s="1203">
        <v>64.3</v>
      </c>
      <c r="CO57" s="1203"/>
      <c r="CP57" s="1203"/>
      <c r="CQ57" s="1203"/>
      <c r="CR57" s="1203"/>
      <c r="CS57" s="1203"/>
      <c r="CT57" s="1203"/>
      <c r="CU57" s="1203"/>
      <c r="CV57" s="1203">
        <v>64.7</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589</v>
      </c>
    </row>
    <row r="64" spans="1:109" ht="13.2" x14ac:dyDescent="0.2">
      <c r="B64" s="259"/>
      <c r="G64" s="1233"/>
      <c r="I64" s="1235"/>
      <c r="J64" s="1235"/>
      <c r="K64" s="1235"/>
      <c r="L64" s="1235"/>
      <c r="M64" s="1235"/>
      <c r="N64" s="1234"/>
      <c r="AM64" s="1233"/>
      <c r="AN64" s="1233" t="s">
        <v>588</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587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586</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529</v>
      </c>
      <c r="BQ72" s="1205"/>
      <c r="BR72" s="1205"/>
      <c r="BS72" s="1205"/>
      <c r="BT72" s="1205"/>
      <c r="BU72" s="1205"/>
      <c r="BV72" s="1205"/>
      <c r="BW72" s="1205"/>
      <c r="BX72" s="1205" t="s">
        <v>530</v>
      </c>
      <c r="BY72" s="1205"/>
      <c r="BZ72" s="1205"/>
      <c r="CA72" s="1205"/>
      <c r="CB72" s="1205"/>
      <c r="CC72" s="1205"/>
      <c r="CD72" s="1205"/>
      <c r="CE72" s="1205"/>
      <c r="CF72" s="1205" t="s">
        <v>531</v>
      </c>
      <c r="CG72" s="1205"/>
      <c r="CH72" s="1205"/>
      <c r="CI72" s="1205"/>
      <c r="CJ72" s="1205"/>
      <c r="CK72" s="1205"/>
      <c r="CL72" s="1205"/>
      <c r="CM72" s="1205"/>
      <c r="CN72" s="1205" t="s">
        <v>532</v>
      </c>
      <c r="CO72" s="1205"/>
      <c r="CP72" s="1205"/>
      <c r="CQ72" s="1205"/>
      <c r="CR72" s="1205"/>
      <c r="CS72" s="1205"/>
      <c r="CT72" s="1205"/>
      <c r="CU72" s="1205"/>
      <c r="CV72" s="1205" t="s">
        <v>533</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585</v>
      </c>
      <c r="AO73" s="1204"/>
      <c r="AP73" s="1204"/>
      <c r="AQ73" s="1204"/>
      <c r="AR73" s="1204"/>
      <c r="AS73" s="1204"/>
      <c r="AT73" s="1204"/>
      <c r="AU73" s="1204"/>
      <c r="AV73" s="1204"/>
      <c r="AW73" s="1204"/>
      <c r="AX73" s="1204"/>
      <c r="AY73" s="1204"/>
      <c r="AZ73" s="1204"/>
      <c r="BA73" s="1204"/>
      <c r="BB73" s="1204" t="s">
        <v>583</v>
      </c>
      <c r="BC73" s="1204"/>
      <c r="BD73" s="1204"/>
      <c r="BE73" s="1204"/>
      <c r="BF73" s="1204"/>
      <c r="BG73" s="1204"/>
      <c r="BH73" s="1204"/>
      <c r="BI73" s="1204"/>
      <c r="BJ73" s="1204"/>
      <c r="BK73" s="1204"/>
      <c r="BL73" s="1204"/>
      <c r="BM73" s="1204"/>
      <c r="BN73" s="1204"/>
      <c r="BO73" s="1204"/>
      <c r="BP73" s="1203">
        <v>105.7</v>
      </c>
      <c r="BQ73" s="1203"/>
      <c r="BR73" s="1203"/>
      <c r="BS73" s="1203"/>
      <c r="BT73" s="1203"/>
      <c r="BU73" s="1203"/>
      <c r="BV73" s="1203"/>
      <c r="BW73" s="1203"/>
      <c r="BX73" s="1203">
        <v>106.6</v>
      </c>
      <c r="BY73" s="1203"/>
      <c r="BZ73" s="1203"/>
      <c r="CA73" s="1203"/>
      <c r="CB73" s="1203"/>
      <c r="CC73" s="1203"/>
      <c r="CD73" s="1203"/>
      <c r="CE73" s="1203"/>
      <c r="CF73" s="1203">
        <v>77.3</v>
      </c>
      <c r="CG73" s="1203"/>
      <c r="CH73" s="1203"/>
      <c r="CI73" s="1203"/>
      <c r="CJ73" s="1203"/>
      <c r="CK73" s="1203"/>
      <c r="CL73" s="1203"/>
      <c r="CM73" s="1203"/>
      <c r="CN73" s="1203">
        <v>67</v>
      </c>
      <c r="CO73" s="1203"/>
      <c r="CP73" s="1203"/>
      <c r="CQ73" s="1203"/>
      <c r="CR73" s="1203"/>
      <c r="CS73" s="1203"/>
      <c r="CT73" s="1203"/>
      <c r="CU73" s="1203"/>
      <c r="CV73" s="1203">
        <v>70.599999999999994</v>
      </c>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582</v>
      </c>
      <c r="BC75" s="1204"/>
      <c r="BD75" s="1204"/>
      <c r="BE75" s="1204"/>
      <c r="BF75" s="1204"/>
      <c r="BG75" s="1204"/>
      <c r="BH75" s="1204"/>
      <c r="BI75" s="1204"/>
      <c r="BJ75" s="1204"/>
      <c r="BK75" s="1204"/>
      <c r="BL75" s="1204"/>
      <c r="BM75" s="1204"/>
      <c r="BN75" s="1204"/>
      <c r="BO75" s="1204"/>
      <c r="BP75" s="1203">
        <v>11.3</v>
      </c>
      <c r="BQ75" s="1203"/>
      <c r="BR75" s="1203"/>
      <c r="BS75" s="1203"/>
      <c r="BT75" s="1203"/>
      <c r="BU75" s="1203"/>
      <c r="BV75" s="1203"/>
      <c r="BW75" s="1203"/>
      <c r="BX75" s="1203">
        <v>10.9</v>
      </c>
      <c r="BY75" s="1203"/>
      <c r="BZ75" s="1203"/>
      <c r="CA75" s="1203"/>
      <c r="CB75" s="1203"/>
      <c r="CC75" s="1203"/>
      <c r="CD75" s="1203"/>
      <c r="CE75" s="1203"/>
      <c r="CF75" s="1203">
        <v>11.5</v>
      </c>
      <c r="CG75" s="1203"/>
      <c r="CH75" s="1203"/>
      <c r="CI75" s="1203"/>
      <c r="CJ75" s="1203"/>
      <c r="CK75" s="1203"/>
      <c r="CL75" s="1203"/>
      <c r="CM75" s="1203"/>
      <c r="CN75" s="1203">
        <v>11.8</v>
      </c>
      <c r="CO75" s="1203"/>
      <c r="CP75" s="1203"/>
      <c r="CQ75" s="1203"/>
      <c r="CR75" s="1203"/>
      <c r="CS75" s="1203"/>
      <c r="CT75" s="1203"/>
      <c r="CU75" s="1203"/>
      <c r="CV75" s="1203">
        <v>12.8</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584</v>
      </c>
      <c r="AO77" s="1205"/>
      <c r="AP77" s="1205"/>
      <c r="AQ77" s="1205"/>
      <c r="AR77" s="1205"/>
      <c r="AS77" s="1205"/>
      <c r="AT77" s="1205"/>
      <c r="AU77" s="1205"/>
      <c r="AV77" s="1205"/>
      <c r="AW77" s="1205"/>
      <c r="AX77" s="1205"/>
      <c r="AY77" s="1205"/>
      <c r="AZ77" s="1205"/>
      <c r="BA77" s="1205"/>
      <c r="BB77" s="1204" t="s">
        <v>583</v>
      </c>
      <c r="BC77" s="1204"/>
      <c r="BD77" s="1204"/>
      <c r="BE77" s="1204"/>
      <c r="BF77" s="1204"/>
      <c r="BG77" s="1204"/>
      <c r="BH77" s="1204"/>
      <c r="BI77" s="1204"/>
      <c r="BJ77" s="1204"/>
      <c r="BK77" s="1204"/>
      <c r="BL77" s="1204"/>
      <c r="BM77" s="1204"/>
      <c r="BN77" s="1204"/>
      <c r="BO77" s="1204"/>
      <c r="BP77" s="1203">
        <v>49.1</v>
      </c>
      <c r="BQ77" s="1203"/>
      <c r="BR77" s="1203"/>
      <c r="BS77" s="1203"/>
      <c r="BT77" s="1203"/>
      <c r="BU77" s="1203"/>
      <c r="BV77" s="1203"/>
      <c r="BW77" s="1203"/>
      <c r="BX77" s="1203">
        <v>41.5</v>
      </c>
      <c r="BY77" s="1203"/>
      <c r="BZ77" s="1203"/>
      <c r="CA77" s="1203"/>
      <c r="CB77" s="1203"/>
      <c r="CC77" s="1203"/>
      <c r="CD77" s="1203"/>
      <c r="CE77" s="1203"/>
      <c r="CF77" s="1203">
        <v>25.2</v>
      </c>
      <c r="CG77" s="1203"/>
      <c r="CH77" s="1203"/>
      <c r="CI77" s="1203"/>
      <c r="CJ77" s="1203"/>
      <c r="CK77" s="1203"/>
      <c r="CL77" s="1203"/>
      <c r="CM77" s="1203"/>
      <c r="CN77" s="1203">
        <v>15.7</v>
      </c>
      <c r="CO77" s="1203"/>
      <c r="CP77" s="1203"/>
      <c r="CQ77" s="1203"/>
      <c r="CR77" s="1203"/>
      <c r="CS77" s="1203"/>
      <c r="CT77" s="1203"/>
      <c r="CU77" s="1203"/>
      <c r="CV77" s="1203">
        <v>10.199999999999999</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582</v>
      </c>
      <c r="BC79" s="1204"/>
      <c r="BD79" s="1204"/>
      <c r="BE79" s="1204"/>
      <c r="BF79" s="1204"/>
      <c r="BG79" s="1204"/>
      <c r="BH79" s="1204"/>
      <c r="BI79" s="1204"/>
      <c r="BJ79" s="1204"/>
      <c r="BK79" s="1204"/>
      <c r="BL79" s="1204"/>
      <c r="BM79" s="1204"/>
      <c r="BN79" s="1204"/>
      <c r="BO79" s="1204"/>
      <c r="BP79" s="1203">
        <v>9.5</v>
      </c>
      <c r="BQ79" s="1203"/>
      <c r="BR79" s="1203"/>
      <c r="BS79" s="1203"/>
      <c r="BT79" s="1203"/>
      <c r="BU79" s="1203"/>
      <c r="BV79" s="1203"/>
      <c r="BW79" s="1203"/>
      <c r="BX79" s="1203">
        <v>9.1999999999999993</v>
      </c>
      <c r="BY79" s="1203"/>
      <c r="BZ79" s="1203"/>
      <c r="CA79" s="1203"/>
      <c r="CB79" s="1203"/>
      <c r="CC79" s="1203"/>
      <c r="CD79" s="1203"/>
      <c r="CE79" s="1203"/>
      <c r="CF79" s="1203">
        <v>8.9</v>
      </c>
      <c r="CG79" s="1203"/>
      <c r="CH79" s="1203"/>
      <c r="CI79" s="1203"/>
      <c r="CJ79" s="1203"/>
      <c r="CK79" s="1203"/>
      <c r="CL79" s="1203"/>
      <c r="CM79" s="1203"/>
      <c r="CN79" s="1203">
        <v>8.9</v>
      </c>
      <c r="CO79" s="1203"/>
      <c r="CP79" s="1203"/>
      <c r="CQ79" s="1203"/>
      <c r="CR79" s="1203"/>
      <c r="CS79" s="1203"/>
      <c r="CT79" s="1203"/>
      <c r="CU79" s="1203"/>
      <c r="CV79" s="1203">
        <v>9</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KuCAJA8oLZmHHBRi79RU25f2OjXtjb7AVDJMxba52yjDp+rrjfsU5uys1nNNCFiYlLL28X2+8N+/19xhwdDcrQ==" saltValue="Uoh6G1w2eNFf0e/iS9UdS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0985D-AB49-4189-9551-C65F1D99350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h04O6ikR5V8vG5xB2BNYERODTboBI1ONtce6ZHv4fvQ9A+VSyfOI8CUjj6JJKdqviWc8nWngrR924eXvB+lSyw==" saltValue="4ZHRMDnH65oV7FWLve+b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85AF1-6706-458D-8FC8-00D059320D2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WYrh1I7dF+FLqZgRo/9kh9FdN6qkxoGhJJTCYAas0XTBc3lUJdG8ZGxL/kReFAesIM0d/r4Pp+6Cm9KMl5eOCQ==" saltValue="JrHitMvYnv+yr+FoUbhq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82653</v>
      </c>
      <c r="E3" s="154"/>
      <c r="F3" s="155">
        <v>94081</v>
      </c>
      <c r="G3" s="156"/>
      <c r="H3" s="157"/>
    </row>
    <row r="4" spans="1:8" x14ac:dyDescent="0.2">
      <c r="A4" s="158"/>
      <c r="B4" s="159"/>
      <c r="C4" s="160"/>
      <c r="D4" s="161">
        <v>51421</v>
      </c>
      <c r="E4" s="162"/>
      <c r="F4" s="163">
        <v>48949</v>
      </c>
      <c r="G4" s="164"/>
      <c r="H4" s="165"/>
    </row>
    <row r="5" spans="1:8" x14ac:dyDescent="0.2">
      <c r="A5" s="146" t="s">
        <v>523</v>
      </c>
      <c r="B5" s="151"/>
      <c r="C5" s="152"/>
      <c r="D5" s="153">
        <v>68350</v>
      </c>
      <c r="E5" s="154"/>
      <c r="F5" s="155">
        <v>92632</v>
      </c>
      <c r="G5" s="156"/>
      <c r="H5" s="157"/>
    </row>
    <row r="6" spans="1:8" x14ac:dyDescent="0.2">
      <c r="A6" s="158"/>
      <c r="B6" s="159"/>
      <c r="C6" s="160"/>
      <c r="D6" s="161">
        <v>40697</v>
      </c>
      <c r="E6" s="162"/>
      <c r="F6" s="163">
        <v>47978</v>
      </c>
      <c r="G6" s="164"/>
      <c r="H6" s="165"/>
    </row>
    <row r="7" spans="1:8" x14ac:dyDescent="0.2">
      <c r="A7" s="146" t="s">
        <v>524</v>
      </c>
      <c r="B7" s="151"/>
      <c r="C7" s="152"/>
      <c r="D7" s="153">
        <v>69805</v>
      </c>
      <c r="E7" s="154"/>
      <c r="F7" s="155">
        <v>96469</v>
      </c>
      <c r="G7" s="156"/>
      <c r="H7" s="157"/>
    </row>
    <row r="8" spans="1:8" x14ac:dyDescent="0.2">
      <c r="A8" s="158"/>
      <c r="B8" s="159"/>
      <c r="C8" s="160"/>
      <c r="D8" s="161">
        <v>34334</v>
      </c>
      <c r="E8" s="162"/>
      <c r="F8" s="163">
        <v>49775</v>
      </c>
      <c r="G8" s="164"/>
      <c r="H8" s="165"/>
    </row>
    <row r="9" spans="1:8" x14ac:dyDescent="0.2">
      <c r="A9" s="146" t="s">
        <v>525</v>
      </c>
      <c r="B9" s="151"/>
      <c r="C9" s="152"/>
      <c r="D9" s="153">
        <v>53168</v>
      </c>
      <c r="E9" s="154"/>
      <c r="F9" s="155">
        <v>85743</v>
      </c>
      <c r="G9" s="156"/>
      <c r="H9" s="157"/>
    </row>
    <row r="10" spans="1:8" x14ac:dyDescent="0.2">
      <c r="A10" s="158"/>
      <c r="B10" s="159"/>
      <c r="C10" s="160"/>
      <c r="D10" s="161">
        <v>25472</v>
      </c>
      <c r="E10" s="162"/>
      <c r="F10" s="163">
        <v>45231</v>
      </c>
      <c r="G10" s="164"/>
      <c r="H10" s="165"/>
    </row>
    <row r="11" spans="1:8" x14ac:dyDescent="0.2">
      <c r="A11" s="146" t="s">
        <v>526</v>
      </c>
      <c r="B11" s="151"/>
      <c r="C11" s="152"/>
      <c r="D11" s="153">
        <v>93400</v>
      </c>
      <c r="E11" s="154"/>
      <c r="F11" s="155">
        <v>92509</v>
      </c>
      <c r="G11" s="156"/>
      <c r="H11" s="157"/>
    </row>
    <row r="12" spans="1:8" x14ac:dyDescent="0.2">
      <c r="A12" s="158"/>
      <c r="B12" s="159"/>
      <c r="C12" s="166"/>
      <c r="D12" s="161">
        <v>24132</v>
      </c>
      <c r="E12" s="162"/>
      <c r="F12" s="163">
        <v>52274</v>
      </c>
      <c r="G12" s="164"/>
      <c r="H12" s="165"/>
    </row>
    <row r="13" spans="1:8" x14ac:dyDescent="0.2">
      <c r="A13" s="146"/>
      <c r="B13" s="151"/>
      <c r="C13" s="152"/>
      <c r="D13" s="153">
        <v>73475</v>
      </c>
      <c r="E13" s="154"/>
      <c r="F13" s="155">
        <v>92287</v>
      </c>
      <c r="G13" s="167"/>
      <c r="H13" s="157"/>
    </row>
    <row r="14" spans="1:8" x14ac:dyDescent="0.2">
      <c r="A14" s="158"/>
      <c r="B14" s="159"/>
      <c r="C14" s="160"/>
      <c r="D14" s="161">
        <v>35211</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3.13</v>
      </c>
      <c r="C19" s="168">
        <f>ROUND(VALUE(SUBSTITUTE(実質収支比率等に係る経年分析!G$48,"▲","-")),2)</f>
        <v>3.07</v>
      </c>
      <c r="D19" s="168">
        <f>ROUND(VALUE(SUBSTITUTE(実質収支比率等に係る経年分析!H$48,"▲","-")),2)</f>
        <v>6.25</v>
      </c>
      <c r="E19" s="168">
        <f>ROUND(VALUE(SUBSTITUTE(実質収支比率等に係る経年分析!I$48,"▲","-")),2)</f>
        <v>2.52</v>
      </c>
      <c r="F19" s="168">
        <f>ROUND(VALUE(SUBSTITUTE(実質収支比率等に係る経年分析!J$48,"▲","-")),2)</f>
        <v>1.84</v>
      </c>
    </row>
    <row r="20" spans="1:11" x14ac:dyDescent="0.2">
      <c r="A20" s="168" t="s">
        <v>53</v>
      </c>
      <c r="B20" s="168">
        <f>ROUND(VALUE(SUBSTITUTE(実質収支比率等に係る経年分析!F$47,"▲","-")),2)</f>
        <v>6.28</v>
      </c>
      <c r="C20" s="168">
        <f>ROUND(VALUE(SUBSTITUTE(実質収支比率等に係る経年分析!G$47,"▲","-")),2)</f>
        <v>7.4</v>
      </c>
      <c r="D20" s="168">
        <f>ROUND(VALUE(SUBSTITUTE(実質収支比率等に係る経年分析!H$47,"▲","-")),2)</f>
        <v>8.73</v>
      </c>
      <c r="E20" s="168">
        <f>ROUND(VALUE(SUBSTITUTE(実質収支比率等に係る経年分析!I$47,"▲","-")),2)</f>
        <v>9.76</v>
      </c>
      <c r="F20" s="168">
        <f>ROUND(VALUE(SUBSTITUTE(実質収支比率等に係る経年分析!J$47,"▲","-")),2)</f>
        <v>12.68</v>
      </c>
    </row>
    <row r="21" spans="1:11" x14ac:dyDescent="0.2">
      <c r="A21" s="168" t="s">
        <v>54</v>
      </c>
      <c r="B21" s="168">
        <f>IF(ISNUMBER(VALUE(SUBSTITUTE(実質収支比率等に係る経年分析!F$49,"▲","-"))),ROUND(VALUE(SUBSTITUTE(実質収支比率等に係る経年分析!F$49,"▲","-")),2),NA())</f>
        <v>-2.36</v>
      </c>
      <c r="C21" s="168">
        <f>IF(ISNUMBER(VALUE(SUBSTITUTE(実質収支比率等に係る経年分析!G$49,"▲","-"))),ROUND(VALUE(SUBSTITUTE(実質収支比率等に係る経年分析!G$49,"▲","-")),2),NA())</f>
        <v>1.46</v>
      </c>
      <c r="D21" s="168">
        <f>IF(ISNUMBER(VALUE(SUBSTITUTE(実質収支比率等に係る経年分析!H$49,"▲","-"))),ROUND(VALUE(SUBSTITUTE(実質収支比率等に係る経年分析!H$49,"▲","-")),2),NA())</f>
        <v>4.59</v>
      </c>
      <c r="E21" s="168">
        <f>IF(ISNUMBER(VALUE(SUBSTITUTE(実質収支比率等に係る経年分析!I$49,"▲","-"))),ROUND(VALUE(SUBSTITUTE(実質収支比率等に係る経年分析!I$49,"▲","-")),2),NA())</f>
        <v>-3.22</v>
      </c>
      <c r="F21" s="168">
        <f>IF(ISNUMBER(VALUE(SUBSTITUTE(実質収支比率等に係る経年分析!J$49,"▲","-"))),ROUND(VALUE(SUBSTITUTE(実質収支比率等に係る経年分析!J$49,"▲","-")),2),NA())</f>
        <v>2.3199999999999998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西諸地域介護認定審査事業特別会計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小林市農業集落排水事業特別会計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0.18</v>
      </c>
    </row>
    <row r="31" spans="1:11" x14ac:dyDescent="0.2">
      <c r="A31" s="169" t="str">
        <f>IF(連結実質赤字比率に係る赤字・黒字の構成分析!C$39="",NA(),連結実質赤字比率に係る赤字・黒字の構成分析!C$39)</f>
        <v>小林市国民健康保険事業特別会計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1.24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1.1499999999999999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0.34</v>
      </c>
    </row>
    <row r="32" spans="1:11" x14ac:dyDescent="0.2">
      <c r="A32" s="169" t="str">
        <f>IF(連結実質赤字比率に係る赤字・黒字の構成分析!C$38="",NA(),連結実質赤字比率に係る赤字・黒字の構成分析!C$38)</f>
        <v>小林市下水道事業会計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0.84</v>
      </c>
    </row>
    <row r="33" spans="1:16" x14ac:dyDescent="0.2">
      <c r="A33" s="169" t="str">
        <f>IF(連結実質赤字比率に係る赤字・黒字の構成分析!C$37="",NA(),連結実質赤字比率に係る赤字・黒字の構成分析!C$37)</f>
        <v>小林市病院事業会計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2.37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2.0099999999999998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0.89</v>
      </c>
    </row>
    <row r="34" spans="1:16" x14ac:dyDescent="0.2">
      <c r="A34" s="169" t="str">
        <f>IF(連結実質赤字比率に係る赤字・黒字の構成分析!C$36="",NA(),連結実質赤字比率に係る赤字・黒字の構成分析!C$36)</f>
        <v>小林市介護保険事業特別会計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3.13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2.5099999999999998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1.83</v>
      </c>
    </row>
    <row r="36" spans="1:16" x14ac:dyDescent="0.2">
      <c r="A36" s="169" t="str">
        <f>IF(連結実質赤字比率に係る赤字・黒字の構成分析!C$34="",NA(),連結実質赤字比率に係る赤字・黒字の構成分析!C$34)</f>
        <v>小林市水道事業会計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3.79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2466</v>
      </c>
      <c r="E42" s="170"/>
      <c r="F42" s="170"/>
      <c r="G42" s="170">
        <f>'実質公債費比率（分子）の構造'!L$52</f>
        <v>2757</v>
      </c>
      <c r="H42" s="170"/>
      <c r="I42" s="170"/>
      <c r="J42" s="170">
        <f>'実質公債費比率（分子）の構造'!M$52</f>
        <v>2374</v>
      </c>
      <c r="K42" s="170"/>
      <c r="L42" s="170"/>
      <c r="M42" s="170">
        <f>'実質公債費比率（分子）の構造'!N$52</f>
        <v>2300</v>
      </c>
      <c r="N42" s="170"/>
      <c r="O42" s="170"/>
      <c r="P42" s="170">
        <f>'実質公債費比率（分子）の構造'!O$52</f>
        <v>2223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5</v>
      </c>
      <c r="F44" s="170"/>
      <c r="G44" s="170"/>
      <c r="H44" s="170">
        <f>'実質公債費比率（分子）の構造'!M$50</f>
        <v>5</v>
      </c>
      <c r="I44" s="170"/>
      <c r="J44" s="170"/>
      <c r="K44" s="170">
        <f>'実質公債費比率（分子）の構造'!N$50</f>
        <v>5</v>
      </c>
      <c r="L44" s="170"/>
      <c r="M44" s="170"/>
      <c r="N44" s="170">
        <f>'実質公債費比率（分子）の構造'!O$50</f>
        <v>8</v>
      </c>
      <c r="O44" s="170"/>
      <c r="P44" s="170"/>
    </row>
    <row r="45" spans="1:16" x14ac:dyDescent="0.2">
      <c r="A45" s="170" t="s">
        <v>63</v>
      </c>
      <c r="B45" s="170">
        <f>'実質公債費比率（分子）の構造'!K$49</f>
        <v>47</v>
      </c>
      <c r="C45" s="170"/>
      <c r="D45" s="170"/>
      <c r="E45" s="170">
        <f>'実質公債費比率（分子）の構造'!L$49</f>
        <v>47</v>
      </c>
      <c r="F45" s="170"/>
      <c r="G45" s="170"/>
      <c r="H45" s="170">
        <f>'実質公債費比率（分子）の構造'!M$49</f>
        <v>43</v>
      </c>
      <c r="I45" s="170"/>
      <c r="J45" s="170"/>
      <c r="K45" s="170">
        <f>'実質公債費比率（分子）の構造'!N$49</f>
        <v>40</v>
      </c>
      <c r="L45" s="170"/>
      <c r="M45" s="170"/>
      <c r="N45" s="170">
        <f>'実質公債費比率（分子）の構造'!O$49</f>
        <v>16</v>
      </c>
      <c r="O45" s="170"/>
      <c r="P45" s="170"/>
    </row>
    <row r="46" spans="1:16" x14ac:dyDescent="0.2">
      <c r="A46" s="170" t="s">
        <v>64</v>
      </c>
      <c r="B46" s="170">
        <f>'実質公債費比率（分子）の構造'!K$48</f>
        <v>636</v>
      </c>
      <c r="C46" s="170"/>
      <c r="D46" s="170"/>
      <c r="E46" s="170">
        <f>'実質公債費比率（分子）の構造'!L$48</f>
        <v>618</v>
      </c>
      <c r="F46" s="170"/>
      <c r="G46" s="170"/>
      <c r="H46" s="170">
        <f>'実質公債費比率（分子）の構造'!M$48</f>
        <v>621</v>
      </c>
      <c r="I46" s="170"/>
      <c r="J46" s="170"/>
      <c r="K46" s="170">
        <f>'実質公債費比率（分子）の構造'!N$48</f>
        <v>612</v>
      </c>
      <c r="L46" s="170"/>
      <c r="M46" s="170"/>
      <c r="N46" s="170">
        <f>'実質公債費比率（分子）の構造'!O$48</f>
        <v>612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3226</v>
      </c>
      <c r="C49" s="170"/>
      <c r="D49" s="170"/>
      <c r="E49" s="170">
        <f>'実質公債費比率（分子）の構造'!L$45</f>
        <v>3285</v>
      </c>
      <c r="F49" s="170"/>
      <c r="G49" s="170"/>
      <c r="H49" s="170">
        <f>'実質公債費比率（分子）の構造'!M$45</f>
        <v>3269</v>
      </c>
      <c r="I49" s="170"/>
      <c r="J49" s="170"/>
      <c r="K49" s="170">
        <f>'実質公債費比率（分子）の構造'!N$45</f>
        <v>3265</v>
      </c>
      <c r="L49" s="170"/>
      <c r="M49" s="170"/>
      <c r="N49" s="170">
        <f>'実質公債費比率（分子）の構造'!O$45</f>
        <v>3153</v>
      </c>
      <c r="O49" s="170"/>
      <c r="P49" s="170"/>
    </row>
    <row r="50" spans="1:16" x14ac:dyDescent="0.2">
      <c r="A50" s="170" t="s">
        <v>67</v>
      </c>
      <c r="B50" s="170" t="e">
        <f>NA()</f>
        <v>#N/A</v>
      </c>
      <c r="C50" s="170">
        <f>IF(ISNUMBER('実質公債費比率（分子）の構造'!K$53),'実質公債費比率（分子）の構造'!K$53,NA())</f>
        <v>1444</v>
      </c>
      <c r="D50" s="170" t="e">
        <f>NA()</f>
        <v>#N/A</v>
      </c>
      <c r="E50" s="170" t="e">
        <f>NA()</f>
        <v>#N/A</v>
      </c>
      <c r="F50" s="170">
        <f>IF(ISNUMBER('実質公債費比率（分子）の構造'!L$53),'実質公債費比率（分子）の構造'!L$53,NA())</f>
        <v>1198</v>
      </c>
      <c r="G50" s="170" t="e">
        <f>NA()</f>
        <v>#N/A</v>
      </c>
      <c r="H50" s="170" t="e">
        <f>NA()</f>
        <v>#N/A</v>
      </c>
      <c r="I50" s="170">
        <f>IF(ISNUMBER('実質公債費比率（分子）の構造'!M$53),'実質公債費比率（分子）の構造'!M$53,NA())</f>
        <v>1564</v>
      </c>
      <c r="J50" s="170" t="e">
        <f>NA()</f>
        <v>#N/A</v>
      </c>
      <c r="K50" s="170" t="e">
        <f>NA()</f>
        <v>#N/A</v>
      </c>
      <c r="L50" s="170">
        <f>IF(ISNUMBER('実質公債費比率（分子）の構造'!N$53),'実質公債費比率（分子）の構造'!N$53,NA())</f>
        <v>1622</v>
      </c>
      <c r="M50" s="170" t="e">
        <f>NA()</f>
        <v>#N/A</v>
      </c>
      <c r="N50" s="170" t="e">
        <f>NA()</f>
        <v>#N/A</v>
      </c>
      <c r="O50" s="170">
        <f>IF(ISNUMBER('実質公債費比率（分子）の構造'!O$53),'実質公債費比率（分子）の構造'!O$53,NA())</f>
        <v>1566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22799</v>
      </c>
      <c r="E56" s="169"/>
      <c r="F56" s="169"/>
      <c r="G56" s="169">
        <f>'将来負担比率（分子）の構造'!J$52</f>
        <v>22784</v>
      </c>
      <c r="H56" s="169"/>
      <c r="I56" s="169"/>
      <c r="J56" s="169">
        <f>'将来負担比率（分子）の構造'!K$52</f>
        <v>21758</v>
      </c>
      <c r="K56" s="169"/>
      <c r="L56" s="169"/>
      <c r="M56" s="169">
        <f>'将来負担比率（分子）の構造'!L$52</f>
        <v>20581</v>
      </c>
      <c r="N56" s="169"/>
      <c r="O56" s="169"/>
      <c r="P56" s="169">
        <f>'将来負担比率（分子）の構造'!M$52</f>
        <v>19728</v>
      </c>
    </row>
    <row r="57" spans="1:16" x14ac:dyDescent="0.2">
      <c r="A57" s="169" t="s">
        <v>42</v>
      </c>
      <c r="B57" s="169"/>
      <c r="C57" s="169"/>
      <c r="D57" s="169">
        <f>'将来負担比率（分子）の構造'!I$51</f>
        <v>2224</v>
      </c>
      <c r="E57" s="169"/>
      <c r="F57" s="169"/>
      <c r="G57" s="169">
        <f>'将来負担比率（分子）の構造'!J$51</f>
        <v>2095</v>
      </c>
      <c r="H57" s="169"/>
      <c r="I57" s="169"/>
      <c r="J57" s="169">
        <f>'将来負担比率（分子）の構造'!K$51</f>
        <v>1946</v>
      </c>
      <c r="K57" s="169"/>
      <c r="L57" s="169"/>
      <c r="M57" s="169">
        <f>'将来負担比率（分子）の構造'!L$51</f>
        <v>1717</v>
      </c>
      <c r="N57" s="169"/>
      <c r="O57" s="169"/>
      <c r="P57" s="169">
        <f>'将来負担比率（分子）の構造'!M$51</f>
        <v>1795</v>
      </c>
    </row>
    <row r="58" spans="1:16" x14ac:dyDescent="0.2">
      <c r="A58" s="169" t="s">
        <v>41</v>
      </c>
      <c r="B58" s="169"/>
      <c r="C58" s="169"/>
      <c r="D58" s="169">
        <f>'将来負担比率（分子）の構造'!I$50</f>
        <v>4433</v>
      </c>
      <c r="E58" s="169"/>
      <c r="F58" s="169"/>
      <c r="G58" s="169">
        <f>'将来負担比率（分子）の構造'!J$50</f>
        <v>3447</v>
      </c>
      <c r="H58" s="169"/>
      <c r="I58" s="169"/>
      <c r="J58" s="169">
        <f>'将来負担比率（分子）の構造'!K$50</f>
        <v>6205</v>
      </c>
      <c r="K58" s="169"/>
      <c r="L58" s="169"/>
      <c r="M58" s="169">
        <f>'将来負担比率（分子）の構造'!L$50</f>
        <v>6720</v>
      </c>
      <c r="N58" s="169"/>
      <c r="O58" s="169"/>
      <c r="P58" s="169">
        <f>'将来負担比率（分子）の構造'!M$50</f>
        <v>6251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3187</v>
      </c>
      <c r="C62" s="169"/>
      <c r="D62" s="169"/>
      <c r="E62" s="169">
        <f>'将来負担比率（分子）の構造'!J$45</f>
        <v>3106</v>
      </c>
      <c r="F62" s="169"/>
      <c r="G62" s="169"/>
      <c r="H62" s="169">
        <f>'将来負担比率（分子）の構造'!K$45</f>
        <v>3191</v>
      </c>
      <c r="I62" s="169"/>
      <c r="J62" s="169"/>
      <c r="K62" s="169">
        <f>'将来負担比率（分子）の構造'!L$45</f>
        <v>3198</v>
      </c>
      <c r="L62" s="169"/>
      <c r="M62" s="169"/>
      <c r="N62" s="169">
        <f>'将来負担比率（分子）の構造'!M$45</f>
        <v>3247</v>
      </c>
      <c r="O62" s="169"/>
      <c r="P62" s="169"/>
    </row>
    <row r="63" spans="1:16" x14ac:dyDescent="0.2">
      <c r="A63" s="169" t="s">
        <v>34</v>
      </c>
      <c r="B63" s="169">
        <f>'将来負担比率（分子）の構造'!I$44</f>
        <v>145</v>
      </c>
      <c r="C63" s="169"/>
      <c r="D63" s="169"/>
      <c r="E63" s="169">
        <f>'将来負担比率（分子）の構造'!J$44</f>
        <v>99</v>
      </c>
      <c r="F63" s="169"/>
      <c r="G63" s="169"/>
      <c r="H63" s="169">
        <f>'将来負担比率（分子）の構造'!K$44</f>
        <v>56</v>
      </c>
      <c r="I63" s="169"/>
      <c r="J63" s="169"/>
      <c r="K63" s="169">
        <f>'将来負担比率（分子）の構造'!L$44</f>
        <v>16</v>
      </c>
      <c r="L63" s="169"/>
      <c r="M63" s="169"/>
      <c r="N63" s="169" t="str">
        <f>'将来負担比率（分子）の構造'!M$44</f>
        <v>-</v>
      </c>
      <c r="O63" s="169"/>
      <c r="P63" s="169"/>
    </row>
    <row r="64" spans="1:16" x14ac:dyDescent="0.2">
      <c r="A64" s="169" t="s">
        <v>33</v>
      </c>
      <c r="B64" s="169">
        <f>'将来負担比率（分子）の構造'!I$43</f>
        <v>8569</v>
      </c>
      <c r="C64" s="169"/>
      <c r="D64" s="169"/>
      <c r="E64" s="169">
        <f>'将来負担比率（分子）の構造'!J$43</f>
        <v>8200</v>
      </c>
      <c r="F64" s="169"/>
      <c r="G64" s="169"/>
      <c r="H64" s="169">
        <f>'将来負担比率（分子）の構造'!K$43</f>
        <v>7708</v>
      </c>
      <c r="I64" s="169"/>
      <c r="J64" s="169"/>
      <c r="K64" s="169">
        <f>'将来負担比率（分子）の構造'!L$43</f>
        <v>7073</v>
      </c>
      <c r="L64" s="169"/>
      <c r="M64" s="169"/>
      <c r="N64" s="169">
        <f>'将来負担比率（分子）の構造'!M$43</f>
        <v>7364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29972</v>
      </c>
      <c r="C66" s="169"/>
      <c r="D66" s="169"/>
      <c r="E66" s="169">
        <f>'将来負担比率（分子）の構造'!J$41</f>
        <v>29805</v>
      </c>
      <c r="F66" s="169"/>
      <c r="G66" s="169"/>
      <c r="H66" s="169">
        <f>'将来負担比率（分子）の構造'!K$41</f>
        <v>28675</v>
      </c>
      <c r="I66" s="169"/>
      <c r="J66" s="169"/>
      <c r="K66" s="169">
        <f>'将来負担比率（分子）の構造'!L$41</f>
        <v>26877</v>
      </c>
      <c r="L66" s="169"/>
      <c r="M66" s="169"/>
      <c r="N66" s="169">
        <f>'将来負担比率（分子）の構造'!M$41</f>
        <v>25861</v>
      </c>
      <c r="O66" s="169"/>
      <c r="P66" s="169"/>
    </row>
    <row r="67" spans="1:16" x14ac:dyDescent="0.2">
      <c r="A67" s="169" t="s">
        <v>71</v>
      </c>
      <c r="B67" s="169" t="e">
        <f>NA()</f>
        <v>#N/A</v>
      </c>
      <c r="C67" s="169">
        <f>IF(ISNUMBER('将来負担比率（分子）の構造'!I$53), IF('将来負担比率（分子）の構造'!I$53 &lt; 0, 0, '将来負担比率（分子）の構造'!I$53), NA())</f>
        <v>12418</v>
      </c>
      <c r="D67" s="169" t="e">
        <f>NA()</f>
        <v>#N/A</v>
      </c>
      <c r="E67" s="169" t="e">
        <f>NA()</f>
        <v>#N/A</v>
      </c>
      <c r="F67" s="169">
        <f>IF(ISNUMBER('将来負担比率（分子）の構造'!J$53), IF('将来負担比率（分子）の構造'!J$53 &lt; 0, 0, '将来負担比率（分子）の構造'!J$53), NA())</f>
        <v>12883</v>
      </c>
      <c r="G67" s="169" t="e">
        <f>NA()</f>
        <v>#N/A</v>
      </c>
      <c r="H67" s="169" t="e">
        <f>NA()</f>
        <v>#N/A</v>
      </c>
      <c r="I67" s="169">
        <f>IF(ISNUMBER('将来負担比率（分子）の構造'!K$53), IF('将来負担比率（分子）の構造'!K$53 &lt; 0, 0, '将来負担比率（分子）の構造'!K$53), NA())</f>
        <v>9721</v>
      </c>
      <c r="J67" s="169" t="e">
        <f>NA()</f>
        <v>#N/A</v>
      </c>
      <c r="K67" s="169" t="e">
        <f>NA()</f>
        <v>#N/A</v>
      </c>
      <c r="L67" s="169">
        <f>IF(ISNUMBER('将来負担比率（分子）の構造'!L$53), IF('将来負担比率（分子）の構造'!L$53 &lt; 0, 0, '将来負担比率（分子）の構造'!L$53), NA())</f>
        <v>8146</v>
      </c>
      <c r="M67" s="169" t="e">
        <f>NA()</f>
        <v>#N/A</v>
      </c>
      <c r="N67" s="169" t="e">
        <f>NA()</f>
        <v>#N/A</v>
      </c>
      <c r="O67" s="169">
        <f>IF(ISNUMBER('将来負担比率（分子）の構造'!M$53), IF('将来負担比率（分子）の構造'!M$53 &lt; 0, 0, '将来負担比率（分子）の構造'!M$53), NA())</f>
        <v>8698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1289</v>
      </c>
      <c r="C72" s="173">
        <f>基金残高に係る経年分析!G55</f>
        <v>1393</v>
      </c>
      <c r="D72" s="173">
        <f>基金残高に係る経年分析!H55</f>
        <v>1822</v>
      </c>
    </row>
    <row r="73" spans="1:16" x14ac:dyDescent="0.2">
      <c r="A73" s="172" t="s">
        <v>74</v>
      </c>
      <c r="B73" s="173">
        <f>基金残高に係る経年分析!F56</f>
        <v>733</v>
      </c>
      <c r="C73" s="173">
        <f>基金残高に係る経年分析!G56</f>
        <v>733</v>
      </c>
      <c r="D73" s="173">
        <f>基金残高に係る経年分析!H56</f>
        <v>734</v>
      </c>
    </row>
    <row r="74" spans="1:16" x14ac:dyDescent="0.2">
      <c r="A74" s="172" t="s">
        <v>75</v>
      </c>
      <c r="B74" s="173">
        <f>基金残高に係る経年分析!F57</f>
        <v>4505</v>
      </c>
      <c r="C74" s="173">
        <f>基金残高に係る経年分析!G57</f>
        <v>4962</v>
      </c>
      <c r="D74" s="173">
        <f>基金残高に係る経年分析!H57</f>
        <v>5072</v>
      </c>
    </row>
  </sheetData>
  <sheetProtection algorithmName="SHA-512" hashValue="E2IwGoxKQxue7UukKeqFpKmFoExCDjH1PAdU0P5jfQdjS2qi21l8xxeWJyMkAQ0aCyEdPacB2sxsZAeIqRCl/g==" saltValue="h8fP7e5Q1sXzjQON2lNc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5140251</v>
      </c>
      <c r="S5" s="600"/>
      <c r="T5" s="600"/>
      <c r="U5" s="600"/>
      <c r="V5" s="600"/>
      <c r="W5" s="600"/>
      <c r="X5" s="600"/>
      <c r="Y5" s="601"/>
      <c r="Z5" s="602">
        <v>15.7</v>
      </c>
      <c r="AA5" s="602"/>
      <c r="AB5" s="602"/>
      <c r="AC5" s="602"/>
      <c r="AD5" s="603">
        <v>4970416</v>
      </c>
      <c r="AE5" s="603"/>
      <c r="AF5" s="603"/>
      <c r="AG5" s="603"/>
      <c r="AH5" s="603"/>
      <c r="AI5" s="603"/>
      <c r="AJ5" s="603"/>
      <c r="AK5" s="603"/>
      <c r="AL5" s="604">
        <v>34.4</v>
      </c>
      <c r="AM5" s="605"/>
      <c r="AN5" s="605"/>
      <c r="AO5" s="606"/>
      <c r="AP5" s="596" t="s">
        <v>216</v>
      </c>
      <c r="AQ5" s="597"/>
      <c r="AR5" s="597"/>
      <c r="AS5" s="597"/>
      <c r="AT5" s="597"/>
      <c r="AU5" s="597"/>
      <c r="AV5" s="597"/>
      <c r="AW5" s="597"/>
      <c r="AX5" s="597"/>
      <c r="AY5" s="597"/>
      <c r="AZ5" s="597"/>
      <c r="BA5" s="597"/>
      <c r="BB5" s="597"/>
      <c r="BC5" s="597"/>
      <c r="BD5" s="597"/>
      <c r="BE5" s="597"/>
      <c r="BF5" s="598"/>
      <c r="BG5" s="610">
        <v>4970416</v>
      </c>
      <c r="BH5" s="611"/>
      <c r="BI5" s="611"/>
      <c r="BJ5" s="611"/>
      <c r="BK5" s="611"/>
      <c r="BL5" s="611"/>
      <c r="BM5" s="611"/>
      <c r="BN5" s="612"/>
      <c r="BO5" s="613">
        <v>96.7</v>
      </c>
      <c r="BP5" s="613"/>
      <c r="BQ5" s="613"/>
      <c r="BR5" s="613"/>
      <c r="BS5" s="614">
        <v>52878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299320</v>
      </c>
      <c r="S6" s="611"/>
      <c r="T6" s="611"/>
      <c r="U6" s="611"/>
      <c r="V6" s="611"/>
      <c r="W6" s="611"/>
      <c r="X6" s="611"/>
      <c r="Y6" s="612"/>
      <c r="Z6" s="613">
        <v>0.9</v>
      </c>
      <c r="AA6" s="613"/>
      <c r="AB6" s="613"/>
      <c r="AC6" s="613"/>
      <c r="AD6" s="614">
        <v>299320</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4970416</v>
      </c>
      <c r="BH6" s="611"/>
      <c r="BI6" s="611"/>
      <c r="BJ6" s="611"/>
      <c r="BK6" s="611"/>
      <c r="BL6" s="611"/>
      <c r="BM6" s="611"/>
      <c r="BN6" s="612"/>
      <c r="BO6" s="613">
        <v>96.7</v>
      </c>
      <c r="BP6" s="613"/>
      <c r="BQ6" s="613"/>
      <c r="BR6" s="613"/>
      <c r="BS6" s="614">
        <v>52878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175353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175353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712</v>
      </c>
      <c r="S7" s="611"/>
      <c r="T7" s="611"/>
      <c r="U7" s="611"/>
      <c r="V7" s="611"/>
      <c r="W7" s="611"/>
      <c r="X7" s="611"/>
      <c r="Y7" s="612"/>
      <c r="Z7" s="613">
        <v>0</v>
      </c>
      <c r="AA7" s="613"/>
      <c r="AB7" s="613"/>
      <c r="AC7" s="613"/>
      <c r="AD7" s="614">
        <v>712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1944736</v>
      </c>
      <c r="BH7" s="611"/>
      <c r="BI7" s="611"/>
      <c r="BJ7" s="611"/>
      <c r="BK7" s="611"/>
      <c r="BL7" s="611"/>
      <c r="BM7" s="611"/>
      <c r="BN7" s="612"/>
      <c r="BO7" s="613">
        <v>37.799999999999997</v>
      </c>
      <c r="BP7" s="613"/>
      <c r="BQ7" s="613"/>
      <c r="BR7" s="613"/>
      <c r="BS7" s="614">
        <v>52878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4874626</v>
      </c>
      <c r="CS7" s="611"/>
      <c r="CT7" s="611"/>
      <c r="CU7" s="611"/>
      <c r="CV7" s="611"/>
      <c r="CW7" s="611"/>
      <c r="CX7" s="611"/>
      <c r="CY7" s="612"/>
      <c r="CZ7" s="613">
        <v>15.1</v>
      </c>
      <c r="DA7" s="613"/>
      <c r="DB7" s="613"/>
      <c r="DC7" s="613"/>
      <c r="DD7" s="619">
        <v>13129</v>
      </c>
      <c r="DE7" s="611"/>
      <c r="DF7" s="611"/>
      <c r="DG7" s="611"/>
      <c r="DH7" s="611"/>
      <c r="DI7" s="611"/>
      <c r="DJ7" s="611"/>
      <c r="DK7" s="611"/>
      <c r="DL7" s="611"/>
      <c r="DM7" s="611"/>
      <c r="DN7" s="611"/>
      <c r="DO7" s="611"/>
      <c r="DP7" s="612"/>
      <c r="DQ7" s="619">
        <v>3694355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15312</v>
      </c>
      <c r="S8" s="611"/>
      <c r="T8" s="611"/>
      <c r="U8" s="611"/>
      <c r="V8" s="611"/>
      <c r="W8" s="611"/>
      <c r="X8" s="611"/>
      <c r="Y8" s="612"/>
      <c r="Z8" s="613">
        <v>0</v>
      </c>
      <c r="AA8" s="613"/>
      <c r="AB8" s="613"/>
      <c r="AC8" s="613"/>
      <c r="AD8" s="614">
        <v>15312</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69577</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10852252</v>
      </c>
      <c r="CS8" s="611"/>
      <c r="CT8" s="611"/>
      <c r="CU8" s="611"/>
      <c r="CV8" s="611"/>
      <c r="CW8" s="611"/>
      <c r="CX8" s="611"/>
      <c r="CY8" s="612"/>
      <c r="CZ8" s="613">
        <v>33.700000000000003</v>
      </c>
      <c r="DA8" s="613"/>
      <c r="DB8" s="613"/>
      <c r="DC8" s="613"/>
      <c r="DD8" s="619">
        <v>11808</v>
      </c>
      <c r="DE8" s="611"/>
      <c r="DF8" s="611"/>
      <c r="DG8" s="611"/>
      <c r="DH8" s="611"/>
      <c r="DI8" s="611"/>
      <c r="DJ8" s="611"/>
      <c r="DK8" s="611"/>
      <c r="DL8" s="611"/>
      <c r="DM8" s="611"/>
      <c r="DN8" s="611"/>
      <c r="DO8" s="611"/>
      <c r="DP8" s="612"/>
      <c r="DQ8" s="619">
        <v>5511453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16722</v>
      </c>
      <c r="S9" s="611"/>
      <c r="T9" s="611"/>
      <c r="U9" s="611"/>
      <c r="V9" s="611"/>
      <c r="W9" s="611"/>
      <c r="X9" s="611"/>
      <c r="Y9" s="612"/>
      <c r="Z9" s="613">
        <v>0.1</v>
      </c>
      <c r="AA9" s="613"/>
      <c r="AB9" s="613"/>
      <c r="AC9" s="613"/>
      <c r="AD9" s="614">
        <v>16722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1585977</v>
      </c>
      <c r="BH9" s="611"/>
      <c r="BI9" s="611"/>
      <c r="BJ9" s="611"/>
      <c r="BK9" s="611"/>
      <c r="BL9" s="611"/>
      <c r="BM9" s="611"/>
      <c r="BN9" s="612"/>
      <c r="BO9" s="613">
        <v>30.9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1967710</v>
      </c>
      <c r="CS9" s="611"/>
      <c r="CT9" s="611"/>
      <c r="CU9" s="611"/>
      <c r="CV9" s="611"/>
      <c r="CW9" s="611"/>
      <c r="CX9" s="611"/>
      <c r="CY9" s="612"/>
      <c r="CZ9" s="613">
        <v>6.1</v>
      </c>
      <c r="DA9" s="613"/>
      <c r="DB9" s="613"/>
      <c r="DC9" s="613"/>
      <c r="DD9" s="619">
        <v>77494</v>
      </c>
      <c r="DE9" s="611"/>
      <c r="DF9" s="611"/>
      <c r="DG9" s="611"/>
      <c r="DH9" s="611"/>
      <c r="DI9" s="611"/>
      <c r="DJ9" s="611"/>
      <c r="DK9" s="611"/>
      <c r="DL9" s="611"/>
      <c r="DM9" s="611"/>
      <c r="DN9" s="611"/>
      <c r="DO9" s="611"/>
      <c r="DP9" s="612"/>
      <c r="DQ9" s="619">
        <v>1669487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104579</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1107932</v>
      </c>
      <c r="S11" s="611"/>
      <c r="T11" s="611"/>
      <c r="U11" s="611"/>
      <c r="V11" s="611"/>
      <c r="W11" s="611"/>
      <c r="X11" s="611"/>
      <c r="Y11" s="612"/>
      <c r="Z11" s="615">
        <v>3.4</v>
      </c>
      <c r="AA11" s="616"/>
      <c r="AB11" s="616"/>
      <c r="AC11" s="622"/>
      <c r="AD11" s="619">
        <v>1107932</v>
      </c>
      <c r="AE11" s="611"/>
      <c r="AF11" s="611"/>
      <c r="AG11" s="611"/>
      <c r="AH11" s="611"/>
      <c r="AI11" s="611"/>
      <c r="AJ11" s="611"/>
      <c r="AK11" s="612"/>
      <c r="AL11" s="615">
        <v>7.7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184603</v>
      </c>
      <c r="BH11" s="611"/>
      <c r="BI11" s="611"/>
      <c r="BJ11" s="611"/>
      <c r="BK11" s="611"/>
      <c r="BL11" s="611"/>
      <c r="BM11" s="611"/>
      <c r="BN11" s="612"/>
      <c r="BO11" s="613">
        <v>3.6</v>
      </c>
      <c r="BP11" s="613"/>
      <c r="BQ11" s="613"/>
      <c r="BR11" s="613"/>
      <c r="BS11" s="614">
        <v>52878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3629549</v>
      </c>
      <c r="CS11" s="611"/>
      <c r="CT11" s="611"/>
      <c r="CU11" s="611"/>
      <c r="CV11" s="611"/>
      <c r="CW11" s="611"/>
      <c r="CX11" s="611"/>
      <c r="CY11" s="612"/>
      <c r="CZ11" s="613">
        <v>11.3</v>
      </c>
      <c r="DA11" s="613"/>
      <c r="DB11" s="613"/>
      <c r="DC11" s="613"/>
      <c r="DD11" s="619">
        <v>1243682</v>
      </c>
      <c r="DE11" s="611"/>
      <c r="DF11" s="611"/>
      <c r="DG11" s="611"/>
      <c r="DH11" s="611"/>
      <c r="DI11" s="611"/>
      <c r="DJ11" s="611"/>
      <c r="DK11" s="611"/>
      <c r="DL11" s="611"/>
      <c r="DM11" s="611"/>
      <c r="DN11" s="611"/>
      <c r="DO11" s="611"/>
      <c r="DP11" s="612"/>
      <c r="DQ11" s="619">
        <v>956935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5693</v>
      </c>
      <c r="S12" s="611"/>
      <c r="T12" s="611"/>
      <c r="U12" s="611"/>
      <c r="V12" s="611"/>
      <c r="W12" s="611"/>
      <c r="X12" s="611"/>
      <c r="Y12" s="612"/>
      <c r="Z12" s="613">
        <v>0</v>
      </c>
      <c r="AA12" s="613"/>
      <c r="AB12" s="613"/>
      <c r="AC12" s="613"/>
      <c r="AD12" s="614">
        <v>5693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2433364</v>
      </c>
      <c r="BH12" s="611"/>
      <c r="BI12" s="611"/>
      <c r="BJ12" s="611"/>
      <c r="BK12" s="611"/>
      <c r="BL12" s="611"/>
      <c r="BM12" s="611"/>
      <c r="BN12" s="612"/>
      <c r="BO12" s="613">
        <v>47.3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722973</v>
      </c>
      <c r="CS12" s="611"/>
      <c r="CT12" s="611"/>
      <c r="CU12" s="611"/>
      <c r="CV12" s="611"/>
      <c r="CW12" s="611"/>
      <c r="CX12" s="611"/>
      <c r="CY12" s="612"/>
      <c r="CZ12" s="613">
        <v>2.2000000000000002</v>
      </c>
      <c r="DA12" s="613"/>
      <c r="DB12" s="613"/>
      <c r="DC12" s="613"/>
      <c r="DD12" s="619">
        <v>15976</v>
      </c>
      <c r="DE12" s="611"/>
      <c r="DF12" s="611"/>
      <c r="DG12" s="611"/>
      <c r="DH12" s="611"/>
      <c r="DI12" s="611"/>
      <c r="DJ12" s="611"/>
      <c r="DK12" s="611"/>
      <c r="DL12" s="611"/>
      <c r="DM12" s="611"/>
      <c r="DN12" s="611"/>
      <c r="DO12" s="611"/>
      <c r="DP12" s="612"/>
      <c r="DQ12" s="619">
        <v>348575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2289065</v>
      </c>
      <c r="BH13" s="611"/>
      <c r="BI13" s="611"/>
      <c r="BJ13" s="611"/>
      <c r="BK13" s="611"/>
      <c r="BL13" s="611"/>
      <c r="BM13" s="611"/>
      <c r="BN13" s="612"/>
      <c r="BO13" s="613">
        <v>44.5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3207385</v>
      </c>
      <c r="CS13" s="611"/>
      <c r="CT13" s="611"/>
      <c r="CU13" s="611"/>
      <c r="CV13" s="611"/>
      <c r="CW13" s="611"/>
      <c r="CX13" s="611"/>
      <c r="CY13" s="612"/>
      <c r="CZ13" s="613">
        <v>10</v>
      </c>
      <c r="DA13" s="613"/>
      <c r="DB13" s="613"/>
      <c r="DC13" s="613"/>
      <c r="DD13" s="619">
        <v>2508278</v>
      </c>
      <c r="DE13" s="611"/>
      <c r="DF13" s="611"/>
      <c r="DG13" s="611"/>
      <c r="DH13" s="611"/>
      <c r="DI13" s="611"/>
      <c r="DJ13" s="611"/>
      <c r="DK13" s="611"/>
      <c r="DL13" s="611"/>
      <c r="DM13" s="611"/>
      <c r="DN13" s="611"/>
      <c r="DO13" s="611"/>
      <c r="DP13" s="612"/>
      <c r="DQ13" s="619">
        <v>794606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1257</v>
      </c>
      <c r="S14" s="611"/>
      <c r="T14" s="611"/>
      <c r="U14" s="611"/>
      <c r="V14" s="611"/>
      <c r="W14" s="611"/>
      <c r="X14" s="611"/>
      <c r="Y14" s="612"/>
      <c r="Z14" s="613">
        <v>0</v>
      </c>
      <c r="AA14" s="613"/>
      <c r="AB14" s="613"/>
      <c r="AC14" s="613"/>
      <c r="AD14" s="614">
        <v>1257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207891</v>
      </c>
      <c r="BH14" s="611"/>
      <c r="BI14" s="611"/>
      <c r="BJ14" s="611"/>
      <c r="BK14" s="611"/>
      <c r="BL14" s="611"/>
      <c r="BM14" s="611"/>
      <c r="BN14" s="612"/>
      <c r="BO14" s="613">
        <v>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788566</v>
      </c>
      <c r="CS14" s="611"/>
      <c r="CT14" s="611"/>
      <c r="CU14" s="611"/>
      <c r="CV14" s="611"/>
      <c r="CW14" s="611"/>
      <c r="CX14" s="611"/>
      <c r="CY14" s="612"/>
      <c r="CZ14" s="613">
        <v>2.4</v>
      </c>
      <c r="DA14" s="613"/>
      <c r="DB14" s="613"/>
      <c r="DC14" s="613"/>
      <c r="DD14" s="619">
        <v>8558</v>
      </c>
      <c r="DE14" s="611"/>
      <c r="DF14" s="611"/>
      <c r="DG14" s="611"/>
      <c r="DH14" s="611"/>
      <c r="DI14" s="611"/>
      <c r="DJ14" s="611"/>
      <c r="DK14" s="611"/>
      <c r="DL14" s="611"/>
      <c r="DM14" s="611"/>
      <c r="DN14" s="611"/>
      <c r="DO14" s="611"/>
      <c r="DP14" s="612"/>
      <c r="DQ14" s="619">
        <v>750842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384425</v>
      </c>
      <c r="BH15" s="611"/>
      <c r="BI15" s="611"/>
      <c r="BJ15" s="611"/>
      <c r="BK15" s="611"/>
      <c r="BL15" s="611"/>
      <c r="BM15" s="611"/>
      <c r="BN15" s="612"/>
      <c r="BO15" s="613">
        <v>7.5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2270917</v>
      </c>
      <c r="CS15" s="611"/>
      <c r="CT15" s="611"/>
      <c r="CU15" s="611"/>
      <c r="CV15" s="611"/>
      <c r="CW15" s="611"/>
      <c r="CX15" s="611"/>
      <c r="CY15" s="612"/>
      <c r="CZ15" s="613">
        <v>7.1</v>
      </c>
      <c r="DA15" s="613"/>
      <c r="DB15" s="613"/>
      <c r="DC15" s="613"/>
      <c r="DD15" s="619">
        <v>111375</v>
      </c>
      <c r="DE15" s="611"/>
      <c r="DF15" s="611"/>
      <c r="DG15" s="611"/>
      <c r="DH15" s="611"/>
      <c r="DI15" s="611"/>
      <c r="DJ15" s="611"/>
      <c r="DK15" s="611"/>
      <c r="DL15" s="611"/>
      <c r="DM15" s="611"/>
      <c r="DN15" s="611"/>
      <c r="DO15" s="611"/>
      <c r="DP15" s="612"/>
      <c r="DQ15" s="619">
        <v>1450436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16734</v>
      </c>
      <c r="S16" s="611"/>
      <c r="T16" s="611"/>
      <c r="U16" s="611"/>
      <c r="V16" s="611"/>
      <c r="W16" s="611"/>
      <c r="X16" s="611"/>
      <c r="Y16" s="612"/>
      <c r="Z16" s="613">
        <v>0.1</v>
      </c>
      <c r="AA16" s="613"/>
      <c r="AB16" s="613"/>
      <c r="AC16" s="613"/>
      <c r="AD16" s="614">
        <v>16734</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539807</v>
      </c>
      <c r="CS16" s="611"/>
      <c r="CT16" s="611"/>
      <c r="CU16" s="611"/>
      <c r="CV16" s="611"/>
      <c r="CW16" s="611"/>
      <c r="CX16" s="611"/>
      <c r="CY16" s="612"/>
      <c r="CZ16" s="613">
        <v>1.7</v>
      </c>
      <c r="DA16" s="613"/>
      <c r="DB16" s="613"/>
      <c r="DC16" s="613"/>
      <c r="DD16" s="619" t="s">
        <v>122</v>
      </c>
      <c r="DE16" s="611"/>
      <c r="DF16" s="611"/>
      <c r="DG16" s="611"/>
      <c r="DH16" s="611"/>
      <c r="DI16" s="611"/>
      <c r="DJ16" s="611"/>
      <c r="DK16" s="611"/>
      <c r="DL16" s="611"/>
      <c r="DM16" s="611"/>
      <c r="DN16" s="611"/>
      <c r="DO16" s="611"/>
      <c r="DP16" s="612"/>
      <c r="DQ16" s="619">
        <v>44718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69832</v>
      </c>
      <c r="S17" s="611"/>
      <c r="T17" s="611"/>
      <c r="U17" s="611"/>
      <c r="V17" s="611"/>
      <c r="W17" s="611"/>
      <c r="X17" s="611"/>
      <c r="Y17" s="612"/>
      <c r="Z17" s="613">
        <v>0.2</v>
      </c>
      <c r="AA17" s="613"/>
      <c r="AB17" s="613"/>
      <c r="AC17" s="613"/>
      <c r="AD17" s="614">
        <v>69832</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3153030</v>
      </c>
      <c r="CS17" s="611"/>
      <c r="CT17" s="611"/>
      <c r="CU17" s="611"/>
      <c r="CV17" s="611"/>
      <c r="CW17" s="611"/>
      <c r="CX17" s="611"/>
      <c r="CY17" s="612"/>
      <c r="CZ17" s="613">
        <v>9.8000000000000007</v>
      </c>
      <c r="DA17" s="613"/>
      <c r="DB17" s="613"/>
      <c r="DC17" s="613"/>
      <c r="DD17" s="619" t="s">
        <v>122</v>
      </c>
      <c r="DE17" s="611"/>
      <c r="DF17" s="611"/>
      <c r="DG17" s="611"/>
      <c r="DH17" s="611"/>
      <c r="DI17" s="611"/>
      <c r="DJ17" s="611"/>
      <c r="DK17" s="611"/>
      <c r="DL17" s="611"/>
      <c r="DM17" s="611"/>
      <c r="DN17" s="611"/>
      <c r="DO17" s="611"/>
      <c r="DP17" s="612"/>
      <c r="DQ17" s="619">
        <v>3118640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32507</v>
      </c>
      <c r="S18" s="611"/>
      <c r="T18" s="611"/>
      <c r="U18" s="611"/>
      <c r="V18" s="611"/>
      <c r="W18" s="611"/>
      <c r="X18" s="611"/>
      <c r="Y18" s="612"/>
      <c r="Z18" s="613">
        <v>0.1</v>
      </c>
      <c r="AA18" s="613"/>
      <c r="AB18" s="613"/>
      <c r="AC18" s="613"/>
      <c r="AD18" s="614">
        <v>32507</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20686</v>
      </c>
      <c r="CS18" s="611"/>
      <c r="CT18" s="611"/>
      <c r="CU18" s="611"/>
      <c r="CV18" s="611"/>
      <c r="CW18" s="611"/>
      <c r="CX18" s="611"/>
      <c r="CY18" s="612"/>
      <c r="CZ18" s="613">
        <v>0.1</v>
      </c>
      <c r="DA18" s="613"/>
      <c r="DB18" s="613"/>
      <c r="DC18" s="613"/>
      <c r="DD18" s="619">
        <v>20686</v>
      </c>
      <c r="DE18" s="611"/>
      <c r="DF18" s="611"/>
      <c r="DG18" s="611"/>
      <c r="DH18" s="611"/>
      <c r="DI18" s="611"/>
      <c r="DJ18" s="611"/>
      <c r="DK18" s="611"/>
      <c r="DL18" s="611"/>
      <c r="DM18" s="611"/>
      <c r="DN18" s="611"/>
      <c r="DO18" s="611"/>
      <c r="DP18" s="612"/>
      <c r="DQ18" s="619">
        <v>16892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25881</v>
      </c>
      <c r="S19" s="611"/>
      <c r="T19" s="611"/>
      <c r="U19" s="611"/>
      <c r="V19" s="611"/>
      <c r="W19" s="611"/>
      <c r="X19" s="611"/>
      <c r="Y19" s="612"/>
      <c r="Z19" s="613">
        <v>0.1</v>
      </c>
      <c r="AA19" s="613"/>
      <c r="AB19" s="613"/>
      <c r="AC19" s="613"/>
      <c r="AD19" s="614">
        <v>25881</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169835</v>
      </c>
      <c r="BH19" s="611"/>
      <c r="BI19" s="611"/>
      <c r="BJ19" s="611"/>
      <c r="BK19" s="611"/>
      <c r="BL19" s="611"/>
      <c r="BM19" s="611"/>
      <c r="BN19" s="612"/>
      <c r="BO19" s="613">
        <v>3.3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6626</v>
      </c>
      <c r="S20" s="611"/>
      <c r="T20" s="611"/>
      <c r="U20" s="611"/>
      <c r="V20" s="611"/>
      <c r="W20" s="611"/>
      <c r="X20" s="611"/>
      <c r="Y20" s="612"/>
      <c r="Z20" s="613">
        <v>0</v>
      </c>
      <c r="AA20" s="613"/>
      <c r="AB20" s="613"/>
      <c r="AC20" s="613"/>
      <c r="AD20" s="614">
        <v>6626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169835</v>
      </c>
      <c r="BH20" s="611"/>
      <c r="BI20" s="611"/>
      <c r="BJ20" s="611"/>
      <c r="BK20" s="611"/>
      <c r="BL20" s="611"/>
      <c r="BM20" s="611"/>
      <c r="BN20" s="612"/>
      <c r="BO20" s="613">
        <v>3.3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32202854</v>
      </c>
      <c r="CS20" s="611"/>
      <c r="CT20" s="611"/>
      <c r="CU20" s="611"/>
      <c r="CV20" s="611"/>
      <c r="CW20" s="611"/>
      <c r="CX20" s="611"/>
      <c r="CY20" s="612"/>
      <c r="CZ20" s="613">
        <v>100</v>
      </c>
      <c r="DA20" s="613"/>
      <c r="DB20" s="613"/>
      <c r="DC20" s="613"/>
      <c r="DD20" s="619">
        <v>4010986</v>
      </c>
      <c r="DE20" s="611"/>
      <c r="DF20" s="611"/>
      <c r="DG20" s="611"/>
      <c r="DH20" s="611"/>
      <c r="DI20" s="611"/>
      <c r="DJ20" s="611"/>
      <c r="DK20" s="611"/>
      <c r="DL20" s="611"/>
      <c r="DM20" s="611"/>
      <c r="DN20" s="611"/>
      <c r="DO20" s="611"/>
      <c r="DP20" s="612"/>
      <c r="DQ20" s="619">
        <v>18532292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8844842</v>
      </c>
      <c r="S21" s="611"/>
      <c r="T21" s="611"/>
      <c r="U21" s="611"/>
      <c r="V21" s="611"/>
      <c r="W21" s="611"/>
      <c r="X21" s="611"/>
      <c r="Y21" s="612"/>
      <c r="Z21" s="613">
        <v>26.9</v>
      </c>
      <c r="AA21" s="613"/>
      <c r="AB21" s="613"/>
      <c r="AC21" s="613"/>
      <c r="AD21" s="614">
        <v>7874774</v>
      </c>
      <c r="AE21" s="614"/>
      <c r="AF21" s="614"/>
      <c r="AG21" s="614"/>
      <c r="AH21" s="614"/>
      <c r="AI21" s="614"/>
      <c r="AJ21" s="614"/>
      <c r="AK21" s="614"/>
      <c r="AL21" s="615">
        <v>54.6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7874774</v>
      </c>
      <c r="S22" s="611"/>
      <c r="T22" s="611"/>
      <c r="U22" s="611"/>
      <c r="V22" s="611"/>
      <c r="W22" s="611"/>
      <c r="X22" s="611"/>
      <c r="Y22" s="612"/>
      <c r="Z22" s="613">
        <v>24</v>
      </c>
      <c r="AA22" s="613"/>
      <c r="AB22" s="613"/>
      <c r="AC22" s="613"/>
      <c r="AD22" s="614">
        <v>7874774</v>
      </c>
      <c r="AE22" s="614"/>
      <c r="AF22" s="614"/>
      <c r="AG22" s="614"/>
      <c r="AH22" s="614"/>
      <c r="AI22" s="614"/>
      <c r="AJ22" s="614"/>
      <c r="AK22" s="614"/>
      <c r="AL22" s="615">
        <v>54.6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970068</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169835</v>
      </c>
      <c r="BH23" s="611"/>
      <c r="BI23" s="611"/>
      <c r="BJ23" s="611"/>
      <c r="BK23" s="611"/>
      <c r="BL23" s="611"/>
      <c r="BM23" s="611"/>
      <c r="BN23" s="612"/>
      <c r="BO23" s="613">
        <v>3.3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13709731</v>
      </c>
      <c r="CS24" s="600"/>
      <c r="CT24" s="600"/>
      <c r="CU24" s="600"/>
      <c r="CV24" s="600"/>
      <c r="CW24" s="600"/>
      <c r="CX24" s="600"/>
      <c r="CY24" s="601"/>
      <c r="CZ24" s="604">
        <v>42.6</v>
      </c>
      <c r="DA24" s="605"/>
      <c r="DB24" s="605"/>
      <c r="DC24" s="621"/>
      <c r="DD24" s="640">
        <v>8547209</v>
      </c>
      <c r="DE24" s="600"/>
      <c r="DF24" s="600"/>
      <c r="DG24" s="600"/>
      <c r="DH24" s="600"/>
      <c r="DI24" s="600"/>
      <c r="DJ24" s="600"/>
      <c r="DK24" s="601"/>
      <c r="DL24" s="640">
        <v>8309254</v>
      </c>
      <c r="DM24" s="600"/>
      <c r="DN24" s="600"/>
      <c r="DO24" s="600"/>
      <c r="DP24" s="600"/>
      <c r="DQ24" s="600"/>
      <c r="DR24" s="600"/>
      <c r="DS24" s="600"/>
      <c r="DT24" s="600"/>
      <c r="DU24" s="600"/>
      <c r="DV24" s="601"/>
      <c r="DW24" s="604">
        <v>57.2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15551114</v>
      </c>
      <c r="S25" s="611"/>
      <c r="T25" s="611"/>
      <c r="U25" s="611"/>
      <c r="V25" s="611"/>
      <c r="W25" s="611"/>
      <c r="X25" s="611"/>
      <c r="Y25" s="612"/>
      <c r="Z25" s="613">
        <v>47.4</v>
      </c>
      <c r="AA25" s="613"/>
      <c r="AB25" s="613"/>
      <c r="AC25" s="613"/>
      <c r="AD25" s="614">
        <v>14411211</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3828200</v>
      </c>
      <c r="CS25" s="643"/>
      <c r="CT25" s="643"/>
      <c r="CU25" s="643"/>
      <c r="CV25" s="643"/>
      <c r="CW25" s="643"/>
      <c r="CX25" s="643"/>
      <c r="CY25" s="644"/>
      <c r="CZ25" s="615">
        <v>11.9</v>
      </c>
      <c r="DA25" s="641"/>
      <c r="DB25" s="641"/>
      <c r="DC25" s="645"/>
      <c r="DD25" s="619">
        <v>3465643</v>
      </c>
      <c r="DE25" s="643"/>
      <c r="DF25" s="643"/>
      <c r="DG25" s="643"/>
      <c r="DH25" s="643"/>
      <c r="DI25" s="643"/>
      <c r="DJ25" s="643"/>
      <c r="DK25" s="644"/>
      <c r="DL25" s="619">
        <v>3398352</v>
      </c>
      <c r="DM25" s="643"/>
      <c r="DN25" s="643"/>
      <c r="DO25" s="643"/>
      <c r="DP25" s="643"/>
      <c r="DQ25" s="643"/>
      <c r="DR25" s="643"/>
      <c r="DS25" s="643"/>
      <c r="DT25" s="643"/>
      <c r="DU25" s="643"/>
      <c r="DV25" s="644"/>
      <c r="DW25" s="615">
        <v>23.4</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5890</v>
      </c>
      <c r="S26" s="611"/>
      <c r="T26" s="611"/>
      <c r="U26" s="611"/>
      <c r="V26" s="611"/>
      <c r="W26" s="611"/>
      <c r="X26" s="611"/>
      <c r="Y26" s="612"/>
      <c r="Z26" s="613">
        <v>0</v>
      </c>
      <c r="AA26" s="613"/>
      <c r="AB26" s="613"/>
      <c r="AC26" s="613"/>
      <c r="AD26" s="614">
        <v>5890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2317681</v>
      </c>
      <c r="CS26" s="611"/>
      <c r="CT26" s="611"/>
      <c r="CU26" s="611"/>
      <c r="CV26" s="611"/>
      <c r="CW26" s="611"/>
      <c r="CX26" s="611"/>
      <c r="CY26" s="612"/>
      <c r="CZ26" s="615">
        <v>7.2</v>
      </c>
      <c r="DA26" s="641"/>
      <c r="DB26" s="641"/>
      <c r="DC26" s="645"/>
      <c r="DD26" s="619">
        <v>2172968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70408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5140251</v>
      </c>
      <c r="BH27" s="611"/>
      <c r="BI27" s="611"/>
      <c r="BJ27" s="611"/>
      <c r="BK27" s="611"/>
      <c r="BL27" s="611"/>
      <c r="BM27" s="611"/>
      <c r="BN27" s="612"/>
      <c r="BO27" s="613">
        <v>100</v>
      </c>
      <c r="BP27" s="613"/>
      <c r="BQ27" s="613"/>
      <c r="BR27" s="613"/>
      <c r="BS27" s="614">
        <v>52878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6728501</v>
      </c>
      <c r="CS27" s="643"/>
      <c r="CT27" s="643"/>
      <c r="CU27" s="643"/>
      <c r="CV27" s="643"/>
      <c r="CW27" s="643"/>
      <c r="CX27" s="643"/>
      <c r="CY27" s="644"/>
      <c r="CZ27" s="615">
        <v>20.9</v>
      </c>
      <c r="DA27" s="641"/>
      <c r="DB27" s="641"/>
      <c r="DC27" s="645"/>
      <c r="DD27" s="619">
        <v>1962926</v>
      </c>
      <c r="DE27" s="643"/>
      <c r="DF27" s="643"/>
      <c r="DG27" s="643"/>
      <c r="DH27" s="643"/>
      <c r="DI27" s="643"/>
      <c r="DJ27" s="643"/>
      <c r="DK27" s="644"/>
      <c r="DL27" s="619">
        <v>1792262</v>
      </c>
      <c r="DM27" s="643"/>
      <c r="DN27" s="643"/>
      <c r="DO27" s="643"/>
      <c r="DP27" s="643"/>
      <c r="DQ27" s="643"/>
      <c r="DR27" s="643"/>
      <c r="DS27" s="643"/>
      <c r="DT27" s="643"/>
      <c r="DU27" s="643"/>
      <c r="DV27" s="644"/>
      <c r="DW27" s="615">
        <v>12.3</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177088</v>
      </c>
      <c r="S28" s="611"/>
      <c r="T28" s="611"/>
      <c r="U28" s="611"/>
      <c r="V28" s="611"/>
      <c r="W28" s="611"/>
      <c r="X28" s="611"/>
      <c r="Y28" s="612"/>
      <c r="Z28" s="613">
        <v>0.5</v>
      </c>
      <c r="AA28" s="613"/>
      <c r="AB28" s="613"/>
      <c r="AC28" s="613"/>
      <c r="AD28" s="614">
        <v>6842</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3153030</v>
      </c>
      <c r="CS28" s="611"/>
      <c r="CT28" s="611"/>
      <c r="CU28" s="611"/>
      <c r="CV28" s="611"/>
      <c r="CW28" s="611"/>
      <c r="CX28" s="611"/>
      <c r="CY28" s="612"/>
      <c r="CZ28" s="615">
        <v>9.8000000000000007</v>
      </c>
      <c r="DA28" s="641"/>
      <c r="DB28" s="641"/>
      <c r="DC28" s="645"/>
      <c r="DD28" s="619">
        <v>3118640</v>
      </c>
      <c r="DE28" s="611"/>
      <c r="DF28" s="611"/>
      <c r="DG28" s="611"/>
      <c r="DH28" s="611"/>
      <c r="DI28" s="611"/>
      <c r="DJ28" s="611"/>
      <c r="DK28" s="612"/>
      <c r="DL28" s="619">
        <v>3118640</v>
      </c>
      <c r="DM28" s="611"/>
      <c r="DN28" s="611"/>
      <c r="DO28" s="611"/>
      <c r="DP28" s="611"/>
      <c r="DQ28" s="611"/>
      <c r="DR28" s="611"/>
      <c r="DS28" s="611"/>
      <c r="DT28" s="611"/>
      <c r="DU28" s="611"/>
      <c r="DV28" s="612"/>
      <c r="DW28" s="615">
        <v>21.5</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29605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3153030</v>
      </c>
      <c r="CS29" s="643"/>
      <c r="CT29" s="643"/>
      <c r="CU29" s="643"/>
      <c r="CV29" s="643"/>
      <c r="CW29" s="643"/>
      <c r="CX29" s="643"/>
      <c r="CY29" s="644"/>
      <c r="CZ29" s="615">
        <v>9.8000000000000007</v>
      </c>
      <c r="DA29" s="641"/>
      <c r="DB29" s="641"/>
      <c r="DC29" s="645"/>
      <c r="DD29" s="619">
        <v>3118640</v>
      </c>
      <c r="DE29" s="643"/>
      <c r="DF29" s="643"/>
      <c r="DG29" s="643"/>
      <c r="DH29" s="643"/>
      <c r="DI29" s="643"/>
      <c r="DJ29" s="643"/>
      <c r="DK29" s="644"/>
      <c r="DL29" s="619">
        <v>3118640</v>
      </c>
      <c r="DM29" s="643"/>
      <c r="DN29" s="643"/>
      <c r="DO29" s="643"/>
      <c r="DP29" s="643"/>
      <c r="DQ29" s="643"/>
      <c r="DR29" s="643"/>
      <c r="DS29" s="643"/>
      <c r="DT29" s="643"/>
      <c r="DU29" s="643"/>
      <c r="DV29" s="644"/>
      <c r="DW29" s="615">
        <v>21.5</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6195282</v>
      </c>
      <c r="S30" s="611"/>
      <c r="T30" s="611"/>
      <c r="U30" s="611"/>
      <c r="V30" s="611"/>
      <c r="W30" s="611"/>
      <c r="X30" s="611"/>
      <c r="Y30" s="612"/>
      <c r="Z30" s="613">
        <v>18.899999999999999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3061422</v>
      </c>
      <c r="CS30" s="611"/>
      <c r="CT30" s="611"/>
      <c r="CU30" s="611"/>
      <c r="CV30" s="611"/>
      <c r="CW30" s="611"/>
      <c r="CX30" s="611"/>
      <c r="CY30" s="612"/>
      <c r="CZ30" s="615">
        <v>9.5</v>
      </c>
      <c r="DA30" s="641"/>
      <c r="DB30" s="641"/>
      <c r="DC30" s="645"/>
      <c r="DD30" s="619">
        <v>3027032</v>
      </c>
      <c r="DE30" s="611"/>
      <c r="DF30" s="611"/>
      <c r="DG30" s="611"/>
      <c r="DH30" s="611"/>
      <c r="DI30" s="611"/>
      <c r="DJ30" s="611"/>
      <c r="DK30" s="612"/>
      <c r="DL30" s="619">
        <v>3027032</v>
      </c>
      <c r="DM30" s="611"/>
      <c r="DN30" s="611"/>
      <c r="DO30" s="611"/>
      <c r="DP30" s="611"/>
      <c r="DQ30" s="611"/>
      <c r="DR30" s="611"/>
      <c r="DS30" s="611"/>
      <c r="DT30" s="611"/>
      <c r="DU30" s="611"/>
      <c r="DV30" s="612"/>
      <c r="DW30" s="615">
        <v>20.9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v>
      </c>
      <c r="BH31" s="654"/>
      <c r="BI31" s="654"/>
      <c r="BJ31" s="654"/>
      <c r="BK31" s="654"/>
      <c r="BL31" s="654"/>
      <c r="BM31" s="605">
        <v>96.5</v>
      </c>
      <c r="BN31" s="654"/>
      <c r="BO31" s="654"/>
      <c r="BP31" s="654"/>
      <c r="BQ31" s="655"/>
      <c r="BR31" s="666">
        <v>98.8</v>
      </c>
      <c r="BS31" s="654"/>
      <c r="BT31" s="654"/>
      <c r="BU31" s="654"/>
      <c r="BV31" s="654"/>
      <c r="BW31" s="654"/>
      <c r="BX31" s="605">
        <v>96.2</v>
      </c>
      <c r="BY31" s="654"/>
      <c r="BZ31" s="654"/>
      <c r="CA31" s="654"/>
      <c r="CB31" s="655"/>
      <c r="CD31" s="648"/>
      <c r="CE31" s="649"/>
      <c r="CF31" s="607" t="s">
        <v>300</v>
      </c>
      <c r="CG31" s="608"/>
      <c r="CH31" s="608"/>
      <c r="CI31" s="608"/>
      <c r="CJ31" s="608"/>
      <c r="CK31" s="608"/>
      <c r="CL31" s="608"/>
      <c r="CM31" s="608"/>
      <c r="CN31" s="608"/>
      <c r="CO31" s="608"/>
      <c r="CP31" s="608"/>
      <c r="CQ31" s="609"/>
      <c r="CR31" s="610">
        <v>91608</v>
      </c>
      <c r="CS31" s="643"/>
      <c r="CT31" s="643"/>
      <c r="CU31" s="643"/>
      <c r="CV31" s="643"/>
      <c r="CW31" s="643"/>
      <c r="CX31" s="643"/>
      <c r="CY31" s="644"/>
      <c r="CZ31" s="615">
        <v>0.3</v>
      </c>
      <c r="DA31" s="641"/>
      <c r="DB31" s="641"/>
      <c r="DC31" s="645"/>
      <c r="DD31" s="619">
        <v>91608</v>
      </c>
      <c r="DE31" s="643"/>
      <c r="DF31" s="643"/>
      <c r="DG31" s="643"/>
      <c r="DH31" s="643"/>
      <c r="DI31" s="643"/>
      <c r="DJ31" s="643"/>
      <c r="DK31" s="644"/>
      <c r="DL31" s="619">
        <v>91608</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3342418</v>
      </c>
      <c r="S32" s="611"/>
      <c r="T32" s="611"/>
      <c r="U32" s="611"/>
      <c r="V32" s="611"/>
      <c r="W32" s="611"/>
      <c r="X32" s="611"/>
      <c r="Y32" s="612"/>
      <c r="Z32" s="613">
        <v>10.199999999999999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99.3</v>
      </c>
      <c r="BH32" s="643"/>
      <c r="BI32" s="643"/>
      <c r="BJ32" s="643"/>
      <c r="BK32" s="643"/>
      <c r="BL32" s="643"/>
      <c r="BM32" s="616">
        <v>98.1</v>
      </c>
      <c r="BN32" s="643"/>
      <c r="BO32" s="643"/>
      <c r="BP32" s="643"/>
      <c r="BQ32" s="665"/>
      <c r="BR32" s="667">
        <v>99.1</v>
      </c>
      <c r="BS32" s="643"/>
      <c r="BT32" s="643"/>
      <c r="BU32" s="643"/>
      <c r="BV32" s="643"/>
      <c r="BW32" s="643"/>
      <c r="BX32" s="616">
        <v>97.8</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104311</v>
      </c>
      <c r="S33" s="611"/>
      <c r="T33" s="611"/>
      <c r="U33" s="611"/>
      <c r="V33" s="611"/>
      <c r="W33" s="611"/>
      <c r="X33" s="611"/>
      <c r="Y33" s="612"/>
      <c r="Z33" s="613">
        <v>0.3</v>
      </c>
      <c r="AA33" s="613"/>
      <c r="AB33" s="613"/>
      <c r="AC33" s="613"/>
      <c r="AD33" s="614">
        <v>10081</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98.5</v>
      </c>
      <c r="BH33" s="669"/>
      <c r="BI33" s="669"/>
      <c r="BJ33" s="669"/>
      <c r="BK33" s="669"/>
      <c r="BL33" s="669"/>
      <c r="BM33" s="670">
        <v>94.4</v>
      </c>
      <c r="BN33" s="669"/>
      <c r="BO33" s="669"/>
      <c r="BP33" s="669"/>
      <c r="BQ33" s="671"/>
      <c r="BR33" s="668">
        <v>98.4</v>
      </c>
      <c r="BS33" s="669"/>
      <c r="BT33" s="669"/>
      <c r="BU33" s="669"/>
      <c r="BV33" s="669"/>
      <c r="BW33" s="669"/>
      <c r="BX33" s="670">
        <v>94.1</v>
      </c>
      <c r="BY33" s="669"/>
      <c r="BZ33" s="669"/>
      <c r="CA33" s="669"/>
      <c r="CB33" s="671"/>
      <c r="CD33" s="607" t="s">
        <v>307</v>
      </c>
      <c r="CE33" s="608"/>
      <c r="CF33" s="608"/>
      <c r="CG33" s="608"/>
      <c r="CH33" s="608"/>
      <c r="CI33" s="608"/>
      <c r="CJ33" s="608"/>
      <c r="CK33" s="608"/>
      <c r="CL33" s="608"/>
      <c r="CM33" s="608"/>
      <c r="CN33" s="608"/>
      <c r="CO33" s="608"/>
      <c r="CP33" s="608"/>
      <c r="CQ33" s="609"/>
      <c r="CR33" s="610">
        <v>13942330</v>
      </c>
      <c r="CS33" s="643"/>
      <c r="CT33" s="643"/>
      <c r="CU33" s="643"/>
      <c r="CV33" s="643"/>
      <c r="CW33" s="643"/>
      <c r="CX33" s="643"/>
      <c r="CY33" s="644"/>
      <c r="CZ33" s="615">
        <v>43.3</v>
      </c>
      <c r="DA33" s="641"/>
      <c r="DB33" s="641"/>
      <c r="DC33" s="645"/>
      <c r="DD33" s="619">
        <v>9613306</v>
      </c>
      <c r="DE33" s="643"/>
      <c r="DF33" s="643"/>
      <c r="DG33" s="643"/>
      <c r="DH33" s="643"/>
      <c r="DI33" s="643"/>
      <c r="DJ33" s="643"/>
      <c r="DK33" s="644"/>
      <c r="DL33" s="619">
        <v>5587960</v>
      </c>
      <c r="DM33" s="643"/>
      <c r="DN33" s="643"/>
      <c r="DO33" s="643"/>
      <c r="DP33" s="643"/>
      <c r="DQ33" s="643"/>
      <c r="DR33" s="643"/>
      <c r="DS33" s="643"/>
      <c r="DT33" s="643"/>
      <c r="DU33" s="643"/>
      <c r="DV33" s="644"/>
      <c r="DW33" s="615">
        <v>38.5</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1299284</v>
      </c>
      <c r="S34" s="611"/>
      <c r="T34" s="611"/>
      <c r="U34" s="611"/>
      <c r="V34" s="611"/>
      <c r="W34" s="611"/>
      <c r="X34" s="611"/>
      <c r="Y34" s="612"/>
      <c r="Z34" s="613">
        <v>4</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3442788</v>
      </c>
      <c r="CS34" s="611"/>
      <c r="CT34" s="611"/>
      <c r="CU34" s="611"/>
      <c r="CV34" s="611"/>
      <c r="CW34" s="611"/>
      <c r="CX34" s="611"/>
      <c r="CY34" s="612"/>
      <c r="CZ34" s="615">
        <v>10.7</v>
      </c>
      <c r="DA34" s="641"/>
      <c r="DB34" s="641"/>
      <c r="DC34" s="645"/>
      <c r="DD34" s="619">
        <v>2574181</v>
      </c>
      <c r="DE34" s="611"/>
      <c r="DF34" s="611"/>
      <c r="DG34" s="611"/>
      <c r="DH34" s="611"/>
      <c r="DI34" s="611"/>
      <c r="DJ34" s="611"/>
      <c r="DK34" s="612"/>
      <c r="DL34" s="619">
        <v>2121939</v>
      </c>
      <c r="DM34" s="611"/>
      <c r="DN34" s="611"/>
      <c r="DO34" s="611"/>
      <c r="DP34" s="611"/>
      <c r="DQ34" s="611"/>
      <c r="DR34" s="611"/>
      <c r="DS34" s="611"/>
      <c r="DT34" s="611"/>
      <c r="DU34" s="611"/>
      <c r="DV34" s="612"/>
      <c r="DW34" s="615">
        <v>14.6</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1596071</v>
      </c>
      <c r="S35" s="611"/>
      <c r="T35" s="611"/>
      <c r="U35" s="611"/>
      <c r="V35" s="611"/>
      <c r="W35" s="611"/>
      <c r="X35" s="611"/>
      <c r="Y35" s="612"/>
      <c r="Z35" s="613">
        <v>4.9000000000000004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86203</v>
      </c>
      <c r="CS35" s="643"/>
      <c r="CT35" s="643"/>
      <c r="CU35" s="643"/>
      <c r="CV35" s="643"/>
      <c r="CW35" s="643"/>
      <c r="CX35" s="643"/>
      <c r="CY35" s="644"/>
      <c r="CZ35" s="615">
        <v>0.3</v>
      </c>
      <c r="DA35" s="641"/>
      <c r="DB35" s="641"/>
      <c r="DC35" s="645"/>
      <c r="DD35" s="619">
        <v>64411</v>
      </c>
      <c r="DE35" s="643"/>
      <c r="DF35" s="643"/>
      <c r="DG35" s="643"/>
      <c r="DH35" s="643"/>
      <c r="DI35" s="643"/>
      <c r="DJ35" s="643"/>
      <c r="DK35" s="644"/>
      <c r="DL35" s="619">
        <v>63389</v>
      </c>
      <c r="DM35" s="643"/>
      <c r="DN35" s="643"/>
      <c r="DO35" s="643"/>
      <c r="DP35" s="643"/>
      <c r="DQ35" s="643"/>
      <c r="DR35" s="643"/>
      <c r="DS35" s="643"/>
      <c r="DT35" s="643"/>
      <c r="DU35" s="643"/>
      <c r="DV35" s="644"/>
      <c r="DW35" s="615">
        <v>0.4</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958638</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3590883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49718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4906559</v>
      </c>
      <c r="CS36" s="611"/>
      <c r="CT36" s="611"/>
      <c r="CU36" s="611"/>
      <c r="CV36" s="611"/>
      <c r="CW36" s="611"/>
      <c r="CX36" s="611"/>
      <c r="CY36" s="612"/>
      <c r="CZ36" s="615">
        <v>15.2</v>
      </c>
      <c r="DA36" s="641"/>
      <c r="DB36" s="641"/>
      <c r="DC36" s="645"/>
      <c r="DD36" s="619">
        <v>3915475</v>
      </c>
      <c r="DE36" s="611"/>
      <c r="DF36" s="611"/>
      <c r="DG36" s="611"/>
      <c r="DH36" s="611"/>
      <c r="DI36" s="611"/>
      <c r="DJ36" s="611"/>
      <c r="DK36" s="612"/>
      <c r="DL36" s="619">
        <v>1487091</v>
      </c>
      <c r="DM36" s="611"/>
      <c r="DN36" s="611"/>
      <c r="DO36" s="611"/>
      <c r="DP36" s="611"/>
      <c r="DQ36" s="611"/>
      <c r="DR36" s="611"/>
      <c r="DS36" s="611"/>
      <c r="DT36" s="611"/>
      <c r="DU36" s="611"/>
      <c r="DV36" s="612"/>
      <c r="DW36" s="615">
        <v>10.199999999999999</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1462293</v>
      </c>
      <c r="S37" s="611"/>
      <c r="T37" s="611"/>
      <c r="U37" s="611"/>
      <c r="V37" s="611"/>
      <c r="W37" s="611"/>
      <c r="X37" s="611"/>
      <c r="Y37" s="612"/>
      <c r="Z37" s="613">
        <v>4.5</v>
      </c>
      <c r="AA37" s="613"/>
      <c r="AB37" s="613"/>
      <c r="AC37" s="613"/>
      <c r="AD37" s="614">
        <v>1837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507379</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-43282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732176</v>
      </c>
      <c r="CS37" s="643"/>
      <c r="CT37" s="643"/>
      <c r="CU37" s="643"/>
      <c r="CV37" s="643"/>
      <c r="CW37" s="643"/>
      <c r="CX37" s="643"/>
      <c r="CY37" s="644"/>
      <c r="CZ37" s="615">
        <v>2.2999999999999998</v>
      </c>
      <c r="DA37" s="641"/>
      <c r="DB37" s="641"/>
      <c r="DC37" s="645"/>
      <c r="DD37" s="619">
        <v>710176</v>
      </c>
      <c r="DE37" s="643"/>
      <c r="DF37" s="643"/>
      <c r="DG37" s="643"/>
      <c r="DH37" s="643"/>
      <c r="DI37" s="643"/>
      <c r="DJ37" s="643"/>
      <c r="DK37" s="644"/>
      <c r="DL37" s="619">
        <v>667504</v>
      </c>
      <c r="DM37" s="643"/>
      <c r="DN37" s="643"/>
      <c r="DO37" s="643"/>
      <c r="DP37" s="643"/>
      <c r="DQ37" s="643"/>
      <c r="DR37" s="643"/>
      <c r="DS37" s="643"/>
      <c r="DT37" s="643"/>
      <c r="DU37" s="643"/>
      <c r="DV37" s="644"/>
      <c r="DW37" s="615">
        <v>4.5999999999999996</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2046066</v>
      </c>
      <c r="S38" s="611"/>
      <c r="T38" s="611"/>
      <c r="U38" s="611"/>
      <c r="V38" s="611"/>
      <c r="W38" s="611"/>
      <c r="X38" s="611"/>
      <c r="Y38" s="612"/>
      <c r="Z38" s="613">
        <v>6.2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432777</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6574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2610514</v>
      </c>
      <c r="CS38" s="611"/>
      <c r="CT38" s="611"/>
      <c r="CU38" s="611"/>
      <c r="CV38" s="611"/>
      <c r="CW38" s="611"/>
      <c r="CX38" s="611"/>
      <c r="CY38" s="612"/>
      <c r="CZ38" s="615">
        <v>8.1</v>
      </c>
      <c r="DA38" s="641"/>
      <c r="DB38" s="641"/>
      <c r="DC38" s="645"/>
      <c r="DD38" s="619">
        <v>2111341</v>
      </c>
      <c r="DE38" s="611"/>
      <c r="DF38" s="611"/>
      <c r="DG38" s="611"/>
      <c r="DH38" s="611"/>
      <c r="DI38" s="611"/>
      <c r="DJ38" s="611"/>
      <c r="DK38" s="612"/>
      <c r="DL38" s="619">
        <v>1902342</v>
      </c>
      <c r="DM38" s="611"/>
      <c r="DN38" s="611"/>
      <c r="DO38" s="611"/>
      <c r="DP38" s="611"/>
      <c r="DQ38" s="611"/>
      <c r="DR38" s="611"/>
      <c r="DS38" s="611"/>
      <c r="DT38" s="611"/>
      <c r="DU38" s="611"/>
      <c r="DV38" s="612"/>
      <c r="DW38" s="615">
        <v>13.1</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172990</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9887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1603602</v>
      </c>
      <c r="CS39" s="643"/>
      <c r="CT39" s="643"/>
      <c r="CU39" s="643"/>
      <c r="CV39" s="643"/>
      <c r="CW39" s="643"/>
      <c r="CX39" s="643"/>
      <c r="CY39" s="644"/>
      <c r="CZ39" s="615">
        <v>5</v>
      </c>
      <c r="DA39" s="641"/>
      <c r="DB39" s="641"/>
      <c r="DC39" s="645"/>
      <c r="DD39" s="619">
        <v>934699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79766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7"/>
      <c r="BM40" s="608" t="s">
        <v>333</v>
      </c>
      <c r="BN40" s="608"/>
      <c r="BO40" s="608"/>
      <c r="BP40" s="608"/>
      <c r="BQ40" s="608"/>
      <c r="BR40" s="608"/>
      <c r="BS40" s="608"/>
      <c r="BT40" s="608"/>
      <c r="BU40" s="609"/>
      <c r="BV40" s="610">
        <v>100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1292664</v>
      </c>
      <c r="CS40" s="611"/>
      <c r="CT40" s="611"/>
      <c r="CU40" s="611"/>
      <c r="CV40" s="611"/>
      <c r="CW40" s="611"/>
      <c r="CX40" s="611"/>
      <c r="CY40" s="612"/>
      <c r="CZ40" s="615">
        <v>4</v>
      </c>
      <c r="DA40" s="641"/>
      <c r="DB40" s="641"/>
      <c r="DC40" s="645"/>
      <c r="DD40" s="619">
        <v>13199</v>
      </c>
      <c r="DE40" s="611"/>
      <c r="DF40" s="611"/>
      <c r="DG40" s="611"/>
      <c r="DH40" s="611"/>
      <c r="DI40" s="611"/>
      <c r="DJ40" s="611"/>
      <c r="DK40" s="612"/>
      <c r="DL40" s="619">
        <v>13199</v>
      </c>
      <c r="DM40" s="611"/>
      <c r="DN40" s="611"/>
      <c r="DO40" s="611"/>
      <c r="DP40" s="611"/>
      <c r="DQ40" s="611"/>
      <c r="DR40" s="611"/>
      <c r="DS40" s="611"/>
      <c r="DT40" s="611"/>
      <c r="DU40" s="611"/>
      <c r="DV40" s="612"/>
      <c r="DW40" s="615">
        <v>0.1</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32838468</v>
      </c>
      <c r="S41" s="683"/>
      <c r="T41" s="683"/>
      <c r="U41" s="683"/>
      <c r="V41" s="683"/>
      <c r="W41" s="683"/>
      <c r="X41" s="683"/>
      <c r="Y41" s="687"/>
      <c r="Z41" s="688">
        <v>100</v>
      </c>
      <c r="AA41" s="688"/>
      <c r="AB41" s="688"/>
      <c r="AC41" s="688"/>
      <c r="AD41" s="689">
        <v>14435861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563900</v>
      </c>
      <c r="BA41" s="611"/>
      <c r="BB41" s="611"/>
      <c r="BC41" s="611"/>
      <c r="BD41" s="643"/>
      <c r="BE41" s="643"/>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1913837</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425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4550793</v>
      </c>
      <c r="CS42" s="643"/>
      <c r="CT42" s="643"/>
      <c r="CU42" s="643"/>
      <c r="CV42" s="643"/>
      <c r="CW42" s="643"/>
      <c r="CX42" s="643"/>
      <c r="CY42" s="644"/>
      <c r="CZ42" s="615">
        <v>14.1</v>
      </c>
      <c r="DA42" s="641"/>
      <c r="DB42" s="641"/>
      <c r="DC42" s="645"/>
      <c r="DD42" s="619">
        <v>371777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28822</v>
      </c>
      <c r="CS43" s="643"/>
      <c r="CT43" s="643"/>
      <c r="CU43" s="643"/>
      <c r="CV43" s="643"/>
      <c r="CW43" s="643"/>
      <c r="CX43" s="643"/>
      <c r="CY43" s="644"/>
      <c r="CZ43" s="615">
        <v>0.1</v>
      </c>
      <c r="DA43" s="641"/>
      <c r="DB43" s="641"/>
      <c r="DC43" s="645"/>
      <c r="DD43" s="619">
        <v>28822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4010986</v>
      </c>
      <c r="CS44" s="611"/>
      <c r="CT44" s="611"/>
      <c r="CU44" s="611"/>
      <c r="CV44" s="611"/>
      <c r="CW44" s="611"/>
      <c r="CX44" s="611"/>
      <c r="CY44" s="612"/>
      <c r="CZ44" s="615">
        <v>12.5</v>
      </c>
      <c r="DA44" s="616"/>
      <c r="DB44" s="616"/>
      <c r="DC44" s="622"/>
      <c r="DD44" s="619">
        <v>327059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2665822</v>
      </c>
      <c r="CS45" s="643"/>
      <c r="CT45" s="643"/>
      <c r="CU45" s="643"/>
      <c r="CV45" s="643"/>
      <c r="CW45" s="643"/>
      <c r="CX45" s="643"/>
      <c r="CY45" s="644"/>
      <c r="CZ45" s="615">
        <v>8.3000000000000007</v>
      </c>
      <c r="DA45" s="641"/>
      <c r="DB45" s="641"/>
      <c r="DC45" s="645"/>
      <c r="DD45" s="619">
        <v>48915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1036324</v>
      </c>
      <c r="CS46" s="611"/>
      <c r="CT46" s="611"/>
      <c r="CU46" s="611"/>
      <c r="CV46" s="611"/>
      <c r="CW46" s="611"/>
      <c r="CX46" s="611"/>
      <c r="CY46" s="612"/>
      <c r="CZ46" s="615">
        <v>3.2</v>
      </c>
      <c r="DA46" s="616"/>
      <c r="DB46" s="616"/>
      <c r="DC46" s="622"/>
      <c r="DD46" s="619">
        <v>246281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539807</v>
      </c>
      <c r="CS47" s="643"/>
      <c r="CT47" s="643"/>
      <c r="CU47" s="643"/>
      <c r="CV47" s="643"/>
      <c r="CW47" s="643"/>
      <c r="CX47" s="643"/>
      <c r="CY47" s="644"/>
      <c r="CZ47" s="615">
        <v>1.7</v>
      </c>
      <c r="DA47" s="641"/>
      <c r="DB47" s="641"/>
      <c r="DC47" s="645"/>
      <c r="DD47" s="619">
        <v>44718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32202854</v>
      </c>
      <c r="CS49" s="669"/>
      <c r="CT49" s="669"/>
      <c r="CU49" s="669"/>
      <c r="CV49" s="669"/>
      <c r="CW49" s="669"/>
      <c r="CX49" s="669"/>
      <c r="CY49" s="698"/>
      <c r="CZ49" s="690">
        <v>100</v>
      </c>
      <c r="DA49" s="699"/>
      <c r="DB49" s="699"/>
      <c r="DC49" s="700"/>
      <c r="DD49" s="701">
        <v>18532292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HjXX52a3h/q+ozCP9ZbppVM7B+dUJawUK3KeIjcGvZpwPl5GfdFVbp8yLHKNisTLd5i8Hxs4EXa4fgBeXk1DA==" saltValue="ou/09fG5K+NbjIzMwZeE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32838</v>
      </c>
      <c r="R7" s="740"/>
      <c r="S7" s="740"/>
      <c r="T7" s="740"/>
      <c r="U7" s="740"/>
      <c r="V7" s="740">
        <v>32203</v>
      </c>
      <c r="W7" s="740"/>
      <c r="X7" s="740"/>
      <c r="Y7" s="740"/>
      <c r="Z7" s="740"/>
      <c r="AA7" s="740">
        <v>636</v>
      </c>
      <c r="AB7" s="740"/>
      <c r="AC7" s="740"/>
      <c r="AD7" s="740"/>
      <c r="AE7" s="741"/>
      <c r="AF7" s="742">
        <v>264</v>
      </c>
      <c r="AG7" s="743"/>
      <c r="AH7" s="743"/>
      <c r="AI7" s="743"/>
      <c r="AJ7" s="744"/>
      <c r="AK7" s="745">
        <v>1596</v>
      </c>
      <c r="AL7" s="746"/>
      <c r="AM7" s="746"/>
      <c r="AN7" s="746"/>
      <c r="AO7" s="746"/>
      <c r="AP7" s="746">
        <v>25861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564</v>
      </c>
      <c r="BT7" s="734"/>
      <c r="BU7" s="734"/>
      <c r="BV7" s="734"/>
      <c r="BW7" s="734"/>
      <c r="BX7" s="734"/>
      <c r="BY7" s="734"/>
      <c r="BZ7" s="734"/>
      <c r="CA7" s="734"/>
      <c r="CB7" s="734"/>
      <c r="CC7" s="734"/>
      <c r="CD7" s="734"/>
      <c r="CE7" s="734"/>
      <c r="CF7" s="734"/>
      <c r="CG7" s="749"/>
      <c r="CH7" s="730">
        <v>3</v>
      </c>
      <c r="CI7" s="731"/>
      <c r="CJ7" s="731"/>
      <c r="CK7" s="731"/>
      <c r="CL7" s="732"/>
      <c r="CM7" s="730">
        <v>19</v>
      </c>
      <c r="CN7" s="731"/>
      <c r="CO7" s="731"/>
      <c r="CP7" s="731"/>
      <c r="CQ7" s="732"/>
      <c r="CR7" s="730">
        <v>80</v>
      </c>
      <c r="CS7" s="731"/>
      <c r="CT7" s="731"/>
      <c r="CU7" s="731"/>
      <c r="CV7" s="732"/>
      <c r="CW7" s="730" t="s">
        <v>569</v>
      </c>
      <c r="CX7" s="731"/>
      <c r="CY7" s="731"/>
      <c r="CZ7" s="731"/>
      <c r="DA7" s="732"/>
      <c r="DB7" s="730" t="s">
        <v>569</v>
      </c>
      <c r="DC7" s="731"/>
      <c r="DD7" s="731"/>
      <c r="DE7" s="731"/>
      <c r="DF7" s="732"/>
      <c r="DG7" s="730" t="s">
        <v>570</v>
      </c>
      <c r="DH7" s="731"/>
      <c r="DI7" s="731"/>
      <c r="DJ7" s="731"/>
      <c r="DK7" s="732"/>
      <c r="DL7" s="730" t="s">
        <v>571</v>
      </c>
      <c r="DM7" s="731"/>
      <c r="DN7" s="731"/>
      <c r="DO7" s="731"/>
      <c r="DP7" s="732"/>
      <c r="DQ7" s="730" t="s">
        <v>569</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1</v>
      </c>
      <c r="R8" s="771"/>
      <c r="S8" s="771"/>
      <c r="T8" s="771"/>
      <c r="U8" s="771"/>
      <c r="V8" s="771">
        <v>1</v>
      </c>
      <c r="W8" s="771"/>
      <c r="X8" s="771"/>
      <c r="Y8" s="771"/>
      <c r="Z8" s="771"/>
      <c r="AA8" s="771" t="s">
        <v>551</v>
      </c>
      <c r="AB8" s="771"/>
      <c r="AC8" s="771"/>
      <c r="AD8" s="771"/>
      <c r="AE8" s="772"/>
      <c r="AF8" s="773" t="s">
        <v>122</v>
      </c>
      <c r="AG8" s="774"/>
      <c r="AH8" s="774"/>
      <c r="AI8" s="774"/>
      <c r="AJ8" s="775"/>
      <c r="AK8" s="756" t="s">
        <v>552</v>
      </c>
      <c r="AL8" s="757"/>
      <c r="AM8" s="757"/>
      <c r="AN8" s="757"/>
      <c r="AO8" s="757"/>
      <c r="AP8" s="757" t="s">
        <v>553</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565</v>
      </c>
      <c r="BT8" s="761"/>
      <c r="BU8" s="761"/>
      <c r="BV8" s="761"/>
      <c r="BW8" s="761"/>
      <c r="BX8" s="761"/>
      <c r="BY8" s="761"/>
      <c r="BZ8" s="761"/>
      <c r="CA8" s="761"/>
      <c r="CB8" s="761"/>
      <c r="CC8" s="761"/>
      <c r="CD8" s="761"/>
      <c r="CE8" s="761"/>
      <c r="CF8" s="761"/>
      <c r="CG8" s="762"/>
      <c r="CH8" s="763">
        <v>5</v>
      </c>
      <c r="CI8" s="764"/>
      <c r="CJ8" s="764"/>
      <c r="CK8" s="764"/>
      <c r="CL8" s="765"/>
      <c r="CM8" s="763">
        <v>31</v>
      </c>
      <c r="CN8" s="764"/>
      <c r="CO8" s="764"/>
      <c r="CP8" s="764"/>
      <c r="CQ8" s="765"/>
      <c r="CR8" s="763">
        <v>24</v>
      </c>
      <c r="CS8" s="764"/>
      <c r="CT8" s="764"/>
      <c r="CU8" s="764"/>
      <c r="CV8" s="765"/>
      <c r="CW8" s="763" t="s">
        <v>571</v>
      </c>
      <c r="CX8" s="764"/>
      <c r="CY8" s="764"/>
      <c r="CZ8" s="764"/>
      <c r="DA8" s="765"/>
      <c r="DB8" s="763" t="s">
        <v>569</v>
      </c>
      <c r="DC8" s="764"/>
      <c r="DD8" s="764"/>
      <c r="DE8" s="764"/>
      <c r="DF8" s="765"/>
      <c r="DG8" s="763" t="s">
        <v>569</v>
      </c>
      <c r="DH8" s="764"/>
      <c r="DI8" s="764"/>
      <c r="DJ8" s="764"/>
      <c r="DK8" s="765"/>
      <c r="DL8" s="763" t="s">
        <v>571</v>
      </c>
      <c r="DM8" s="764"/>
      <c r="DN8" s="764"/>
      <c r="DO8" s="764"/>
      <c r="DP8" s="765"/>
      <c r="DQ8" s="763" t="s">
        <v>569</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566</v>
      </c>
      <c r="BT9" s="761"/>
      <c r="BU9" s="761"/>
      <c r="BV9" s="761"/>
      <c r="BW9" s="761"/>
      <c r="BX9" s="761"/>
      <c r="BY9" s="761"/>
      <c r="BZ9" s="761"/>
      <c r="CA9" s="761"/>
      <c r="CB9" s="761"/>
      <c r="CC9" s="761"/>
      <c r="CD9" s="761"/>
      <c r="CE9" s="761"/>
      <c r="CF9" s="761"/>
      <c r="CG9" s="762"/>
      <c r="CH9" s="763">
        <v>1</v>
      </c>
      <c r="CI9" s="764"/>
      <c r="CJ9" s="764"/>
      <c r="CK9" s="764"/>
      <c r="CL9" s="765"/>
      <c r="CM9" s="763">
        <v>13</v>
      </c>
      <c r="CN9" s="764"/>
      <c r="CO9" s="764"/>
      <c r="CP9" s="764"/>
      <c r="CQ9" s="765"/>
      <c r="CR9" s="763">
        <v>3</v>
      </c>
      <c r="CS9" s="764"/>
      <c r="CT9" s="764"/>
      <c r="CU9" s="764"/>
      <c r="CV9" s="765"/>
      <c r="CW9" s="763" t="s">
        <v>571</v>
      </c>
      <c r="CX9" s="764"/>
      <c r="CY9" s="764"/>
      <c r="CZ9" s="764"/>
      <c r="DA9" s="765"/>
      <c r="DB9" s="763" t="s">
        <v>571</v>
      </c>
      <c r="DC9" s="764"/>
      <c r="DD9" s="764"/>
      <c r="DE9" s="764"/>
      <c r="DF9" s="765"/>
      <c r="DG9" s="763" t="s">
        <v>569</v>
      </c>
      <c r="DH9" s="764"/>
      <c r="DI9" s="764"/>
      <c r="DJ9" s="764"/>
      <c r="DK9" s="765"/>
      <c r="DL9" s="763" t="s">
        <v>571</v>
      </c>
      <c r="DM9" s="764"/>
      <c r="DN9" s="764"/>
      <c r="DO9" s="764"/>
      <c r="DP9" s="765"/>
      <c r="DQ9" s="763" t="s">
        <v>569</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567</v>
      </c>
      <c r="BT10" s="761"/>
      <c r="BU10" s="761"/>
      <c r="BV10" s="761"/>
      <c r="BW10" s="761"/>
      <c r="BX10" s="761"/>
      <c r="BY10" s="761"/>
      <c r="BZ10" s="761"/>
      <c r="CA10" s="761"/>
      <c r="CB10" s="761"/>
      <c r="CC10" s="761"/>
      <c r="CD10" s="761"/>
      <c r="CE10" s="761"/>
      <c r="CF10" s="761"/>
      <c r="CG10" s="762"/>
      <c r="CH10" s="763">
        <v>25</v>
      </c>
      <c r="CI10" s="764"/>
      <c r="CJ10" s="764"/>
      <c r="CK10" s="764"/>
      <c r="CL10" s="765"/>
      <c r="CM10" s="763">
        <v>107</v>
      </c>
      <c r="CN10" s="764"/>
      <c r="CO10" s="764"/>
      <c r="CP10" s="764"/>
      <c r="CQ10" s="765"/>
      <c r="CR10" s="763">
        <v>2</v>
      </c>
      <c r="CS10" s="764"/>
      <c r="CT10" s="764"/>
      <c r="CU10" s="764"/>
      <c r="CV10" s="765"/>
      <c r="CW10" s="763">
        <v>48</v>
      </c>
      <c r="CX10" s="764"/>
      <c r="CY10" s="764"/>
      <c r="CZ10" s="764"/>
      <c r="DA10" s="765"/>
      <c r="DB10" s="763">
        <v>39</v>
      </c>
      <c r="DC10" s="764"/>
      <c r="DD10" s="764"/>
      <c r="DE10" s="764"/>
      <c r="DF10" s="765"/>
      <c r="DG10" s="763" t="s">
        <v>569</v>
      </c>
      <c r="DH10" s="764"/>
      <c r="DI10" s="764"/>
      <c r="DJ10" s="764"/>
      <c r="DK10" s="765"/>
      <c r="DL10" s="763" t="s">
        <v>571</v>
      </c>
      <c r="DM10" s="764"/>
      <c r="DN10" s="764"/>
      <c r="DO10" s="764"/>
      <c r="DP10" s="765"/>
      <c r="DQ10" s="763" t="s">
        <v>569</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568</v>
      </c>
      <c r="BT11" s="761"/>
      <c r="BU11" s="761"/>
      <c r="BV11" s="761"/>
      <c r="BW11" s="761"/>
      <c r="BX11" s="761"/>
      <c r="BY11" s="761"/>
      <c r="BZ11" s="761"/>
      <c r="CA11" s="761"/>
      <c r="CB11" s="761"/>
      <c r="CC11" s="761"/>
      <c r="CD11" s="761"/>
      <c r="CE11" s="761"/>
      <c r="CF11" s="761"/>
      <c r="CG11" s="762"/>
      <c r="CH11" s="763">
        <v>128</v>
      </c>
      <c r="CI11" s="764"/>
      <c r="CJ11" s="764"/>
      <c r="CK11" s="764"/>
      <c r="CL11" s="765"/>
      <c r="CM11" s="763">
        <v>73</v>
      </c>
      <c r="CN11" s="764"/>
      <c r="CO11" s="764"/>
      <c r="CP11" s="764"/>
      <c r="CQ11" s="765"/>
      <c r="CR11" s="763">
        <v>18</v>
      </c>
      <c r="CS11" s="764"/>
      <c r="CT11" s="764"/>
      <c r="CU11" s="764"/>
      <c r="CV11" s="765"/>
      <c r="CW11" s="763" t="s">
        <v>571</v>
      </c>
      <c r="CX11" s="764"/>
      <c r="CY11" s="764"/>
      <c r="CZ11" s="764"/>
      <c r="DA11" s="765"/>
      <c r="DB11" s="763" t="s">
        <v>571</v>
      </c>
      <c r="DC11" s="764"/>
      <c r="DD11" s="764"/>
      <c r="DE11" s="764"/>
      <c r="DF11" s="765"/>
      <c r="DG11" s="763" t="s">
        <v>569</v>
      </c>
      <c r="DH11" s="764"/>
      <c r="DI11" s="764"/>
      <c r="DJ11" s="764"/>
      <c r="DK11" s="765"/>
      <c r="DL11" s="763" t="s">
        <v>571</v>
      </c>
      <c r="DM11" s="764"/>
      <c r="DN11" s="764"/>
      <c r="DO11" s="764"/>
      <c r="DP11" s="765"/>
      <c r="DQ11" s="763" t="s">
        <v>569</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32839</v>
      </c>
      <c r="R23" s="780"/>
      <c r="S23" s="780"/>
      <c r="T23" s="780"/>
      <c r="U23" s="780"/>
      <c r="V23" s="780">
        <v>32204</v>
      </c>
      <c r="W23" s="780"/>
      <c r="X23" s="780"/>
      <c r="Y23" s="780"/>
      <c r="Z23" s="780"/>
      <c r="AA23" s="780">
        <v>636</v>
      </c>
      <c r="AB23" s="780"/>
      <c r="AC23" s="780"/>
      <c r="AD23" s="780"/>
      <c r="AE23" s="781"/>
      <c r="AF23" s="782">
        <v>264</v>
      </c>
      <c r="AG23" s="780"/>
      <c r="AH23" s="780"/>
      <c r="AI23" s="780"/>
      <c r="AJ23" s="783"/>
      <c r="AK23" s="784"/>
      <c r="AL23" s="785"/>
      <c r="AM23" s="785"/>
      <c r="AN23" s="785"/>
      <c r="AO23" s="785"/>
      <c r="AP23" s="780">
        <v>25861</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6065</v>
      </c>
      <c r="R28" s="810"/>
      <c r="S28" s="810"/>
      <c r="T28" s="810"/>
      <c r="U28" s="810"/>
      <c r="V28" s="810">
        <v>6015</v>
      </c>
      <c r="W28" s="810"/>
      <c r="X28" s="810"/>
      <c r="Y28" s="810"/>
      <c r="Z28" s="810"/>
      <c r="AA28" s="810">
        <v>50</v>
      </c>
      <c r="AB28" s="810"/>
      <c r="AC28" s="810"/>
      <c r="AD28" s="810"/>
      <c r="AE28" s="811"/>
      <c r="AF28" s="812">
        <v>50</v>
      </c>
      <c r="AG28" s="810"/>
      <c r="AH28" s="810"/>
      <c r="AI28" s="810"/>
      <c r="AJ28" s="813"/>
      <c r="AK28" s="814">
        <v>565</v>
      </c>
      <c r="AL28" s="815"/>
      <c r="AM28" s="815"/>
      <c r="AN28" s="815"/>
      <c r="AO28" s="815"/>
      <c r="AP28" s="815" t="s">
        <v>572</v>
      </c>
      <c r="AQ28" s="815"/>
      <c r="AR28" s="815"/>
      <c r="AS28" s="815"/>
      <c r="AT28" s="815"/>
      <c r="AU28" s="815" t="s">
        <v>569</v>
      </c>
      <c r="AV28" s="815"/>
      <c r="AW28" s="815"/>
      <c r="AX28" s="815"/>
      <c r="AY28" s="815"/>
      <c r="AZ28" s="816" t="s">
        <v>571</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6083</v>
      </c>
      <c r="R29" s="771"/>
      <c r="S29" s="771"/>
      <c r="T29" s="771"/>
      <c r="U29" s="771"/>
      <c r="V29" s="771">
        <v>5908</v>
      </c>
      <c r="W29" s="771"/>
      <c r="X29" s="771"/>
      <c r="Y29" s="771"/>
      <c r="Z29" s="771"/>
      <c r="AA29" s="771">
        <v>176</v>
      </c>
      <c r="AB29" s="771"/>
      <c r="AC29" s="771"/>
      <c r="AD29" s="771"/>
      <c r="AE29" s="772"/>
      <c r="AF29" s="773">
        <v>176</v>
      </c>
      <c r="AG29" s="774"/>
      <c r="AH29" s="774"/>
      <c r="AI29" s="774"/>
      <c r="AJ29" s="775"/>
      <c r="AK29" s="821">
        <v>990</v>
      </c>
      <c r="AL29" s="817"/>
      <c r="AM29" s="817"/>
      <c r="AN29" s="817"/>
      <c r="AO29" s="817"/>
      <c r="AP29" s="817" t="s">
        <v>574</v>
      </c>
      <c r="AQ29" s="817"/>
      <c r="AR29" s="817"/>
      <c r="AS29" s="817"/>
      <c r="AT29" s="817"/>
      <c r="AU29" s="817" t="s">
        <v>571</v>
      </c>
      <c r="AV29" s="817"/>
      <c r="AW29" s="817"/>
      <c r="AX29" s="817"/>
      <c r="AY29" s="817"/>
      <c r="AZ29" s="818" t="s">
        <v>573</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36</v>
      </c>
      <c r="R30" s="771"/>
      <c r="S30" s="771"/>
      <c r="T30" s="771"/>
      <c r="U30" s="771"/>
      <c r="V30" s="771">
        <v>32</v>
      </c>
      <c r="W30" s="771"/>
      <c r="X30" s="771"/>
      <c r="Y30" s="771"/>
      <c r="Z30" s="771"/>
      <c r="AA30" s="771">
        <v>4</v>
      </c>
      <c r="AB30" s="771"/>
      <c r="AC30" s="771"/>
      <c r="AD30" s="771"/>
      <c r="AE30" s="772"/>
      <c r="AF30" s="773">
        <v>4</v>
      </c>
      <c r="AG30" s="774"/>
      <c r="AH30" s="774"/>
      <c r="AI30" s="774"/>
      <c r="AJ30" s="775"/>
      <c r="AK30" s="821">
        <v>17</v>
      </c>
      <c r="AL30" s="817"/>
      <c r="AM30" s="817"/>
      <c r="AN30" s="817"/>
      <c r="AO30" s="817"/>
      <c r="AP30" s="817" t="s">
        <v>575</v>
      </c>
      <c r="AQ30" s="817"/>
      <c r="AR30" s="817"/>
      <c r="AS30" s="817"/>
      <c r="AT30" s="817"/>
      <c r="AU30" s="817" t="s">
        <v>569</v>
      </c>
      <c r="AV30" s="817"/>
      <c r="AW30" s="817"/>
      <c r="AX30" s="817"/>
      <c r="AY30" s="817"/>
      <c r="AZ30" s="818" t="s">
        <v>569</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1427</v>
      </c>
      <c r="R31" s="771"/>
      <c r="S31" s="771"/>
      <c r="T31" s="771"/>
      <c r="U31" s="771"/>
      <c r="V31" s="771">
        <v>1425</v>
      </c>
      <c r="W31" s="771"/>
      <c r="X31" s="771"/>
      <c r="Y31" s="771"/>
      <c r="Z31" s="771"/>
      <c r="AA31" s="771">
        <v>2</v>
      </c>
      <c r="AB31" s="771"/>
      <c r="AC31" s="771"/>
      <c r="AD31" s="771"/>
      <c r="AE31" s="772"/>
      <c r="AF31" s="773">
        <v>2</v>
      </c>
      <c r="AG31" s="774"/>
      <c r="AH31" s="774"/>
      <c r="AI31" s="774"/>
      <c r="AJ31" s="775"/>
      <c r="AK31" s="821">
        <v>928</v>
      </c>
      <c r="AL31" s="817"/>
      <c r="AM31" s="817"/>
      <c r="AN31" s="817"/>
      <c r="AO31" s="817"/>
      <c r="AP31" s="817" t="s">
        <v>571</v>
      </c>
      <c r="AQ31" s="817"/>
      <c r="AR31" s="817"/>
      <c r="AS31" s="817"/>
      <c r="AT31" s="817"/>
      <c r="AU31" s="817" t="s">
        <v>576</v>
      </c>
      <c r="AV31" s="817"/>
      <c r="AW31" s="817"/>
      <c r="AX31" s="817"/>
      <c r="AY31" s="817"/>
      <c r="AZ31" s="818" t="s">
        <v>571</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863</v>
      </c>
      <c r="R32" s="771"/>
      <c r="S32" s="771"/>
      <c r="T32" s="771"/>
      <c r="U32" s="771"/>
      <c r="V32" s="771">
        <v>878</v>
      </c>
      <c r="W32" s="771"/>
      <c r="X32" s="771"/>
      <c r="Y32" s="771"/>
      <c r="Z32" s="771"/>
      <c r="AA32" s="771">
        <v>-16</v>
      </c>
      <c r="AB32" s="771"/>
      <c r="AC32" s="771"/>
      <c r="AD32" s="771"/>
      <c r="AE32" s="772"/>
      <c r="AF32" s="773">
        <v>545</v>
      </c>
      <c r="AG32" s="774"/>
      <c r="AH32" s="774"/>
      <c r="AI32" s="774"/>
      <c r="AJ32" s="775"/>
      <c r="AK32" s="821">
        <v>173</v>
      </c>
      <c r="AL32" s="817"/>
      <c r="AM32" s="817"/>
      <c r="AN32" s="817"/>
      <c r="AO32" s="817"/>
      <c r="AP32" s="817">
        <v>4850</v>
      </c>
      <c r="AQ32" s="817"/>
      <c r="AR32" s="817"/>
      <c r="AS32" s="817"/>
      <c r="AT32" s="817"/>
      <c r="AU32" s="817">
        <v>2129</v>
      </c>
      <c r="AV32" s="817"/>
      <c r="AW32" s="817"/>
      <c r="AX32" s="817"/>
      <c r="AY32" s="817"/>
      <c r="AZ32" s="818" t="s">
        <v>569</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2606</v>
      </c>
      <c r="R33" s="771"/>
      <c r="S33" s="771"/>
      <c r="T33" s="771"/>
      <c r="U33" s="771"/>
      <c r="V33" s="771">
        <v>2718</v>
      </c>
      <c r="W33" s="771"/>
      <c r="X33" s="771"/>
      <c r="Y33" s="771"/>
      <c r="Z33" s="771"/>
      <c r="AA33" s="771">
        <v>-112</v>
      </c>
      <c r="AB33" s="771"/>
      <c r="AC33" s="771"/>
      <c r="AD33" s="771"/>
      <c r="AE33" s="772"/>
      <c r="AF33" s="773">
        <v>128</v>
      </c>
      <c r="AG33" s="774"/>
      <c r="AH33" s="774"/>
      <c r="AI33" s="774"/>
      <c r="AJ33" s="775"/>
      <c r="AK33" s="821">
        <v>486</v>
      </c>
      <c r="AL33" s="817"/>
      <c r="AM33" s="817"/>
      <c r="AN33" s="817"/>
      <c r="AO33" s="817"/>
      <c r="AP33" s="817">
        <v>2211</v>
      </c>
      <c r="AQ33" s="817"/>
      <c r="AR33" s="817"/>
      <c r="AS33" s="817"/>
      <c r="AT33" s="817"/>
      <c r="AU33" s="817">
        <v>1114</v>
      </c>
      <c r="AV33" s="817"/>
      <c r="AW33" s="817"/>
      <c r="AX33" s="817"/>
      <c r="AY33" s="817"/>
      <c r="AZ33" s="818" t="s">
        <v>569</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396</v>
      </c>
      <c r="C34" s="768"/>
      <c r="D34" s="768"/>
      <c r="E34" s="768"/>
      <c r="F34" s="768"/>
      <c r="G34" s="768"/>
      <c r="H34" s="768"/>
      <c r="I34" s="768"/>
      <c r="J34" s="768"/>
      <c r="K34" s="768"/>
      <c r="L34" s="768"/>
      <c r="M34" s="768"/>
      <c r="N34" s="768"/>
      <c r="O34" s="768"/>
      <c r="P34" s="769"/>
      <c r="Q34" s="770">
        <v>509</v>
      </c>
      <c r="R34" s="771"/>
      <c r="S34" s="771"/>
      <c r="T34" s="771"/>
      <c r="U34" s="771"/>
      <c r="V34" s="771">
        <v>511</v>
      </c>
      <c r="W34" s="771"/>
      <c r="X34" s="771"/>
      <c r="Y34" s="771"/>
      <c r="Z34" s="771"/>
      <c r="AA34" s="771">
        <v>-2</v>
      </c>
      <c r="AB34" s="771"/>
      <c r="AC34" s="771"/>
      <c r="AD34" s="771"/>
      <c r="AE34" s="772"/>
      <c r="AF34" s="773">
        <v>122</v>
      </c>
      <c r="AG34" s="774"/>
      <c r="AH34" s="774"/>
      <c r="AI34" s="774"/>
      <c r="AJ34" s="775"/>
      <c r="AK34" s="821">
        <v>300</v>
      </c>
      <c r="AL34" s="817"/>
      <c r="AM34" s="817"/>
      <c r="AN34" s="817"/>
      <c r="AO34" s="817"/>
      <c r="AP34" s="817">
        <v>4029</v>
      </c>
      <c r="AQ34" s="817"/>
      <c r="AR34" s="817"/>
      <c r="AS34" s="817"/>
      <c r="AT34" s="817"/>
      <c r="AU34" s="817">
        <v>3719</v>
      </c>
      <c r="AV34" s="817"/>
      <c r="AW34" s="817"/>
      <c r="AX34" s="817"/>
      <c r="AY34" s="817"/>
      <c r="AZ34" s="818" t="s">
        <v>569</v>
      </c>
      <c r="BA34" s="818"/>
      <c r="BB34" s="818"/>
      <c r="BC34" s="818"/>
      <c r="BD34" s="818"/>
      <c r="BE34" s="819" t="s">
        <v>394</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t="s">
        <v>397</v>
      </c>
      <c r="C35" s="768"/>
      <c r="D35" s="768"/>
      <c r="E35" s="768"/>
      <c r="F35" s="768"/>
      <c r="G35" s="768"/>
      <c r="H35" s="768"/>
      <c r="I35" s="768"/>
      <c r="J35" s="768"/>
      <c r="K35" s="768"/>
      <c r="L35" s="768"/>
      <c r="M35" s="768"/>
      <c r="N35" s="768"/>
      <c r="O35" s="768"/>
      <c r="P35" s="769"/>
      <c r="Q35" s="770">
        <v>211</v>
      </c>
      <c r="R35" s="771"/>
      <c r="S35" s="771"/>
      <c r="T35" s="771"/>
      <c r="U35" s="771"/>
      <c r="V35" s="771">
        <v>193</v>
      </c>
      <c r="W35" s="771"/>
      <c r="X35" s="771"/>
      <c r="Y35" s="771"/>
      <c r="Z35" s="771"/>
      <c r="AA35" s="771">
        <v>26</v>
      </c>
      <c r="AB35" s="771"/>
      <c r="AC35" s="771"/>
      <c r="AD35" s="771"/>
      <c r="AE35" s="772"/>
      <c r="AF35" s="773">
        <v>26</v>
      </c>
      <c r="AG35" s="774"/>
      <c r="AH35" s="774"/>
      <c r="AI35" s="774"/>
      <c r="AJ35" s="775"/>
      <c r="AK35" s="821">
        <v>133</v>
      </c>
      <c r="AL35" s="817"/>
      <c r="AM35" s="817"/>
      <c r="AN35" s="817"/>
      <c r="AO35" s="817"/>
      <c r="AP35" s="817">
        <v>401</v>
      </c>
      <c r="AQ35" s="817"/>
      <c r="AR35" s="817"/>
      <c r="AS35" s="817"/>
      <c r="AT35" s="817"/>
      <c r="AU35" s="817">
        <v>401</v>
      </c>
      <c r="AV35" s="817"/>
      <c r="AW35" s="817"/>
      <c r="AX35" s="817"/>
      <c r="AY35" s="817"/>
      <c r="AZ35" s="818" t="s">
        <v>569</v>
      </c>
      <c r="BA35" s="818"/>
      <c r="BB35" s="818"/>
      <c r="BC35" s="818"/>
      <c r="BD35" s="818"/>
      <c r="BE35" s="819" t="s">
        <v>398</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1054</v>
      </c>
      <c r="AG63" s="831"/>
      <c r="AH63" s="831"/>
      <c r="AI63" s="831"/>
      <c r="AJ63" s="832"/>
      <c r="AK63" s="833"/>
      <c r="AL63" s="828"/>
      <c r="AM63" s="828"/>
      <c r="AN63" s="828"/>
      <c r="AO63" s="828"/>
      <c r="AP63" s="831">
        <v>11491</v>
      </c>
      <c r="AQ63" s="831"/>
      <c r="AR63" s="831"/>
      <c r="AS63" s="831"/>
      <c r="AT63" s="831"/>
      <c r="AU63" s="831">
        <v>7364</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559</v>
      </c>
      <c r="C68" s="857"/>
      <c r="D68" s="857"/>
      <c r="E68" s="857"/>
      <c r="F68" s="857"/>
      <c r="G68" s="857"/>
      <c r="H68" s="857"/>
      <c r="I68" s="857"/>
      <c r="J68" s="857"/>
      <c r="K68" s="857"/>
      <c r="L68" s="857"/>
      <c r="M68" s="857"/>
      <c r="N68" s="857"/>
      <c r="O68" s="857"/>
      <c r="P68" s="858"/>
      <c r="Q68" s="859">
        <v>1315</v>
      </c>
      <c r="R68" s="853"/>
      <c r="S68" s="853"/>
      <c r="T68" s="853"/>
      <c r="U68" s="853"/>
      <c r="V68" s="853">
        <v>1256</v>
      </c>
      <c r="W68" s="853"/>
      <c r="X68" s="853"/>
      <c r="Y68" s="853"/>
      <c r="Z68" s="853"/>
      <c r="AA68" s="853">
        <v>58</v>
      </c>
      <c r="AB68" s="853"/>
      <c r="AC68" s="853"/>
      <c r="AD68" s="853"/>
      <c r="AE68" s="853"/>
      <c r="AF68" s="853">
        <v>58</v>
      </c>
      <c r="AG68" s="853"/>
      <c r="AH68" s="853"/>
      <c r="AI68" s="853"/>
      <c r="AJ68" s="853"/>
      <c r="AK68" s="853">
        <v>19</v>
      </c>
      <c r="AL68" s="853"/>
      <c r="AM68" s="853"/>
      <c r="AN68" s="853"/>
      <c r="AO68" s="853"/>
      <c r="AP68" s="853" t="s">
        <v>577</v>
      </c>
      <c r="AQ68" s="853"/>
      <c r="AR68" s="853"/>
      <c r="AS68" s="853"/>
      <c r="AT68" s="853"/>
      <c r="AU68" s="853" t="s">
        <v>577</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560</v>
      </c>
      <c r="C69" s="861"/>
      <c r="D69" s="861"/>
      <c r="E69" s="861"/>
      <c r="F69" s="861"/>
      <c r="G69" s="861"/>
      <c r="H69" s="861"/>
      <c r="I69" s="861"/>
      <c r="J69" s="861"/>
      <c r="K69" s="861"/>
      <c r="L69" s="861"/>
      <c r="M69" s="861"/>
      <c r="N69" s="861"/>
      <c r="O69" s="861"/>
      <c r="P69" s="862"/>
      <c r="Q69" s="863">
        <v>2008</v>
      </c>
      <c r="R69" s="817"/>
      <c r="S69" s="817"/>
      <c r="T69" s="817"/>
      <c r="U69" s="817"/>
      <c r="V69" s="817">
        <v>1901</v>
      </c>
      <c r="W69" s="817"/>
      <c r="X69" s="817"/>
      <c r="Y69" s="817"/>
      <c r="Z69" s="817"/>
      <c r="AA69" s="817">
        <v>107</v>
      </c>
      <c r="AB69" s="817"/>
      <c r="AC69" s="817"/>
      <c r="AD69" s="817"/>
      <c r="AE69" s="817"/>
      <c r="AF69" s="817">
        <v>107</v>
      </c>
      <c r="AG69" s="817"/>
      <c r="AH69" s="817"/>
      <c r="AI69" s="817"/>
      <c r="AJ69" s="817"/>
      <c r="AK69" s="817">
        <v>25</v>
      </c>
      <c r="AL69" s="817"/>
      <c r="AM69" s="817"/>
      <c r="AN69" s="817"/>
      <c r="AO69" s="817"/>
      <c r="AP69" s="817" t="s">
        <v>578</v>
      </c>
      <c r="AQ69" s="817"/>
      <c r="AR69" s="817"/>
      <c r="AS69" s="817"/>
      <c r="AT69" s="817"/>
      <c r="AU69" s="817" t="s">
        <v>578</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561</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t="s">
        <v>578</v>
      </c>
      <c r="AL70" s="817"/>
      <c r="AM70" s="817"/>
      <c r="AN70" s="817"/>
      <c r="AO70" s="817"/>
      <c r="AP70" s="817" t="s">
        <v>579</v>
      </c>
      <c r="AQ70" s="817"/>
      <c r="AR70" s="817"/>
      <c r="AS70" s="817"/>
      <c r="AT70" s="817"/>
      <c r="AU70" s="817" t="s">
        <v>578</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562</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t="s">
        <v>578</v>
      </c>
      <c r="AQ71" s="817"/>
      <c r="AR71" s="817"/>
      <c r="AS71" s="817"/>
      <c r="AT71" s="817"/>
      <c r="AU71" s="817" t="s">
        <v>577</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563</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578</v>
      </c>
      <c r="AQ72" s="817"/>
      <c r="AR72" s="817"/>
      <c r="AS72" s="817"/>
      <c r="AT72" s="817"/>
      <c r="AU72" s="817" t="s">
        <v>578</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580</v>
      </c>
      <c r="C73" s="861"/>
      <c r="D73" s="861"/>
      <c r="E73" s="861"/>
      <c r="F73" s="861"/>
      <c r="G73" s="861"/>
      <c r="H73" s="861"/>
      <c r="I73" s="861"/>
      <c r="J73" s="861"/>
      <c r="K73" s="861"/>
      <c r="L73" s="861"/>
      <c r="M73" s="861"/>
      <c r="N73" s="861"/>
      <c r="O73" s="861"/>
      <c r="P73" s="862"/>
      <c r="Q73" s="863">
        <v>30</v>
      </c>
      <c r="R73" s="817"/>
      <c r="S73" s="817"/>
      <c r="T73" s="817"/>
      <c r="U73" s="817"/>
      <c r="V73" s="817">
        <v>26</v>
      </c>
      <c r="W73" s="817"/>
      <c r="X73" s="817"/>
      <c r="Y73" s="817"/>
      <c r="Z73" s="817"/>
      <c r="AA73" s="817">
        <v>4</v>
      </c>
      <c r="AB73" s="817"/>
      <c r="AC73" s="817"/>
      <c r="AD73" s="817"/>
      <c r="AE73" s="817"/>
      <c r="AF73" s="817">
        <v>4</v>
      </c>
      <c r="AG73" s="817"/>
      <c r="AH73" s="817"/>
      <c r="AI73" s="817"/>
      <c r="AJ73" s="817"/>
      <c r="AK73" s="817">
        <v>13</v>
      </c>
      <c r="AL73" s="817"/>
      <c r="AM73" s="817"/>
      <c r="AN73" s="817"/>
      <c r="AO73" s="817"/>
      <c r="AP73" s="817" t="s">
        <v>577</v>
      </c>
      <c r="AQ73" s="817"/>
      <c r="AR73" s="817"/>
      <c r="AS73" s="817"/>
      <c r="AT73" s="817"/>
      <c r="AU73" s="817" t="s">
        <v>581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3120</v>
      </c>
      <c r="AG88" s="831"/>
      <c r="AH88" s="831"/>
      <c r="AI88" s="831"/>
      <c r="AJ88" s="831"/>
      <c r="AK88" s="828"/>
      <c r="AL88" s="828"/>
      <c r="AM88" s="828"/>
      <c r="AN88" s="828"/>
      <c r="AO88" s="828"/>
      <c r="AP88" s="831" t="s">
        <v>578</v>
      </c>
      <c r="AQ88" s="831"/>
      <c r="AR88" s="831"/>
      <c r="AS88" s="831"/>
      <c r="AT88" s="831"/>
      <c r="AU88" s="831" t="s">
        <v>577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127</v>
      </c>
      <c r="CS102" s="839"/>
      <c r="CT102" s="839"/>
      <c r="CU102" s="839"/>
      <c r="CV102" s="878"/>
      <c r="CW102" s="877">
        <v>48</v>
      </c>
      <c r="CX102" s="839"/>
      <c r="CY102" s="839"/>
      <c r="CZ102" s="839"/>
      <c r="DA102" s="878"/>
      <c r="DB102" s="877">
        <v>39</v>
      </c>
      <c r="DC102" s="839"/>
      <c r="DD102" s="839"/>
      <c r="DE102" s="839"/>
      <c r="DF102" s="878"/>
      <c r="DG102" s="877" t="s">
        <v>571</v>
      </c>
      <c r="DH102" s="839"/>
      <c r="DI102" s="839"/>
      <c r="DJ102" s="839"/>
      <c r="DK102" s="878"/>
      <c r="DL102" s="877" t="s">
        <v>571</v>
      </c>
      <c r="DM102" s="839"/>
      <c r="DN102" s="839"/>
      <c r="DO102" s="839"/>
      <c r="DP102" s="878"/>
      <c r="DQ102" s="877" t="s">
        <v>569</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3268961</v>
      </c>
      <c r="AB110" s="887"/>
      <c r="AC110" s="887"/>
      <c r="AD110" s="887"/>
      <c r="AE110" s="888"/>
      <c r="AF110" s="889">
        <v>3264716</v>
      </c>
      <c r="AG110" s="887"/>
      <c r="AH110" s="887"/>
      <c r="AI110" s="887"/>
      <c r="AJ110" s="888"/>
      <c r="AK110" s="889">
        <v>3153030</v>
      </c>
      <c r="AL110" s="887"/>
      <c r="AM110" s="887"/>
      <c r="AN110" s="887"/>
      <c r="AO110" s="888"/>
      <c r="AP110" s="890">
        <v>25.6</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28674878</v>
      </c>
      <c r="BR110" s="918"/>
      <c r="BS110" s="918"/>
      <c r="BT110" s="918"/>
      <c r="BU110" s="918"/>
      <c r="BV110" s="918">
        <v>26876645</v>
      </c>
      <c r="BW110" s="918"/>
      <c r="BX110" s="918"/>
      <c r="BY110" s="918"/>
      <c r="BZ110" s="918"/>
      <c r="CA110" s="918">
        <v>25861289</v>
      </c>
      <c r="CB110" s="918"/>
      <c r="CC110" s="918"/>
      <c r="CD110" s="918"/>
      <c r="CE110" s="918"/>
      <c r="CF110" s="931">
        <v>210.1</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7707618</v>
      </c>
      <c r="BR112" s="913"/>
      <c r="BS112" s="913"/>
      <c r="BT112" s="913"/>
      <c r="BU112" s="913"/>
      <c r="BV112" s="913">
        <v>7072801</v>
      </c>
      <c r="BW112" s="913"/>
      <c r="BX112" s="913"/>
      <c r="BY112" s="913"/>
      <c r="BZ112" s="913"/>
      <c r="CA112" s="913">
        <v>7363522</v>
      </c>
      <c r="CB112" s="913"/>
      <c r="CC112" s="913"/>
      <c r="CD112" s="913"/>
      <c r="CE112" s="913"/>
      <c r="CF112" s="907">
        <v>59.8</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620536</v>
      </c>
      <c r="AB113" s="925"/>
      <c r="AC113" s="925"/>
      <c r="AD113" s="925"/>
      <c r="AE113" s="926"/>
      <c r="AF113" s="927">
        <v>612149</v>
      </c>
      <c r="AG113" s="925"/>
      <c r="AH113" s="925"/>
      <c r="AI113" s="925"/>
      <c r="AJ113" s="926"/>
      <c r="AK113" s="927">
        <v>611668</v>
      </c>
      <c r="AL113" s="925"/>
      <c r="AM113" s="925"/>
      <c r="AN113" s="925"/>
      <c r="AO113" s="926"/>
      <c r="AP113" s="928">
        <v>5</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56431</v>
      </c>
      <c r="BR113" s="913"/>
      <c r="BS113" s="913"/>
      <c r="BT113" s="913"/>
      <c r="BU113" s="913"/>
      <c r="BV113" s="913">
        <v>16394</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42808</v>
      </c>
      <c r="AB114" s="946"/>
      <c r="AC114" s="946"/>
      <c r="AD114" s="946"/>
      <c r="AE114" s="947"/>
      <c r="AF114" s="948">
        <v>40184</v>
      </c>
      <c r="AG114" s="946"/>
      <c r="AH114" s="946"/>
      <c r="AI114" s="946"/>
      <c r="AJ114" s="947"/>
      <c r="AK114" s="948">
        <v>16426</v>
      </c>
      <c r="AL114" s="946"/>
      <c r="AM114" s="946"/>
      <c r="AN114" s="946"/>
      <c r="AO114" s="947"/>
      <c r="AP114" s="949">
        <v>0.1</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3190708</v>
      </c>
      <c r="BR114" s="913"/>
      <c r="BS114" s="913"/>
      <c r="BT114" s="913"/>
      <c r="BU114" s="913"/>
      <c r="BV114" s="913">
        <v>3197741</v>
      </c>
      <c r="BW114" s="913"/>
      <c r="BX114" s="913"/>
      <c r="BY114" s="913"/>
      <c r="BZ114" s="913"/>
      <c r="CA114" s="913">
        <v>3246621</v>
      </c>
      <c r="CB114" s="913"/>
      <c r="CC114" s="913"/>
      <c r="CD114" s="913"/>
      <c r="CE114" s="913"/>
      <c r="CF114" s="907">
        <v>26.4</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4583</v>
      </c>
      <c r="AB115" s="925"/>
      <c r="AC115" s="925"/>
      <c r="AD115" s="925"/>
      <c r="AE115" s="926"/>
      <c r="AF115" s="927">
        <v>4554</v>
      </c>
      <c r="AG115" s="925"/>
      <c r="AH115" s="925"/>
      <c r="AI115" s="925"/>
      <c r="AJ115" s="926"/>
      <c r="AK115" s="927">
        <v>7741</v>
      </c>
      <c r="AL115" s="925"/>
      <c r="AM115" s="925"/>
      <c r="AN115" s="925"/>
      <c r="AO115" s="926"/>
      <c r="AP115" s="928">
        <v>0.1</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3936888</v>
      </c>
      <c r="AB117" s="966"/>
      <c r="AC117" s="966"/>
      <c r="AD117" s="966"/>
      <c r="AE117" s="967"/>
      <c r="AF117" s="968">
        <v>3921603</v>
      </c>
      <c r="AG117" s="966"/>
      <c r="AH117" s="966"/>
      <c r="AI117" s="966"/>
      <c r="AJ117" s="967"/>
      <c r="AK117" s="968">
        <v>3788865</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445</v>
      </c>
      <c r="BP119" s="992"/>
      <c r="BQ119" s="986">
        <v>39629635</v>
      </c>
      <c r="BR119" s="987"/>
      <c r="BS119" s="987"/>
      <c r="BT119" s="987"/>
      <c r="BU119" s="987"/>
      <c r="BV119" s="987">
        <v>37163581</v>
      </c>
      <c r="BW119" s="987"/>
      <c r="BX119" s="987"/>
      <c r="BY119" s="987"/>
      <c r="BZ119" s="987"/>
      <c r="CA119" s="987">
        <v>36471432</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6205088</v>
      </c>
      <c r="BR120" s="918"/>
      <c r="BS120" s="918"/>
      <c r="BT120" s="918"/>
      <c r="BU120" s="918"/>
      <c r="BV120" s="918">
        <v>6720036</v>
      </c>
      <c r="BW120" s="918"/>
      <c r="BX120" s="918"/>
      <c r="BY120" s="918"/>
      <c r="BZ120" s="918"/>
      <c r="CA120" s="918">
        <v>6250551</v>
      </c>
      <c r="CB120" s="918"/>
      <c r="CC120" s="918"/>
      <c r="CD120" s="918"/>
      <c r="CE120" s="918"/>
      <c r="CF120" s="931">
        <v>50.8</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3524103</v>
      </c>
      <c r="DH120" s="918"/>
      <c r="DI120" s="918"/>
      <c r="DJ120" s="918"/>
      <c r="DK120" s="918"/>
      <c r="DL120" s="918">
        <v>3191331</v>
      </c>
      <c r="DM120" s="918"/>
      <c r="DN120" s="918"/>
      <c r="DO120" s="918"/>
      <c r="DP120" s="918"/>
      <c r="DQ120" s="918">
        <v>3719268</v>
      </c>
      <c r="DR120" s="918"/>
      <c r="DS120" s="918"/>
      <c r="DT120" s="918"/>
      <c r="DU120" s="918"/>
      <c r="DV120" s="919">
        <v>30.2</v>
      </c>
      <c r="DW120" s="919"/>
      <c r="DX120" s="919"/>
      <c r="DY120" s="919"/>
      <c r="DZ120" s="920"/>
    </row>
    <row r="121" spans="1:130" s="224"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1945600</v>
      </c>
      <c r="BR121" s="913"/>
      <c r="BS121" s="913"/>
      <c r="BT121" s="913"/>
      <c r="BU121" s="913"/>
      <c r="BV121" s="913">
        <v>1716548</v>
      </c>
      <c r="BW121" s="913"/>
      <c r="BX121" s="913"/>
      <c r="BY121" s="913"/>
      <c r="BZ121" s="913"/>
      <c r="CA121" s="913">
        <v>1795172</v>
      </c>
      <c r="CB121" s="913"/>
      <c r="CC121" s="913"/>
      <c r="CD121" s="913"/>
      <c r="CE121" s="913"/>
      <c r="CF121" s="907">
        <v>14.6</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2271336</v>
      </c>
      <c r="DH121" s="913"/>
      <c r="DI121" s="913"/>
      <c r="DJ121" s="913"/>
      <c r="DK121" s="913"/>
      <c r="DL121" s="913">
        <v>2166206</v>
      </c>
      <c r="DM121" s="913"/>
      <c r="DN121" s="913"/>
      <c r="DO121" s="913"/>
      <c r="DP121" s="913"/>
      <c r="DQ121" s="913">
        <v>2129004</v>
      </c>
      <c r="DR121" s="913"/>
      <c r="DS121" s="913"/>
      <c r="DT121" s="913"/>
      <c r="DU121" s="913"/>
      <c r="DV121" s="914">
        <v>17.3</v>
      </c>
      <c r="DW121" s="914"/>
      <c r="DX121" s="914"/>
      <c r="DY121" s="914"/>
      <c r="DZ121" s="915"/>
    </row>
    <row r="122" spans="1:130" s="224"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21758350</v>
      </c>
      <c r="BR122" s="987"/>
      <c r="BS122" s="987"/>
      <c r="BT122" s="987"/>
      <c r="BU122" s="987"/>
      <c r="BV122" s="987">
        <v>20580910</v>
      </c>
      <c r="BW122" s="987"/>
      <c r="BX122" s="987"/>
      <c r="BY122" s="987"/>
      <c r="BZ122" s="987"/>
      <c r="CA122" s="987">
        <v>19728103</v>
      </c>
      <c r="CB122" s="987"/>
      <c r="CC122" s="987"/>
      <c r="CD122" s="987"/>
      <c r="CE122" s="987"/>
      <c r="CF122" s="1004">
        <v>160.19999999999999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1342991</v>
      </c>
      <c r="DH122" s="913"/>
      <c r="DI122" s="913"/>
      <c r="DJ122" s="913"/>
      <c r="DK122" s="913"/>
      <c r="DL122" s="913">
        <v>1224388</v>
      </c>
      <c r="DM122" s="913"/>
      <c r="DN122" s="913"/>
      <c r="DO122" s="913"/>
      <c r="DP122" s="913"/>
      <c r="DQ122" s="913">
        <v>1114303</v>
      </c>
      <c r="DR122" s="913"/>
      <c r="DS122" s="913"/>
      <c r="DT122" s="913"/>
      <c r="DU122" s="913"/>
      <c r="DV122" s="914">
        <v>9.1</v>
      </c>
      <c r="DW122" s="914"/>
      <c r="DX122" s="914"/>
      <c r="DY122" s="914"/>
      <c r="DZ122" s="915"/>
    </row>
    <row r="123" spans="1:130" s="224"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453</v>
      </c>
      <c r="BP123" s="992"/>
      <c r="BQ123" s="1050">
        <v>29909038</v>
      </c>
      <c r="BR123" s="1051"/>
      <c r="BS123" s="1051"/>
      <c r="BT123" s="1051"/>
      <c r="BU123" s="1051"/>
      <c r="BV123" s="1051">
        <v>29017494</v>
      </c>
      <c r="BW123" s="1051"/>
      <c r="BX123" s="1051"/>
      <c r="BY123" s="1051"/>
      <c r="BZ123" s="1051"/>
      <c r="CA123" s="1051">
        <v>27773826</v>
      </c>
      <c r="CB123" s="1051"/>
      <c r="CC123" s="1051"/>
      <c r="CD123" s="1051"/>
      <c r="CE123" s="1051"/>
      <c r="CF123" s="988"/>
      <c r="CG123" s="989"/>
      <c r="CH123" s="989"/>
      <c r="CI123" s="989"/>
      <c r="CJ123" s="990"/>
      <c r="CK123" s="996"/>
      <c r="CL123" s="997"/>
      <c r="CM123" s="997"/>
      <c r="CN123" s="997"/>
      <c r="CO123" s="998"/>
      <c r="CP123" s="1006" t="s">
        <v>397</v>
      </c>
      <c r="CQ123" s="1007"/>
      <c r="CR123" s="1007"/>
      <c r="CS123" s="1007"/>
      <c r="CT123" s="1007"/>
      <c r="CU123" s="1007"/>
      <c r="CV123" s="1007"/>
      <c r="CW123" s="1007"/>
      <c r="CX123" s="1007"/>
      <c r="CY123" s="1007"/>
      <c r="CZ123" s="1007"/>
      <c r="DA123" s="1007"/>
      <c r="DB123" s="1007"/>
      <c r="DC123" s="1007"/>
      <c r="DD123" s="1007"/>
      <c r="DE123" s="1007"/>
      <c r="DF123" s="1008"/>
      <c r="DG123" s="945">
        <v>569188</v>
      </c>
      <c r="DH123" s="946"/>
      <c r="DI123" s="946"/>
      <c r="DJ123" s="946"/>
      <c r="DK123" s="947"/>
      <c r="DL123" s="948">
        <v>490876</v>
      </c>
      <c r="DM123" s="946"/>
      <c r="DN123" s="946"/>
      <c r="DO123" s="946"/>
      <c r="DP123" s="947"/>
      <c r="DQ123" s="948">
        <v>400947</v>
      </c>
      <c r="DR123" s="946"/>
      <c r="DS123" s="946"/>
      <c r="DT123" s="946"/>
      <c r="DU123" s="947"/>
      <c r="DV123" s="949">
        <v>3.3</v>
      </c>
      <c r="DW123" s="950"/>
      <c r="DX123" s="950"/>
      <c r="DY123" s="950"/>
      <c r="DZ123" s="951"/>
    </row>
    <row r="124" spans="1:130" s="224"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77.3</v>
      </c>
      <c r="BR124" s="1014"/>
      <c r="BS124" s="1014"/>
      <c r="BT124" s="1014"/>
      <c r="BU124" s="1014"/>
      <c r="BV124" s="1014">
        <v>67</v>
      </c>
      <c r="BW124" s="1014"/>
      <c r="BX124" s="1014"/>
      <c r="BY124" s="1014"/>
      <c r="BZ124" s="1014"/>
      <c r="CA124" s="1014">
        <v>70.599999999999994</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4583</v>
      </c>
      <c r="AB127" s="946"/>
      <c r="AC127" s="946"/>
      <c r="AD127" s="946"/>
      <c r="AE127" s="947"/>
      <c r="AF127" s="948">
        <v>4554</v>
      </c>
      <c r="AG127" s="946"/>
      <c r="AH127" s="946"/>
      <c r="AI127" s="946"/>
      <c r="AJ127" s="947"/>
      <c r="AK127" s="948">
        <v>7741</v>
      </c>
      <c r="AL127" s="946"/>
      <c r="AM127" s="946"/>
      <c r="AN127" s="946"/>
      <c r="AO127" s="947"/>
      <c r="AP127" s="949">
        <v>0.1</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170035</v>
      </c>
      <c r="AB128" s="1033"/>
      <c r="AC128" s="1033"/>
      <c r="AD128" s="1033"/>
      <c r="AE128" s="1034"/>
      <c r="AF128" s="1035">
        <v>168143</v>
      </c>
      <c r="AG128" s="1033"/>
      <c r="AH128" s="1033"/>
      <c r="AI128" s="1033"/>
      <c r="AJ128" s="1034"/>
      <c r="AK128" s="1035">
        <v>163016</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12.83</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14767360</v>
      </c>
      <c r="AB129" s="946"/>
      <c r="AC129" s="946"/>
      <c r="AD129" s="946"/>
      <c r="AE129" s="947"/>
      <c r="AF129" s="948">
        <v>14279494</v>
      </c>
      <c r="AG129" s="946"/>
      <c r="AH129" s="946"/>
      <c r="AI129" s="946"/>
      <c r="AJ129" s="947"/>
      <c r="AK129" s="948">
        <v>14371859</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17.829999999999998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2206395</v>
      </c>
      <c r="AB130" s="946"/>
      <c r="AC130" s="946"/>
      <c r="AD130" s="946"/>
      <c r="AE130" s="947"/>
      <c r="AF130" s="948">
        <v>2132982</v>
      </c>
      <c r="AG130" s="946"/>
      <c r="AH130" s="946"/>
      <c r="AI130" s="946"/>
      <c r="AJ130" s="947"/>
      <c r="AK130" s="948">
        <v>2060639</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12.8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12560965</v>
      </c>
      <c r="AB131" s="973"/>
      <c r="AC131" s="973"/>
      <c r="AD131" s="973"/>
      <c r="AE131" s="974"/>
      <c r="AF131" s="972">
        <v>12146512</v>
      </c>
      <c r="AG131" s="973"/>
      <c r="AH131" s="973"/>
      <c r="AI131" s="973"/>
      <c r="AJ131" s="974"/>
      <c r="AK131" s="972">
        <v>12311220</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v>70.599999999999994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12.42307418</v>
      </c>
      <c r="AB132" s="1084"/>
      <c r="AC132" s="1084"/>
      <c r="AD132" s="1084"/>
      <c r="AE132" s="1085"/>
      <c r="AF132" s="1086">
        <v>13.34109743</v>
      </c>
      <c r="AG132" s="1084"/>
      <c r="AH132" s="1084"/>
      <c r="AI132" s="1084"/>
      <c r="AJ132" s="1085"/>
      <c r="AK132" s="1086">
        <v>12.71368719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11.5</v>
      </c>
      <c r="AB133" s="1067"/>
      <c r="AC133" s="1067"/>
      <c r="AD133" s="1067"/>
      <c r="AE133" s="1068"/>
      <c r="AF133" s="1066">
        <v>11.8</v>
      </c>
      <c r="AG133" s="1067"/>
      <c r="AH133" s="1067"/>
      <c r="AI133" s="1067"/>
      <c r="AJ133" s="1068"/>
      <c r="AK133" s="1066">
        <v>12.8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cyjOfv7qYXgL2V2sV+F629nJjfoMxG7mzsF9o9ODI+YGVFlkJ134E9fm3Sh3P3Rt3oyeUmJzX16EzLwlH9G3w==" saltValue="YG6xHwsCLIfJJ1Yo89n5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6c09D5p9PY7S6+2sqEpp7+Mq2rG1lJvMkenPQJxcJhOVmQEynIgZupgEK7YlS5xHJGnjPW3DuyOMdHfh5XhHNg==" saltValue="xsEklgePSuyp2MElaLvr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4mBz8X503CBJLf3aiKYCzr89ahFvABgdKw1CTx8klY6AsLbzsE/4Ei4sKGh6n5wnlyK5hZTS97YiZ3s3Chc2g==" saltValue="5Q88ynyRZLdtG669BgGR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1" t="s">
        <v>482</v>
      </c>
      <c r="AP7" s="265"/>
      <c r="AQ7" s="266" t="s">
        <v>483</v>
      </c>
      <c r="AR7" s="267"/>
    </row>
    <row r="8" spans="1:46" ht="13.2" x14ac:dyDescent="0.2">
      <c r="A8" s="259"/>
      <c r="AK8" s="268"/>
      <c r="AL8" s="269"/>
      <c r="AM8" s="269"/>
      <c r="AN8" s="270"/>
      <c r="AO8" s="1102"/>
      <c r="AP8" s="271" t="s">
        <v>484</v>
      </c>
      <c r="AQ8" s="272" t="s">
        <v>485</v>
      </c>
      <c r="AR8" s="273" t="s">
        <v>486</v>
      </c>
    </row>
    <row r="9" spans="1:46" ht="13.2" x14ac:dyDescent="0.2">
      <c r="A9" s="259"/>
      <c r="AK9" s="1103" t="s">
        <v>487</v>
      </c>
      <c r="AL9" s="1104"/>
      <c r="AM9" s="1104"/>
      <c r="AN9" s="1105"/>
      <c r="AO9" s="274">
        <v>3828200</v>
      </c>
      <c r="AP9" s="274">
        <v>89144</v>
      </c>
      <c r="AQ9" s="275">
        <v>107616</v>
      </c>
      <c r="AR9" s="276">
        <v>-17.2</v>
      </c>
    </row>
    <row r="10" spans="1:46" ht="13.5" customHeight="1" x14ac:dyDescent="0.2">
      <c r="A10" s="259"/>
      <c r="AK10" s="1103" t="s">
        <v>488</v>
      </c>
      <c r="AL10" s="1104"/>
      <c r="AM10" s="1104"/>
      <c r="AN10" s="1105"/>
      <c r="AO10" s="277">
        <v>521880</v>
      </c>
      <c r="AP10" s="277">
        <v>12153</v>
      </c>
      <c r="AQ10" s="278">
        <v>10095</v>
      </c>
      <c r="AR10" s="279">
        <v>20.399999999999999</v>
      </c>
    </row>
    <row r="11" spans="1:46" ht="13.5" customHeight="1" x14ac:dyDescent="0.2">
      <c r="A11" s="259"/>
      <c r="AK11" s="1103" t="s">
        <v>489</v>
      </c>
      <c r="AL11" s="1104"/>
      <c r="AM11" s="1104"/>
      <c r="AN11" s="1105"/>
      <c r="AO11" s="277">
        <v>1612</v>
      </c>
      <c r="AP11" s="277">
        <v>38</v>
      </c>
      <c r="AQ11" s="278">
        <v>1704</v>
      </c>
      <c r="AR11" s="279">
        <v>-97.8</v>
      </c>
    </row>
    <row r="12" spans="1:46" ht="13.5" customHeight="1" x14ac:dyDescent="0.2">
      <c r="A12" s="259"/>
      <c r="AK12" s="1103" t="s">
        <v>490</v>
      </c>
      <c r="AL12" s="1104"/>
      <c r="AM12" s="1104"/>
      <c r="AN12" s="1105"/>
      <c r="AO12" s="277" t="s">
        <v>491</v>
      </c>
      <c r="AP12" s="277" t="s">
        <v>491</v>
      </c>
      <c r="AQ12" s="278">
        <v>7</v>
      </c>
      <c r="AR12" s="279" t="s">
        <v>491</v>
      </c>
    </row>
    <row r="13" spans="1:46" ht="13.5" customHeight="1" x14ac:dyDescent="0.2">
      <c r="A13" s="259"/>
      <c r="AK13" s="1103" t="s">
        <v>492</v>
      </c>
      <c r="AL13" s="1104"/>
      <c r="AM13" s="1104"/>
      <c r="AN13" s="1105"/>
      <c r="AO13" s="277">
        <v>262957</v>
      </c>
      <c r="AP13" s="277">
        <v>6123</v>
      </c>
      <c r="AQ13" s="278">
        <v>4110</v>
      </c>
      <c r="AR13" s="279">
        <v>49</v>
      </c>
    </row>
    <row r="14" spans="1:46" ht="13.5" customHeight="1" x14ac:dyDescent="0.2">
      <c r="A14" s="259"/>
      <c r="AK14" s="1103" t="s">
        <v>493</v>
      </c>
      <c r="AL14" s="1104"/>
      <c r="AM14" s="1104"/>
      <c r="AN14" s="1105"/>
      <c r="AO14" s="277">
        <v>28822</v>
      </c>
      <c r="AP14" s="277">
        <v>671</v>
      </c>
      <c r="AQ14" s="278">
        <v>2451</v>
      </c>
      <c r="AR14" s="279">
        <v>-72.599999999999994</v>
      </c>
    </row>
    <row r="15" spans="1:46" ht="13.5" customHeight="1" x14ac:dyDescent="0.2">
      <c r="A15" s="259"/>
      <c r="AK15" s="1106" t="s">
        <v>494</v>
      </c>
      <c r="AL15" s="1107"/>
      <c r="AM15" s="1107"/>
      <c r="AN15" s="1108"/>
      <c r="AO15" s="277">
        <v>-187393</v>
      </c>
      <c r="AP15" s="277">
        <v>-4364</v>
      </c>
      <c r="AQ15" s="278">
        <v>-6399</v>
      </c>
      <c r="AR15" s="279">
        <v>-31.8</v>
      </c>
    </row>
    <row r="16" spans="1:46" ht="13.2" x14ac:dyDescent="0.2">
      <c r="A16" s="259"/>
      <c r="AK16" s="1106" t="s">
        <v>177</v>
      </c>
      <c r="AL16" s="1107"/>
      <c r="AM16" s="1107"/>
      <c r="AN16" s="1108"/>
      <c r="AO16" s="277">
        <v>4456078</v>
      </c>
      <c r="AP16" s="277">
        <v>103765</v>
      </c>
      <c r="AQ16" s="278">
        <v>119584</v>
      </c>
      <c r="AR16" s="279">
        <v>-13.2</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09" t="s">
        <v>499</v>
      </c>
      <c r="AL21" s="1110"/>
      <c r="AM21" s="1110"/>
      <c r="AN21" s="1111"/>
      <c r="AO21" s="289">
        <v>9.17</v>
      </c>
      <c r="AP21" s="290">
        <v>10.86</v>
      </c>
      <c r="AQ21" s="291">
        <v>-1.69</v>
      </c>
      <c r="AS21" s="292"/>
      <c r="AT21" s="288"/>
    </row>
    <row r="22" spans="1:46" s="260" customFormat="1" ht="13.2" x14ac:dyDescent="0.2">
      <c r="A22" s="288"/>
      <c r="AK22" s="1109" t="s">
        <v>500</v>
      </c>
      <c r="AL22" s="1110"/>
      <c r="AM22" s="1110"/>
      <c r="AN22" s="1111"/>
      <c r="AO22" s="293">
        <v>97.6</v>
      </c>
      <c r="AP22" s="294">
        <v>97.3</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1" t="s">
        <v>482</v>
      </c>
      <c r="AP30" s="265"/>
      <c r="AQ30" s="266" t="s">
        <v>483</v>
      </c>
      <c r="AR30" s="267"/>
    </row>
    <row r="31" spans="1:46" ht="13.2" x14ac:dyDescent="0.2">
      <c r="A31" s="259"/>
      <c r="AK31" s="268"/>
      <c r="AL31" s="269"/>
      <c r="AM31" s="269"/>
      <c r="AN31" s="270"/>
      <c r="AO31" s="1102"/>
      <c r="AP31" s="271" t="s">
        <v>484</v>
      </c>
      <c r="AQ31" s="272" t="s">
        <v>485</v>
      </c>
      <c r="AR31" s="273" t="s">
        <v>486</v>
      </c>
    </row>
    <row r="32" spans="1:46" ht="27" customHeight="1" x14ac:dyDescent="0.2">
      <c r="A32" s="259"/>
      <c r="AK32" s="1117" t="s">
        <v>504</v>
      </c>
      <c r="AL32" s="1118"/>
      <c r="AM32" s="1118"/>
      <c r="AN32" s="1119"/>
      <c r="AO32" s="303">
        <v>3153030</v>
      </c>
      <c r="AP32" s="303">
        <v>73422</v>
      </c>
      <c r="AQ32" s="304">
        <v>75090</v>
      </c>
      <c r="AR32" s="305">
        <v>-2.2000000000000002</v>
      </c>
    </row>
    <row r="33" spans="1:46" ht="13.5" customHeight="1" x14ac:dyDescent="0.2">
      <c r="A33" s="259"/>
      <c r="AK33" s="1117" t="s">
        <v>505</v>
      </c>
      <c r="AL33" s="1118"/>
      <c r="AM33" s="1118"/>
      <c r="AN33" s="1119"/>
      <c r="AO33" s="303" t="s">
        <v>491</v>
      </c>
      <c r="AP33" s="303" t="s">
        <v>491</v>
      </c>
      <c r="AQ33" s="304" t="s">
        <v>491</v>
      </c>
      <c r="AR33" s="305" t="s">
        <v>491</v>
      </c>
    </row>
    <row r="34" spans="1:46" ht="27" customHeight="1" x14ac:dyDescent="0.2">
      <c r="A34" s="259"/>
      <c r="AK34" s="1117" t="s">
        <v>506</v>
      </c>
      <c r="AL34" s="1118"/>
      <c r="AM34" s="1118"/>
      <c r="AN34" s="1119"/>
      <c r="AO34" s="303" t="s">
        <v>491</v>
      </c>
      <c r="AP34" s="303" t="s">
        <v>491</v>
      </c>
      <c r="AQ34" s="304">
        <v>1</v>
      </c>
      <c r="AR34" s="305" t="s">
        <v>491</v>
      </c>
    </row>
    <row r="35" spans="1:46" ht="27" customHeight="1" x14ac:dyDescent="0.2">
      <c r="A35" s="259"/>
      <c r="AK35" s="1117" t="s">
        <v>507</v>
      </c>
      <c r="AL35" s="1118"/>
      <c r="AM35" s="1118"/>
      <c r="AN35" s="1119"/>
      <c r="AO35" s="303">
        <v>611668</v>
      </c>
      <c r="AP35" s="303">
        <v>14243</v>
      </c>
      <c r="AQ35" s="304">
        <v>17211</v>
      </c>
      <c r="AR35" s="305">
        <v>-17.2</v>
      </c>
    </row>
    <row r="36" spans="1:46" ht="27" customHeight="1" x14ac:dyDescent="0.2">
      <c r="A36" s="259"/>
      <c r="AK36" s="1117" t="s">
        <v>508</v>
      </c>
      <c r="AL36" s="1118"/>
      <c r="AM36" s="1118"/>
      <c r="AN36" s="1119"/>
      <c r="AO36" s="303">
        <v>16426</v>
      </c>
      <c r="AP36" s="303">
        <v>382</v>
      </c>
      <c r="AQ36" s="304">
        <v>2478</v>
      </c>
      <c r="AR36" s="305">
        <v>-84.6</v>
      </c>
    </row>
    <row r="37" spans="1:46" ht="13.5" customHeight="1" x14ac:dyDescent="0.2">
      <c r="A37" s="259"/>
      <c r="AK37" s="1117" t="s">
        <v>509</v>
      </c>
      <c r="AL37" s="1118"/>
      <c r="AM37" s="1118"/>
      <c r="AN37" s="1119"/>
      <c r="AO37" s="303">
        <v>7741</v>
      </c>
      <c r="AP37" s="303">
        <v>180</v>
      </c>
      <c r="AQ37" s="304">
        <v>654</v>
      </c>
      <c r="AR37" s="305">
        <v>-72.5</v>
      </c>
    </row>
    <row r="38" spans="1:46" ht="27" customHeight="1" x14ac:dyDescent="0.2">
      <c r="A38" s="259"/>
      <c r="AK38" s="1120" t="s">
        <v>510</v>
      </c>
      <c r="AL38" s="1121"/>
      <c r="AM38" s="1121"/>
      <c r="AN38" s="1122"/>
      <c r="AO38" s="306" t="s">
        <v>491</v>
      </c>
      <c r="AP38" s="306" t="s">
        <v>491</v>
      </c>
      <c r="AQ38" s="307">
        <v>4</v>
      </c>
      <c r="AR38" s="295" t="s">
        <v>491</v>
      </c>
      <c r="AS38" s="302"/>
    </row>
    <row r="39" spans="1:46" ht="13.2" x14ac:dyDescent="0.2">
      <c r="A39" s="259"/>
      <c r="AK39" s="1120" t="s">
        <v>511</v>
      </c>
      <c r="AL39" s="1121"/>
      <c r="AM39" s="1121"/>
      <c r="AN39" s="1122"/>
      <c r="AO39" s="303">
        <v>-163016</v>
      </c>
      <c r="AP39" s="303">
        <v>-3796</v>
      </c>
      <c r="AQ39" s="304">
        <v>-3502</v>
      </c>
      <c r="AR39" s="305">
        <v>8.4</v>
      </c>
      <c r="AS39" s="302"/>
    </row>
    <row r="40" spans="1:46" ht="27" customHeight="1" x14ac:dyDescent="0.2">
      <c r="A40" s="259"/>
      <c r="AK40" s="1117" t="s">
        <v>512</v>
      </c>
      <c r="AL40" s="1118"/>
      <c r="AM40" s="1118"/>
      <c r="AN40" s="1119"/>
      <c r="AO40" s="303">
        <v>-2060639</v>
      </c>
      <c r="AP40" s="303">
        <v>-47984</v>
      </c>
      <c r="AQ40" s="304">
        <v>-63750</v>
      </c>
      <c r="AR40" s="305">
        <v>-24.7</v>
      </c>
      <c r="AS40" s="302"/>
    </row>
    <row r="41" spans="1:46" ht="13.2" x14ac:dyDescent="0.2">
      <c r="A41" s="259"/>
      <c r="AK41" s="1123" t="s">
        <v>287</v>
      </c>
      <c r="AL41" s="1124"/>
      <c r="AM41" s="1124"/>
      <c r="AN41" s="1125"/>
      <c r="AO41" s="303">
        <v>1565210</v>
      </c>
      <c r="AP41" s="303">
        <v>36448</v>
      </c>
      <c r="AQ41" s="304">
        <v>28185</v>
      </c>
      <c r="AR41" s="305">
        <v>29.3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12" t="s">
        <v>482</v>
      </c>
      <c r="AN49" s="1114" t="s">
        <v>515</v>
      </c>
      <c r="AO49" s="1115"/>
      <c r="AP49" s="1115"/>
      <c r="AQ49" s="1115"/>
      <c r="AR49" s="1116"/>
    </row>
    <row r="50" spans="1:44" ht="13.2" x14ac:dyDescent="0.2">
      <c r="A50" s="259"/>
      <c r="AK50" s="317"/>
      <c r="AL50" s="318"/>
      <c r="AM50" s="1113"/>
      <c r="AN50" s="319" t="s">
        <v>516</v>
      </c>
      <c r="AO50" s="320" t="s">
        <v>517</v>
      </c>
      <c r="AP50" s="321" t="s">
        <v>518</v>
      </c>
      <c r="AQ50" s="322" t="s">
        <v>519</v>
      </c>
      <c r="AR50" s="323" t="s">
        <v>520</v>
      </c>
    </row>
    <row r="51" spans="1:44" ht="13.2" x14ac:dyDescent="0.2">
      <c r="A51" s="259"/>
      <c r="AK51" s="315" t="s">
        <v>521</v>
      </c>
      <c r="AL51" s="316"/>
      <c r="AM51" s="324">
        <v>3747002</v>
      </c>
      <c r="AN51" s="325">
        <v>82653</v>
      </c>
      <c r="AO51" s="326">
        <v>13</v>
      </c>
      <c r="AP51" s="327">
        <v>94081</v>
      </c>
      <c r="AQ51" s="328">
        <v>10.5</v>
      </c>
      <c r="AR51" s="329">
        <v>2.5</v>
      </c>
    </row>
    <row r="52" spans="1:44" ht="13.2" x14ac:dyDescent="0.2">
      <c r="A52" s="259"/>
      <c r="AK52" s="330"/>
      <c r="AL52" s="331" t="s">
        <v>522</v>
      </c>
      <c r="AM52" s="332">
        <v>2331132</v>
      </c>
      <c r="AN52" s="333">
        <v>51421</v>
      </c>
      <c r="AO52" s="334">
        <v>15.5</v>
      </c>
      <c r="AP52" s="335">
        <v>48949</v>
      </c>
      <c r="AQ52" s="336">
        <v>11.5</v>
      </c>
      <c r="AR52" s="337">
        <v>4</v>
      </c>
    </row>
    <row r="53" spans="1:44" ht="13.2" x14ac:dyDescent="0.2">
      <c r="A53" s="259"/>
      <c r="AK53" s="315" t="s">
        <v>523</v>
      </c>
      <c r="AL53" s="316"/>
      <c r="AM53" s="324">
        <v>3050745</v>
      </c>
      <c r="AN53" s="325">
        <v>68350</v>
      </c>
      <c r="AO53" s="326">
        <v>-17.3</v>
      </c>
      <c r="AP53" s="327">
        <v>92632</v>
      </c>
      <c r="AQ53" s="328">
        <v>-1.5</v>
      </c>
      <c r="AR53" s="329">
        <v>-15.8</v>
      </c>
    </row>
    <row r="54" spans="1:44" ht="13.2" x14ac:dyDescent="0.2">
      <c r="A54" s="259"/>
      <c r="AK54" s="330"/>
      <c r="AL54" s="331" t="s">
        <v>522</v>
      </c>
      <c r="AM54" s="332">
        <v>1816477</v>
      </c>
      <c r="AN54" s="333">
        <v>40697</v>
      </c>
      <c r="AO54" s="334">
        <v>-20.9</v>
      </c>
      <c r="AP54" s="335">
        <v>47978</v>
      </c>
      <c r="AQ54" s="336">
        <v>-2</v>
      </c>
      <c r="AR54" s="337">
        <v>-18.899999999999999</v>
      </c>
    </row>
    <row r="55" spans="1:44" ht="13.2" x14ac:dyDescent="0.2">
      <c r="A55" s="259"/>
      <c r="AK55" s="315" t="s">
        <v>524</v>
      </c>
      <c r="AL55" s="316"/>
      <c r="AM55" s="324">
        <v>3074720</v>
      </c>
      <c r="AN55" s="325">
        <v>69805</v>
      </c>
      <c r="AO55" s="326">
        <v>2.1</v>
      </c>
      <c r="AP55" s="327">
        <v>96469</v>
      </c>
      <c r="AQ55" s="328">
        <v>4.0999999999999996</v>
      </c>
      <c r="AR55" s="329">
        <v>-2</v>
      </c>
    </row>
    <row r="56" spans="1:44" ht="13.2" x14ac:dyDescent="0.2">
      <c r="A56" s="259"/>
      <c r="AK56" s="330"/>
      <c r="AL56" s="331" t="s">
        <v>522</v>
      </c>
      <c r="AM56" s="332">
        <v>1512328</v>
      </c>
      <c r="AN56" s="333">
        <v>34334</v>
      </c>
      <c r="AO56" s="334">
        <v>-15.6</v>
      </c>
      <c r="AP56" s="335">
        <v>49775</v>
      </c>
      <c r="AQ56" s="336">
        <v>3.7</v>
      </c>
      <c r="AR56" s="337">
        <v>-19.3</v>
      </c>
    </row>
    <row r="57" spans="1:44" ht="13.2" x14ac:dyDescent="0.2">
      <c r="A57" s="259"/>
      <c r="AK57" s="315" t="s">
        <v>525</v>
      </c>
      <c r="AL57" s="316"/>
      <c r="AM57" s="324">
        <v>2315700</v>
      </c>
      <c r="AN57" s="325">
        <v>53168</v>
      </c>
      <c r="AO57" s="326">
        <v>-23.8</v>
      </c>
      <c r="AP57" s="327">
        <v>85743</v>
      </c>
      <c r="AQ57" s="328">
        <v>-11.1</v>
      </c>
      <c r="AR57" s="329">
        <v>-12.7</v>
      </c>
    </row>
    <row r="58" spans="1:44" ht="13.2" x14ac:dyDescent="0.2">
      <c r="A58" s="259"/>
      <c r="AK58" s="330"/>
      <c r="AL58" s="331" t="s">
        <v>522</v>
      </c>
      <c r="AM58" s="332">
        <v>1109411</v>
      </c>
      <c r="AN58" s="333">
        <v>25472</v>
      </c>
      <c r="AO58" s="334">
        <v>-25.8</v>
      </c>
      <c r="AP58" s="335">
        <v>45231</v>
      </c>
      <c r="AQ58" s="336">
        <v>-9.1</v>
      </c>
      <c r="AR58" s="337">
        <v>-16.7</v>
      </c>
    </row>
    <row r="59" spans="1:44" ht="13.2" x14ac:dyDescent="0.2">
      <c r="A59" s="259"/>
      <c r="AK59" s="315" t="s">
        <v>526</v>
      </c>
      <c r="AL59" s="316"/>
      <c r="AM59" s="324">
        <v>4010986</v>
      </c>
      <c r="AN59" s="325">
        <v>93400</v>
      </c>
      <c r="AO59" s="326">
        <v>75.7</v>
      </c>
      <c r="AP59" s="327">
        <v>92509</v>
      </c>
      <c r="AQ59" s="328">
        <v>7.9</v>
      </c>
      <c r="AR59" s="329">
        <v>67.8</v>
      </c>
    </row>
    <row r="60" spans="1:44" ht="13.2" x14ac:dyDescent="0.2">
      <c r="A60" s="259"/>
      <c r="AK60" s="330"/>
      <c r="AL60" s="331" t="s">
        <v>522</v>
      </c>
      <c r="AM60" s="332">
        <v>1036324</v>
      </c>
      <c r="AN60" s="333">
        <v>24132</v>
      </c>
      <c r="AO60" s="334">
        <v>-5.3</v>
      </c>
      <c r="AP60" s="335">
        <v>52274</v>
      </c>
      <c r="AQ60" s="336">
        <v>15.6</v>
      </c>
      <c r="AR60" s="337">
        <v>-20.9</v>
      </c>
    </row>
    <row r="61" spans="1:44" ht="13.2" x14ac:dyDescent="0.2">
      <c r="A61" s="259"/>
      <c r="AK61" s="315" t="s">
        <v>527</v>
      </c>
      <c r="AL61" s="338"/>
      <c r="AM61" s="324">
        <v>3239831</v>
      </c>
      <c r="AN61" s="325">
        <v>73475</v>
      </c>
      <c r="AO61" s="326">
        <v>9.9</v>
      </c>
      <c r="AP61" s="327">
        <v>92287</v>
      </c>
      <c r="AQ61" s="339">
        <v>2</v>
      </c>
      <c r="AR61" s="329">
        <v>7.9</v>
      </c>
    </row>
    <row r="62" spans="1:44" ht="13.2" x14ac:dyDescent="0.2">
      <c r="A62" s="259"/>
      <c r="AK62" s="330"/>
      <c r="AL62" s="331" t="s">
        <v>522</v>
      </c>
      <c r="AM62" s="332">
        <v>1561134</v>
      </c>
      <c r="AN62" s="333">
        <v>35211</v>
      </c>
      <c r="AO62" s="334">
        <v>-10.4</v>
      </c>
      <c r="AP62" s="335">
        <v>48841</v>
      </c>
      <c r="AQ62" s="336">
        <v>3.9</v>
      </c>
      <c r="AR62" s="337">
        <v>-14.3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xFjS05OX2p+/ONG4wVWfQaP/TKWI761KKiHxePexr/gpi7tzdH0vdrCiY8bzB1ViPG2Y2tUmh6PL9SjRiK8hwQ==" saltValue="Ez3YmShZvU0W97ro/Do6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A/xYkuZaHZu498XwMqFJNhOkvq4Wyxr64XXEr2TFeXn8ZhJEVX2MDxxsGef9Sr6L7K6/gPVB68Bo7z6YLsMArA==" saltValue="Iof9J/Vrv+hKkLMOh1ah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pcfiDPoHB0NPfZXUY0UsfBcj5DAWtFyTfHe6y7K7Gjmk5LeNtukIUa8qY+NVuq8tj9FNq00zbyMM6pS4DHlOQA==" saltValue="/RTkZKYCIde7TTHRbcjX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6.28</v>
      </c>
      <c r="G47" s="12">
        <v>7.4</v>
      </c>
      <c r="H47" s="12">
        <v>8.73</v>
      </c>
      <c r="I47" s="12">
        <v>9.76</v>
      </c>
      <c r="J47" s="13">
        <v>12.68</v>
      </c>
    </row>
    <row r="48" spans="2:10" ht="57.75" customHeight="1" x14ac:dyDescent="0.2">
      <c r="B48" s="14"/>
      <c r="C48" s="1128" t="s">
        <v>4</v>
      </c>
      <c r="D48" s="1128"/>
      <c r="E48" s="1129"/>
      <c r="F48" s="15">
        <v>3.13</v>
      </c>
      <c r="G48" s="16">
        <v>3.07</v>
      </c>
      <c r="H48" s="16">
        <v>6.25</v>
      </c>
      <c r="I48" s="16">
        <v>2.52</v>
      </c>
      <c r="J48" s="17">
        <v>1.84</v>
      </c>
    </row>
    <row r="49" spans="2:10" ht="57.75" customHeight="1" thickBot="1" x14ac:dyDescent="0.25">
      <c r="B49" s="18"/>
      <c r="C49" s="1130" t="s">
        <v>5</v>
      </c>
      <c r="D49" s="1130"/>
      <c r="E49" s="1131"/>
      <c r="F49" s="19" t="s">
        <v>534</v>
      </c>
      <c r="G49" s="20">
        <v>1.46</v>
      </c>
      <c r="H49" s="20">
        <v>4.59</v>
      </c>
      <c r="I49" s="20" t="s">
        <v>535</v>
      </c>
      <c r="J49" s="21">
        <v>2.3199999999999998</v>
      </c>
    </row>
    <row r="50" spans="2:10" ht="13.2" x14ac:dyDescent="0.2"/>
  </sheetData>
  <sheetProtection algorithmName="SHA-512" hashValue="+v08/kUvIbRE9rWHR+t+tV9+OA2sUabTiJH071iOefMiHSbhoYoUV3SBKPy6pX7iFz4nS/ikUuRxaZbPHK7+xg==" saltValue="TVuV7xF3/ZTclOx8sA4E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2025-03-11T02:09:38Z</cp:lastPrinted>
  <dcterms:created xsi:type="dcterms:W3CDTF">2025-02-19T05:26:44Z</dcterms:created>
  <dcterms:modified xsi:type="dcterms:W3CDTF">2025-09-22T07:05:10Z</dcterms:modified>
  <cp:category/>
</cp:coreProperties>
</file>