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
    </mc:Choice>
  </mc:AlternateContent>
  <xr:revisionPtr revIDLastSave="0" documentId="13_ncr:1_{2B418951-6D01-41B2-9D7A-C2847C5A3B28}"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11" i="12" l="1"/>
  <c r="AA12" i="12"/>
  <c r="AO37"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O38" i="10"/>
  <c r="BE38" i="10"/>
  <c r="AM38" i="10"/>
  <c r="BE37" i="10"/>
  <c r="BE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C38" i="10" s="1"/>
  <c r="C39" i="10" s="1"/>
  <c r="U34" i="10"/>
  <c r="U35" i="10" l="1"/>
  <c r="U36" i="10" l="1"/>
  <c r="U37" i="10" l="1"/>
  <c r="U38" i="10" l="1"/>
  <c r="AM34" i="10" s="1"/>
  <c r="AM35" i="10" s="1"/>
  <c r="AM36" i="10" s="1"/>
  <c r="AM37" i="10" s="1"/>
  <c r="BW34" i="10"/>
  <c r="BW35" i="10" s="1"/>
  <c r="BW36" i="10" s="1"/>
  <c r="BW37" i="10" s="1"/>
  <c r="BW38" i="10" s="1"/>
  <c r="BW39" i="10" s="1"/>
  <c r="BW40" i="10" s="1"/>
  <c r="BW41" i="10" s="1"/>
  <c r="CO34" i="10"/>
  <c r="CO35" i="10" s="1"/>
  <c r="CO36" i="10" s="1"/>
  <c r="CO37" i="10" s="1"/>
</calcChain>
</file>

<file path=xl/sharedStrings.xml><?xml version="1.0" encoding="utf-8"?>
<sst xmlns="http://schemas.openxmlformats.org/spreadsheetml/2006/main" count="1133" uniqueCount="585">
  <si>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</si>
  <si>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</si>
  <si>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</si>
  <si>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</si>
  <si>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</si>
  <si>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</si>
  <si>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</si>
  <si>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</si>
  <si>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</si>
  <si>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</si>
  <si>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</si>
  <si>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</si>
  <si>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</si>
  <si>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</si>
  <si>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</si>
  <si>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</si>
  <si>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</si>
  <si>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</si>
  <si>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</si>
  <si>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</si>
  <si>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</si>
  <si>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</si>
  <si>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</si>
  <si>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</si>
  <si>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</si>
  <si>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</si>
  <si>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</si>
  <si>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</si>
  <si>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</si>
  <si>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</si>
  <si>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</si>
  <si>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</si>
  <si>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</si>
  <si>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</si>
  <si>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</si>
  <si>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</si>
  <si>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</si>
  <si>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</si>
  <si>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</si>
  <si>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</si>
  <si>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</si>
  <si>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</si>
  <si>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</si>
  <si>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</si>
  <si>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</si>
  <si>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</si>
  <si>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</si>
  <si>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</si>
  <si>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</si>
  <si>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</si>
  <si>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</si>
  <si>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</si>
  <si>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</si>
  <si>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</si>
  <si>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</si>
  <si>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</si>
  <si>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</si>
  <si>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</si>
  <si>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</si>
  <si>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</si>
  <si>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</si>
  <si>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</si>
  <si>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</si>
  <si>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</si>
  <si>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</si>
  <si>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</si>
  <si>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</si>
  <si>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</si>
  <si>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</si>
  <si>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</si>
  <si>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</si>
  <si>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</si>
  <si>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</si>
  <si>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</si>
  <si>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</si>
  <si>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</si>
  <si>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</si>
  <si>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</si>
  <si>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</si>
  <si>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</si>
  <si>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</si>
  <si>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</si>
  <si>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</si>
  <si>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</si>
  <si>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</si>
  <si>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</si>
  <si>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</si>
  <si>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</si>
  <si>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</si>
  <si>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</si>
  <si>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</si>
  <si>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</si>
  <si>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</si>
  <si>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</si>
  <si>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日向市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</si>
  <si>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</si>
  <si>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</si>
  <si>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</si>
  <si>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</si>
  <si>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</si>
  <si>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</si>
  <si>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</si>
  <si>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</si>
  <si>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</si>
  <si>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</si>
  <si>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</si>
  <si>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</si>
  <si>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</si>
  <si>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</si>
  <si>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</si>
  <si>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</si>
  <si>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</si>
  <si>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</si>
  <si>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</si>
  <si>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</si>
  <si>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</si>
  <si>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</si>
  <si>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</si>
  <si>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</si>
  <si>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</si>
  <si>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</si>
  <si>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</si>
  <si>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</si>
  <si>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</si>
  <si>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</si>
  <si>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</si>
  <si>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</si>
  <si>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</si>
  <si>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</si>
  <si>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</si>
  <si>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</si>
  <si>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</si>
  <si>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</si>
  <si>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</si>
  <si>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</si>
  <si>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</si>
  <si>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</si>
  <si>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</si>
  <si>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</si>
  <si>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</si>
  <si>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</si>
  <si>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</si>
  <si>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</si>
  <si>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</si>
  <si>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</si>
  <si>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</si>
  <si>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</si>
  <si>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</si>
  <si>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</si>
  <si>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</si>
  <si>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</si>
  <si>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</si>
  <si>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</si>
  <si>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</si>
  <si>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</si>
  <si>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</si>
  <si>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</si>
  <si>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</si>
  <si>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</si>
  <si>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</si>
  <si>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</si>
  <si>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</si>
  <si>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</si>
  <si>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</si>
  <si>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</si>
  <si>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</si>
  <si>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</si>
  <si>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</si>
  <si>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</si>
  <si>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</si>
  <si>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</si>
  <si>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</si>
  <si>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</si>
  <si>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</si>
  <si>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</si>
  <si>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</si>
  <si>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</si>
  <si>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</si>
  <si>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</si>
  <si>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</si>
  <si>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</si>
  <si>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</si>
  <si>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</si>
  <si>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</si>
  <si>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</si>
  <si>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</si>
  <si>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</si>
  <si>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</si>
  <si>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</si>
  <si>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</si>
  <si>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</si>
  <si>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</si>
  <si>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</si>
  <si>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</si>
  <si>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</si>
  <si>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</si>
  <si>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</si>
  <si>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</si>
  <si>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</si>
  <si>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</si>
  <si>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</si>
  <si>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</si>
  <si>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</si>
  <si>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宮崎県日向市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</si>
  <si>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</si>
  <si>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</si>
  <si>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</si>
  <si>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</si>
  <si>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</si>
  <si>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</si>
  <si>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</si>
  <si>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</si>
  <si>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</si>
  <si>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</si>
  <si>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</si>
  <si>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</si>
  <si>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</si>
  <si>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</si>
  <si>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</si>
  <si>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</si>
  <si>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</si>
  <si>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</si>
  <si>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</si>
  <si>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</si>
  <si>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</si>
  <si>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</si>
  <si>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</si>
  <si>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</si>
  <si>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</si>
  <si>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</si>
  <si>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</si>
  <si>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</si>
  <si>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</si>
  <si>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</si>
  <si>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</si>
  <si>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</si>
  <si>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</si>
  <si>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</si>
  <si>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</si>
  <si>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</si>
  <si>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</si>
  <si>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</si>
  <si>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</si>
  <si>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</si>
  <si>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</si>
  <si>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</si>
  <si>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</si>
  <si>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</si>
  <si>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</si>
  <si>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</si>
  <si>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</si>
  <si>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</si>
  <si>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</si>
  <si>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</si>
  <si>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</si>
  <si>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</si>
  <si>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</si>
  <si>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</si>
  <si>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</si>
  <si>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</si>
  <si>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</si>
  <si>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</si>
  <si>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</si>
  <si>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</si>
  <si>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</si>
  <si>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</si>
  <si>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</si>
  <si>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</si>
  <si>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</si>
  <si>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</si>
  <si>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</si>
  <si>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</si>
  <si>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</si>
  <si>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</si>
  <si>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</si>
  <si>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</si>
  <si>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</si>
  <si>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</si>
  <si>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</si>
  <si>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</si>
  <si>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</si>
  <si>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</si>
  <si>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</si>
  <si>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</si>
  <si>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</si>
  <si>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</si>
  <si>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</si>
  <si>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</si>
  <si>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</si>
  <si>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</si>
  <si>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</si>
  <si>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</si>
  <si>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</si>
  <si>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</si>
  <si>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</si>
  <si>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</si>
  <si>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</si>
  <si>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</si>
  <si>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</si>
  <si>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</si>
  <si>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</si>
  <si>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</si>
  <si>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</si>
  <si>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</si>
  <si>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</si>
  <si>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</si>
  <si>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</si>
  <si>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</si>
  <si>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</si>
  <si>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</si>
  <si>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</si>
  <si>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</si>
  <si>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</si>
  <si>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</si>
  <si>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</si>
  <si>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</si>
  <si>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</si>
  <si>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</si>
  <si>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</si>
  <si>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</si>
  <si>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</si>
  <si>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</si>
  <si>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</si>
  <si>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</si>
  <si>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</si>
  <si>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</si>
  <si>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</si>
  <si>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</si>
  <si>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</si>
  <si>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</si>
  <si>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</si>
  <si>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</si>
  <si>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</si>
  <si>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</si>
  <si>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</si>
  <si>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</si>
  <si>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</si>
  <si>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</si>
  <si>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</si>
  <si>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</si>
  <si>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</si>
  <si>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</si>
  <si>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</si>
  <si>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</si>
  <si>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</si>
  <si>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</si>
  <si>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</si>
  <si>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</si>
  <si>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</si>
  <si>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</si>
  <si>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</si>
  <si>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</si>
  <si>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</si>
  <si>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</si>
  <si>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宮崎県日向市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</si>
  <si>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</si>
  <si>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</si>
  <si>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</si>
  <si>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</si>
  <si>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</si>
  <si>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</si>
  <si>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</si>
  <si>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</si>
  <si>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</si>
  <si>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</si>
  <si>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</si>
  <si>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</si>
  <si>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</si>
  <si>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</si>
  <si>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</si>
  <si>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</si>
  <si>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</si>
  <si>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</si>
  <si>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</si>
  <si>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</si>
  <si>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日向市公営住宅事業特別会計</t>
    <phoneticPr fontId="5"/>
  </si>
  <si>
    <t>日向市財光寺南土地区画整理事業特別会計</t>
    <phoneticPr fontId="5"/>
  </si>
  <si>
    <t>日向市用地取得特別会計</t>
    <phoneticPr fontId="5"/>
  </si>
  <si>
    <t>日向市城山墓園事業特別会計</t>
    <phoneticPr fontId="5"/>
  </si>
  <si>
    <t>日向市簡易給水施設特別会計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</si>
  <si>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</si>
  <si>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</si>
  <si>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</si>
  <si>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</si>
  <si>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</si>
  <si>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</si>
  <si>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</si>
  <si>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</si>
  <si>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</si>
  <si>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</si>
  <si>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</si>
  <si>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</si>
  <si>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</si>
  <si>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日向市国民健康保険事業特別会計</t>
    <phoneticPr fontId="5"/>
  </si>
  <si>
    <t>日向市国民健康保険東郷診療所特別会計</t>
    <phoneticPr fontId="5"/>
  </si>
  <si>
    <t>日向市介護保険事業特別会計（保険事業勘定）</t>
    <phoneticPr fontId="5"/>
  </si>
  <si>
    <t>日向入郷地域介護認定審査事業特別会計</t>
    <phoneticPr fontId="5"/>
  </si>
  <si>
    <t>日向市後期高齢者医療事業特別会計</t>
    <phoneticPr fontId="5"/>
  </si>
  <si>
    <t>日向市水道事業会計</t>
    <phoneticPr fontId="5"/>
  </si>
  <si>
    <t>法適用企業</t>
    <phoneticPr fontId="5"/>
  </si>
  <si>
    <t>日向市簡易水道事業会計</t>
    <phoneticPr fontId="5"/>
  </si>
  <si>
    <t>日向市下水道事業会計</t>
    <phoneticPr fontId="5"/>
  </si>
  <si>
    <t>日向市農業集落排水事業会計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</si>
  <si>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</si>
  <si>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</si>
  <si>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</si>
  <si>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</si>
  <si>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</si>
  <si>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</si>
  <si>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</si>
  <si>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</si>
  <si>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</si>
  <si>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</si>
  <si>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</si>
  <si>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</si>
  <si>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</si>
  <si>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</si>
  <si>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</si>
  <si>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</si>
  <si>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</si>
  <si>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</si>
  <si>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</si>
  <si>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</si>
  <si>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</si>
  <si>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</si>
  <si>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</si>
  <si>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</si>
  <si>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</si>
  <si>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</si>
  <si>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</si>
  <si>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</si>
  <si>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</si>
  <si>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</si>
  <si>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</si>
  <si>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</si>
  <si>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</si>
  <si>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</si>
  <si>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</si>
  <si>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</si>
  <si>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</si>
  <si>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</si>
  <si>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</si>
  <si>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</si>
  <si>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</si>
  <si>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</si>
  <si>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</si>
  <si>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</si>
  <si>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</si>
  <si>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</si>
  <si>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</si>
  <si>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</si>
  <si>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</si>
  <si>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</si>
  <si>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</si>
  <si>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</si>
  <si>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</si>
  <si>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</si>
  <si>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</si>
  <si>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</si>
  <si>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</si>
  <si>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</si>
  <si>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</si>
  <si>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</si>
  <si>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</si>
  <si>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</si>
  <si>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</si>
  <si>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</si>
  <si>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</si>
  <si>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</si>
  <si>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</si>
  <si>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</si>
  <si>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</si>
  <si>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</si>
  <si>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</si>
  <si>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</si>
  <si>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</si>
  <si>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</si>
  <si>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</si>
  <si>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</si>
  <si>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</si>
  <si>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</si>
  <si>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</si>
  <si>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</si>
  <si>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</si>
  <si>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</si>
  <si>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</si>
  <si>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</si>
  <si>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</si>
  <si>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</si>
  <si>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</si>
  <si>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</si>
  <si>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</si>
  <si>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</si>
  <si>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</si>
  <si>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</si>
  <si>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</si>
  <si>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</si>
  <si>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</si>
  <si>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</si>
  <si>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</si>
  <si>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</si>
  <si>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</si>
  <si>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</si>
  <si>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</si>
  <si>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</si>
  <si>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</si>
  <si>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</si>
  <si>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</si>
  <si>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</si>
  <si>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</si>
  <si>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</si>
  <si>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</si>
  <si>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</si>
  <si>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</si>
  <si>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</si>
  <si>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</si>
  <si>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</si>
  <si>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</si>
  <si>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</si>
  <si>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</si>
  <si>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</si>
  <si>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</si>
  <si>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</si>
  <si>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</si>
  <si>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</si>
  <si>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</si>
  <si>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</si>
  <si>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</si>
  <si>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</si>
  <si>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</si>
  <si>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</si>
  <si>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</si>
  <si>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</si>
  <si>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</si>
  <si>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</si>
  <si>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</si>
  <si>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</si>
  <si>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</si>
  <si>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2.83</t>
  </si>
  <si>
    <t>▲ 0.07</t>
  </si>
  <si>
    <t>▲ 1.11</t>
  </si>
  <si>
    <t>▲ 2.35</t>
  </si>
  <si>
    <t>日向市水道事業会計</t>
  </si>
  <si>
    <t>一般会計</t>
  </si>
  <si>
    <t>日向市介護保険事業特別会計（保険事業勘定）</t>
  </si>
  <si>
    <t>日向市下水道事業会計</t>
  </si>
  <si>
    <t>日向市農業集落排水事業会計</t>
  </si>
  <si>
    <t>日向市簡易水道事業会計</t>
  </si>
  <si>
    <t>日向市国民健康保険事業特別会計</t>
  </si>
  <si>
    <t>日向市後期高齢者医療事業特別会計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</si>
  <si>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</si>
  <si>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</si>
  <si>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</si>
  <si>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</si>
  <si>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</si>
  <si>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</si>
  <si>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</si>
  <si>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</si>
  <si>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日向文化振興事業団</t>
    <rPh sb="0" eb="9">
      <t>ヒュウガブンカシンコウジギョウダン</t>
    </rPh>
    <phoneticPr fontId="2"/>
  </si>
  <si>
    <t>日向サンパーク</t>
    <rPh sb="0" eb="2">
      <t>ヒュウガ</t>
    </rPh>
    <phoneticPr fontId="2"/>
  </si>
  <si>
    <t>東郷町ふるさと公社</t>
    <rPh sb="0" eb="3">
      <t>トウゴウチョウ</t>
    </rPh>
    <rPh sb="7" eb="9">
      <t>コウシャ</t>
    </rPh>
    <phoneticPr fontId="2"/>
  </si>
  <si>
    <t>宮崎県林業公社</t>
    <rPh sb="0" eb="3">
      <t>ミヤザキケン</t>
    </rPh>
    <rPh sb="3" eb="7">
      <t>リンギョウコウシャ</t>
    </rPh>
    <phoneticPr fontId="2"/>
  </si>
  <si>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31"/>
  </si>
  <si>
    <t>宮崎県後期高齢者医療広域連合　一般会計</t>
  </si>
  <si>
    <t>宮崎県後期高齢者医療広域連合　後期高齢者医療特別会計</t>
  </si>
  <si>
    <t>宮崎県北部広域行政事務組合（一般会計）</t>
  </si>
  <si>
    <t>宮崎県北部広域行政事務組合（特別会計）</t>
  </si>
  <si>
    <t>日向東臼杵広域連合</t>
  </si>
  <si>
    <t>公共施設整備等資金積立基金</t>
    <phoneticPr fontId="5"/>
  </si>
  <si>
    <t>地域振興基金</t>
    <rPh sb="0" eb="6">
      <t>チイキシンコウキキン</t>
    </rPh>
    <phoneticPr fontId="2"/>
  </si>
  <si>
    <t>退職手当基金</t>
    <rPh sb="0" eb="4">
      <t>タイショクテアテ</t>
    </rPh>
    <rPh sb="4" eb="6">
      <t>キキン</t>
    </rPh>
    <phoneticPr fontId="2"/>
  </si>
  <si>
    <t>ふるさと日向市応援寄附金基金</t>
    <rPh sb="4" eb="7">
      <t>ヒュウガシ</t>
    </rPh>
    <rPh sb="7" eb="12">
      <t>オウエンキフキン</t>
    </rPh>
    <rPh sb="12" eb="14">
      <t>キキン</t>
    </rPh>
    <phoneticPr fontId="2"/>
  </si>
  <si>
    <t>うるおい福祉基金</t>
    <rPh sb="4" eb="8">
      <t>フクシキキン</t>
    </rPh>
    <phoneticPr fontId="2"/>
  </si>
  <si>
    <t>実質公債費比率</t>
  </si>
  <si>
    <t>将来負担比率</t>
  </si>
  <si>
    <t>類似団体内平均値</t>
  </si>
  <si>
    <t>当該団体値</t>
    <rPh sb="0" eb="2">
      <t>トウガイ</t>
    </rPh>
    <rPh sb="2" eb="4">
      <t>ダンタイ</t>
    </rPh>
    <rPh sb="4" eb="5">
      <t>アタイ</t>
    </rPh>
    <phoneticPr fontId="43"/>
  </si>
  <si>
    <t>(　参考　）</t>
    <rPh sb="2" eb="4">
      <t>サンコウ</t>
    </rPh>
    <phoneticPr fontId="43"/>
  </si>
  <si>
    <t xml:space="preserve">　実質公債比率は、前年度比0.1ポイント低下し改善傾向にあるが、将来負担比率は、分母の要素である標準財政規模は対前年度比で0.7億円（0.4％）増加し、分母から差し引かれる交付税算入元利償還金等も1.4億円となったため分母自体も2.1億円（1.5％）の増となっているものの、分子の上昇幅減少幅よりも低い値となったため、将来負担比率は前年度に比べて4.4ポイント上昇（悪化）した。
　将来負担比率、実質公債費比率ともに類似団体と比較すると高い数値で推移していることから、引き続き、行財政改革大綱に基づき、これまで以上に公債費の適正化に努めていく必要がある。
</t>
    <rPh sb="1" eb="3">
      <t>ジッシツ</t>
    </rPh>
    <rPh sb="3" eb="5">
      <t>コウサイ</t>
    </rPh>
    <rPh sb="5" eb="7">
      <t>ヒリツ</t>
    </rPh>
    <rPh sb="9" eb="12">
      <t>ゼンネンド</t>
    </rPh>
    <rPh sb="12" eb="13">
      <t>ヒ</t>
    </rPh>
    <rPh sb="20" eb="22">
      <t>テイカ</t>
    </rPh>
    <rPh sb="23" eb="27">
      <t>カイゼ</t>
    </rPh>
    <rPh sb="32" eb="34">
      <t>ショウライ</t>
    </rPh>
    <rPh sb="34" eb="38">
      <t>フタンヒ</t>
    </rPh>
    <phoneticPr fontId="43"/>
  </si>
  <si>
    <t>分析欄</t>
    <rPh sb="0" eb="2">
      <t>ブンセキ</t>
    </rPh>
    <rPh sb="2" eb="3">
      <t>ラン</t>
    </rPh>
    <phoneticPr fontId="4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</si>
  <si>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3"/>
  </si>
  <si>
    <t>有形固定資産減価償却率</t>
  </si>
  <si>
    <t>　有形固定資産減価償却率は類似団体と比較して低い水準であるが、上昇傾向にあり、施設の老朽化が年々進行している。
　また、将来負担比率については、第２次日向市行財政改革大綱に基づく地方債発行額を元金償還額以内に抑制する取組により地方債現在高が減少した一方、基金取崩しや基準財政需要算入見込額も減となったため、4.4ポイントの増となっており、依然として類似団体平均と比べると高い水準となっている。
　今後は将来負担比率の改善を図りながら、既存施設の有効活用や統合・廃止の取組に加え、計画的な改修・更新等の長寿命化の取組やライフサイクルコストの縮減に資する施設整備、維持管理に努めていく必要がある。</t>
    <phoneticPr fontId="4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</si>
  <si>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3"/>
  </si>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</sst>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5"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Ｐゴシック"/>
      <family val="3"/>
    </font>
    <font>
      <sz val="11"/>
      <color indexed="8"/>
      <name val="ＭＳ Ｐゴシック"/>
      <family val="3"/>
    </font>
    <font>
      <sz val="11"/>
      <color theme="1"/>
      <name val="ＭＳ Ｐゴシック"/>
      <family val="3"/>
    </font>
    <font>
      <sz val="14"/>
      <color theme="1"/>
      <name val="ＭＳ Ｐゴシック"/>
      <family val="3"/>
    </font>
    <font>
      <sz val="6"/>
      <name val="ＭＳ Ｐゴシック"/>
      <family val="3"/>
    </font>
    <font>
      <sz val="14"/>
      <color indexed="8"/>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1" fillId="0" borderId="0">
      <alignment vertical="center"/>
    </xf>
    <xf numFmtId="0" fontId="39" fillId="0" borderId="0">
      <alignment vertical="center"/>
    </xf>
    <xf numFmtId="0" fontId="39" fillId="0" borderId="0"/>
    <xf numFmtId="0" fontId="39" fillId="0" borderId="0"/>
    <xf numFmtId="0" fontId="39" fillId="0" borderId="0"/>
  </cellStyleXfs>
  <cellXfs count="126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0" fontId="40" fillId="0" borderId="65" xfId="20" applyFont="1" applyBorder="1">
      <alignment vertical="center"/>
    </xf>
    <xf numFmtId="0" fontId="40" fillId="0" borderId="38" xfId="20" applyFont="1" applyBorder="1">
      <alignment vertical="center"/>
    </xf>
    <xf numFmtId="0" fontId="40" fillId="0" borderId="40" xfId="20" applyFont="1" applyBorder="1">
      <alignment vertical="center"/>
    </xf>
    <xf numFmtId="0" fontId="40" fillId="0" borderId="56" xfId="20" applyFont="1" applyBorder="1">
      <alignment vertical="center"/>
    </xf>
    <xf numFmtId="0" fontId="40" fillId="0" borderId="37" xfId="20" applyFont="1" applyBorder="1">
      <alignment vertical="center"/>
    </xf>
    <xf numFmtId="0" fontId="42" fillId="0" borderId="0" xfId="21" applyFont="1">
      <alignment vertical="center"/>
    </xf>
    <xf numFmtId="187" fontId="40" fillId="6" borderId="34" xfId="22" applyNumberFormat="1" applyFont="1" applyFill="1" applyBorder="1" applyAlignment="1">
      <alignment horizontal="center" vertical="center"/>
    </xf>
    <xf numFmtId="179" fontId="40" fillId="6" borderId="34" xfId="22" applyNumberFormat="1" applyFont="1" applyFill="1" applyBorder="1" applyAlignment="1">
      <alignment horizontal="center" vertical="center" wrapText="1"/>
    </xf>
    <xf numFmtId="0" fontId="40" fillId="0" borderId="34" xfId="20" applyFont="1" applyBorder="1" applyAlignment="1">
      <alignment horizontal="center" vertical="center"/>
    </xf>
    <xf numFmtId="187" fontId="40" fillId="0" borderId="0" xfId="20" applyNumberFormat="1" applyFont="1" applyAlignment="1">
      <alignment horizontal="center" vertical="center"/>
    </xf>
    <xf numFmtId="178" fontId="39" fillId="0" borderId="0" xfId="20" applyNumberFormat="1" applyAlignment="1">
      <alignment horizontal="center" vertical="center"/>
    </xf>
    <xf numFmtId="0" fontId="40" fillId="0" borderId="0" xfId="20" applyFont="1" applyAlignment="1">
      <alignment horizontal="center" vertical="center"/>
    </xf>
    <xf numFmtId="187" fontId="40" fillId="6" borderId="0" xfId="22" applyNumberFormat="1" applyFont="1" applyFill="1" applyAlignment="1">
      <alignment horizontal="center" vertical="center" wrapText="1"/>
    </xf>
    <xf numFmtId="179" fontId="40" fillId="6" borderId="0" xfId="22" applyNumberFormat="1" applyFont="1" applyFill="1" applyAlignment="1">
      <alignment vertical="center" wrapText="1"/>
    </xf>
    <xf numFmtId="187" fontId="40" fillId="6" borderId="0" xfId="22" applyNumberFormat="1" applyFont="1" applyFill="1" applyAlignment="1">
      <alignment horizontal="center" vertical="center"/>
    </xf>
    <xf numFmtId="179" fontId="40" fillId="6" borderId="0" xfId="22" applyNumberFormat="1" applyFont="1" applyFill="1" applyAlignment="1">
      <alignment horizontal="center" vertical="center" wrapText="1"/>
    </xf>
    <xf numFmtId="0" fontId="40" fillId="0" borderId="42" xfId="20" applyFont="1" applyBorder="1" applyAlignment="1">
      <alignment horizontal="center" vertical="center"/>
    </xf>
    <xf numFmtId="0" fontId="40" fillId="0" borderId="31" xfId="20" applyFont="1" applyBorder="1" applyAlignment="1">
      <alignment horizontal="center" vertical="center"/>
    </xf>
    <xf numFmtId="0" fontId="40" fillId="0" borderId="39" xfId="20" applyFont="1" applyBorder="1" applyAlignment="1">
      <alignment horizontal="center" vertical="center"/>
    </xf>
    <xf numFmtId="49" fontId="40" fillId="6" borderId="0" xfId="22" applyNumberFormat="1" applyFont="1" applyFill="1" applyAlignment="1">
      <alignment horizontal="center" vertical="center"/>
    </xf>
    <xf numFmtId="49" fontId="40" fillId="6" borderId="0" xfId="22" applyNumberFormat="1" applyFont="1" applyFill="1" applyAlignment="1">
      <alignment horizontal="center" vertical="center" wrapText="1"/>
    </xf>
    <xf numFmtId="178" fontId="40" fillId="6" borderId="0" xfId="20" applyNumberFormat="1" applyFont="1" applyFill="1" applyAlignment="1">
      <alignment vertical="center" wrapText="1"/>
    </xf>
    <xf numFmtId="187" fontId="39" fillId="0" borderId="0" xfId="23" applyNumberFormat="1" applyAlignment="1">
      <alignment horizontal="right" vertical="center"/>
    </xf>
    <xf numFmtId="177" fontId="39" fillId="0" borderId="0" xfId="23" applyNumberFormat="1" applyAlignment="1">
      <alignment horizontal="right" vertical="center"/>
    </xf>
    <xf numFmtId="178" fontId="39" fillId="0" borderId="0" xfId="20" applyNumberFormat="1" applyAlignment="1">
      <alignment horizontal="center" vertical="center"/>
    </xf>
    <xf numFmtId="178" fontId="39" fillId="0" borderId="0" xfId="24" applyNumberFormat="1" applyAlignment="1">
      <alignment vertical="center"/>
    </xf>
    <xf numFmtId="0" fontId="40" fillId="0" borderId="40" xfId="20" applyFont="1" applyBorder="1" applyAlignment="1" applyProtection="1">
      <alignment horizontal="left" vertical="top" wrapText="1"/>
      <protection locked="0"/>
    </xf>
    <xf numFmtId="0" fontId="40" fillId="0" borderId="56" xfId="20" applyFont="1" applyBorder="1" applyAlignment="1" applyProtection="1">
      <alignment horizontal="left" vertical="top" wrapText="1"/>
      <protection locked="0"/>
    </xf>
    <xf numFmtId="0" fontId="40" fillId="0" borderId="37" xfId="20" applyFont="1" applyBorder="1" applyAlignment="1" applyProtection="1">
      <alignment horizontal="left" vertical="top" wrapText="1"/>
      <protection locked="0"/>
    </xf>
    <xf numFmtId="0" fontId="40" fillId="0" borderId="38" xfId="20" applyFont="1" applyBorder="1" applyAlignment="1" applyProtection="1">
      <alignment horizontal="left" vertical="top" wrapText="1"/>
      <protection locked="0"/>
    </xf>
    <xf numFmtId="0" fontId="40" fillId="0" borderId="0" xfId="20" applyFont="1" applyAlignment="1" applyProtection="1">
      <alignment horizontal="left" vertical="top" wrapText="1"/>
      <protection locked="0"/>
    </xf>
    <xf numFmtId="0" fontId="40" fillId="0" borderId="65" xfId="20" applyFont="1" applyBorder="1" applyAlignment="1" applyProtection="1">
      <alignment horizontal="left" vertical="top" wrapText="1"/>
      <protection locked="0"/>
    </xf>
    <xf numFmtId="0" fontId="40" fillId="0" borderId="51" xfId="20" applyFont="1" applyBorder="1" applyAlignment="1" applyProtection="1">
      <alignment horizontal="left" vertical="top" wrapText="1"/>
      <protection locked="0"/>
    </xf>
    <xf numFmtId="0" fontId="40" fillId="0" borderId="12" xfId="20" applyFont="1" applyBorder="1" applyAlignment="1" applyProtection="1">
      <alignment horizontal="left" vertical="top" wrapText="1"/>
      <protection locked="0"/>
    </xf>
    <xf numFmtId="0" fontId="40" fillId="0" borderId="41" xfId="20" applyFont="1" applyBorder="1" applyAlignment="1" applyProtection="1">
      <alignment horizontal="left" vertical="top" wrapText="1"/>
      <protection locked="0"/>
    </xf>
    <xf numFmtId="178" fontId="40" fillId="0" borderId="0" xfId="20" applyNumberFormat="1" applyFont="1">
      <alignment vertical="center"/>
    </xf>
    <xf numFmtId="178" fontId="0" fillId="0" borderId="0" xfId="20" applyNumberFormat="1" applyFont="1">
      <alignment vertical="center"/>
    </xf>
    <xf numFmtId="189" fontId="40" fillId="0" borderId="0" xfId="22" applyNumberFormat="1" applyFont="1">
      <alignment vertical="center"/>
    </xf>
    <xf numFmtId="0" fontId="44" fillId="0" borderId="65" xfId="20" applyFont="1" applyBorder="1">
      <alignment vertical="center"/>
    </xf>
    <xf numFmtId="0" fontId="40" fillId="0" borderId="31" xfId="20" applyFont="1" applyBorder="1">
      <alignment vertical="center"/>
    </xf>
    <xf numFmtId="178" fontId="40" fillId="0" borderId="65" xfId="20" applyNumberFormat="1" applyFont="1" applyBorder="1">
      <alignment vertical="center"/>
    </xf>
    <xf numFmtId="178" fontId="40" fillId="0" borderId="40" xfId="20" applyNumberFormat="1" applyFont="1" applyBorder="1">
      <alignment vertical="center"/>
    </xf>
    <xf numFmtId="189" fontId="40" fillId="0" borderId="56" xfId="20" applyNumberFormat="1" applyFont="1" applyBorder="1">
      <alignment vertical="center"/>
    </xf>
    <xf numFmtId="178" fontId="40" fillId="0" borderId="56" xfId="20" applyNumberFormat="1" applyFont="1" applyBorder="1">
      <alignment vertical="center"/>
    </xf>
    <xf numFmtId="178" fontId="40" fillId="0" borderId="37" xfId="20" applyNumberFormat="1" applyFont="1" applyBorder="1">
      <alignment vertical="center"/>
    </xf>
    <xf numFmtId="178" fontId="40" fillId="0" borderId="38" xfId="20" applyNumberFormat="1" applyFont="1" applyBorder="1">
      <alignment vertical="center"/>
    </xf>
    <xf numFmtId="191" fontId="40" fillId="0" borderId="0" xfId="20" applyNumberFormat="1" applyFont="1">
      <alignment vertical="center"/>
    </xf>
    <xf numFmtId="179" fontId="40" fillId="0" borderId="0" xfId="22" applyNumberFormat="1" applyFont="1" applyAlignment="1">
      <alignment horizontal="center" vertical="center" wrapText="1"/>
    </xf>
    <xf numFmtId="0" fontId="40" fillId="0" borderId="51" xfId="20" applyFont="1" applyBorder="1">
      <alignment vertical="center"/>
    </xf>
    <xf numFmtId="0" fontId="40" fillId="0" borderId="12" xfId="20" applyFont="1" applyBorder="1">
      <alignment vertical="center"/>
    </xf>
    <xf numFmtId="0" fontId="44" fillId="0" borderId="41" xfId="20" applyFont="1" applyBorder="1">
      <alignment vertical="center"/>
    </xf>
    <xf numFmtId="189" fontId="40" fillId="0" borderId="12" xfId="20" applyNumberFormat="1" applyFont="1" applyBorder="1">
      <alignment vertical="center"/>
    </xf>
    <xf numFmtId="0" fontId="40" fillId="0" borderId="41" xfId="20" applyFont="1" applyBorder="1">
      <alignment vertical="center"/>
    </xf>
    <xf numFmtId="0" fontId="39" fillId="6" borderId="0" xfId="25" applyFill="1" applyProtection="1">
      <protection hidden="1"/>
    </xf>
    <xf numFmtId="0" fontId="39" fillId="6" borderId="0" xfId="25" applyFill="1" applyAlignment="1">
      <alignment vertical="center"/>
    </xf>
    <xf numFmtId="0" fontId="39" fillId="6" borderId="0" xfId="25" applyFill="1" applyAlignment="1" applyProtection="1">
      <alignment vertical="center"/>
      <protection hidden="1"/>
    </xf>
    <xf numFmtId="0" fontId="0" fillId="6" borderId="0" xfId="25" applyFont="1" applyFill="1" applyAlignment="1">
      <alignment vertical="center"/>
    </xf>
    <xf numFmtId="0" fontId="39" fillId="6" borderId="0" xfId="25" applyFill="1"/>
  </cellXfs>
  <cellStyles count="26">
    <cellStyle name="標準" xfId="0" builtinId="0"/>
    <cellStyle name="標準 2" xfId="6" xr:uid="{00000000-0005-0000-0000-000001000000}"/>
    <cellStyle name="標準 2 2" xfId="7" xr:uid="{00000000-0005-0000-0000-000002000000}"/>
    <cellStyle name="標準 2 3" xfId="10" xr:uid="{00000000-0005-0000-0000-000003000000}"/>
    <cellStyle name="標準 2 4" xfId="25" xr:uid="{0A7C6BFF-6EE8-45B6-BAD0-05CC409030C2}"/>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EDE3285B-8FF7-4AD2-91D8-134169B6DC1B}"/>
    <cellStyle name="標準_【レイアウト】（県）資料３（Ｐ２）　歳出比較分析表" xfId="16" xr:uid="{00000000-0005-0000-0000-00000D000000}"/>
    <cellStyle name="標準_【レイアウト】（県）資料３（Ｐ２）　歳出比較分析表 2" xfId="20" xr:uid="{FE99A854-9D91-4CC6-AEDD-51626FC255A6}"/>
    <cellStyle name="標準_【レイアウト】（市）資料３（Ｐ２）　歳出比較分析表" xfId="17" xr:uid="{00000000-0005-0000-0000-00000E000000}"/>
    <cellStyle name="標準_【レイアウト】（市）資料３（Ｐ２）　歳出比較分析表 2" xfId="22" xr:uid="{7FB309C1-97BA-4797-8C05-B903C41776B0}"/>
    <cellStyle name="標準_APAHO251300" xfId="18" xr:uid="{00000000-0005-0000-0000-00000F000000}"/>
    <cellStyle name="標準_APAHO251300 2" xfId="24" xr:uid="{A0E2FFF4-75DA-4143-A501-3AFC169A0252}"/>
    <cellStyle name="標準_APAHO252300" xfId="19" xr:uid="{00000000-0005-0000-0000-000010000000}"/>
    <cellStyle name="標準_APAHO252300 2" xfId="23" xr:uid="{2749CD7A-F751-4340-94FC-0889C6AD1D6B}"/>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D06E-48E7-A78E-948CAFE7A1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72623</c:v>
                </c:pt>
                <c:pt idx="1">
                  <c:v>69412</c:v>
                </c:pt>
                <c:pt idx="2">
                  <c:v>57052</c:v>
                </c:pt>
                <c:pt idx="3">
                  <c:v>55069</c:v>
                </c:pt>
                <c:pt idx="4">
                  <c:v>54040</c:v>
                </c:pt>
              </c:numCache>
            </c:numRef>
          </c:val>
          <c:smooth val="0"/>
          <c:extLst>
            <c:ext xmlns:c16="http://schemas.microsoft.com/office/drawing/2014/chart" uri="{C3380CC4-5D6E-409C-BE32-E72D297353CC}">
              <c16:uniqueId val="{00000001-D06E-48E7-A78E-948CAFE7A1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4.41</c:v>
                </c:pt>
                <c:pt idx="1">
                  <c:v>3.89</c:v>
                </c:pt>
                <c:pt idx="2">
                  <c:v>4.29</c:v>
                </c:pt>
                <c:pt idx="3">
                  <c:v>4.47</c:v>
                </c:pt>
                <c:pt idx="4">
                  <c:v>3.91</c:v>
                </c:pt>
              </c:numCache>
            </c:numRef>
          </c:val>
          <c:extLst>
            <c:ext xmlns:c16="http://schemas.microsoft.com/office/drawing/2014/chart" uri="{C3380CC4-5D6E-409C-BE32-E72D297353CC}">
              <c16:uniqueId val="{00000000-F1E7-4CB3-823D-3D116B82F7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17.53</c:v>
                </c:pt>
                <c:pt idx="1">
                  <c:v>16.600000000000001</c:v>
                </c:pt>
                <c:pt idx="2">
                  <c:v>17.41</c:v>
                </c:pt>
                <c:pt idx="3">
                  <c:v>18.670000000000002</c:v>
                </c:pt>
                <c:pt idx="4">
                  <c:v>19.02</c:v>
                </c:pt>
              </c:numCache>
            </c:numRef>
          </c:val>
          <c:extLst>
            <c:ext xmlns:c16="http://schemas.microsoft.com/office/drawing/2014/chart" uri="{C3380CC4-5D6E-409C-BE32-E72D297353CC}">
              <c16:uniqueId val="{00000001-F1E7-4CB3-823D-3D116B82F7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0.44</c:v>
                </c:pt>
                <c:pt idx="1">
                  <c:v>-2.83</c:v>
                </c:pt>
                <c:pt idx="2">
                  <c:v>-7.0000000000000007E-2</c:v>
                </c:pt>
                <c:pt idx="3">
                  <c:v>-1.1100000000000001</c:v>
                </c:pt>
                <c:pt idx="4">
                  <c:v>-2.35</c:v>
                </c:pt>
              </c:numCache>
            </c:numRef>
          </c:val>
          <c:smooth val="0"/>
          <c:extLst>
            <c:ext xmlns:c16="http://schemas.microsoft.com/office/drawing/2014/chart" uri="{C3380CC4-5D6E-409C-BE32-E72D297353CC}">
              <c16:uniqueId val="{00000002-F1E7-4CB3-823D-3D116B82F7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0.34</c:v>
                </c:pt>
                <c:pt idx="2">
                  <c:v>#N/A</c:v>
                </c:pt>
                <c:pt idx="3">
                  <c:v>0.28999999999999998</c:v>
                </c:pt>
                <c:pt idx="4">
                  <c:v>#N/A</c:v>
                </c:pt>
                <c:pt idx="5">
                  <c:v>0.05</c:v>
                </c:pt>
                <c:pt idx="6">
                  <c:v>#N/A</c:v>
                </c:pt>
                <c:pt idx="7">
                  <c:v>0.05</c:v>
                </c:pt>
                <c:pt idx="8">
                  <c:v>#N/A</c:v>
                </c:pt>
                <c:pt idx="9">
                  <c:v>0.05</c:v>
                </c:pt>
              </c:numCache>
            </c:numRef>
          </c:val>
          <c:extLst>
            <c:ext xmlns:c16="http://schemas.microsoft.com/office/drawing/2014/chart" uri="{C3380CC4-5D6E-409C-BE32-E72D297353CC}">
              <c16:uniqueId val="{00000000-62F6-44F6-BD69-B2F4EB7858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2F6-44F6-BD69-B2F4EB785802}"/>
            </c:ext>
          </c:extLst>
        </c:ser>
        <c:ser>
          <c:idx val="2"/>
          <c:order val="2"/>
          <c:tx>
            <c:strRef>
              <c:f>データシート!$A$29</c:f>
              <c:strCache>
                <c:ptCount val="1"/>
                <c:pt idx="0">
                  <c:v>日向市後期高齢者医療事業特別会計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0.05</c:v>
                </c:pt>
                <c:pt idx="4">
                  <c:v>#N/A</c:v>
                </c:pt>
                <c:pt idx="5">
                  <c:v>0.05</c:v>
                </c:pt>
                <c:pt idx="6">
                  <c:v>#N/A</c:v>
                </c:pt>
                <c:pt idx="7">
                  <c:v>0.06</c:v>
                </c:pt>
                <c:pt idx="8">
                  <c:v>#N/A</c:v>
                </c:pt>
                <c:pt idx="9">
                  <c:v>0.06</c:v>
                </c:pt>
              </c:numCache>
            </c:numRef>
          </c:val>
          <c:extLst>
            <c:ext xmlns:c16="http://schemas.microsoft.com/office/drawing/2014/chart" uri="{C3380CC4-5D6E-409C-BE32-E72D297353CC}">
              <c16:uniqueId val="{00000002-62F6-44F6-BD69-B2F4EB785802}"/>
            </c:ext>
          </c:extLst>
        </c:ser>
        <c:ser>
          <c:idx val="3"/>
          <c:order val="3"/>
          <c:tx>
            <c:strRef>
              <c:f>データシート!$A$30</c:f>
              <c:strCache>
                <c:ptCount val="1"/>
                <c:pt idx="0">
                  <c:v>日向市国民健康保険事業特別会計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0.12</c:v>
                </c:pt>
                <c:pt idx="2">
                  <c:v>#N/A</c:v>
                </c:pt>
                <c:pt idx="3">
                  <c:v>0.28999999999999998</c:v>
                </c:pt>
                <c:pt idx="4">
                  <c:v>#N/A</c:v>
                </c:pt>
                <c:pt idx="5">
                  <c:v>0.9</c:v>
                </c:pt>
                <c:pt idx="6">
                  <c:v>#N/A</c:v>
                </c:pt>
                <c:pt idx="7">
                  <c:v>0.93</c:v>
                </c:pt>
                <c:pt idx="8">
                  <c:v>#N/A</c:v>
                </c:pt>
                <c:pt idx="9">
                  <c:v>0.82</c:v>
                </c:pt>
              </c:numCache>
            </c:numRef>
          </c:val>
          <c:extLst>
            <c:ext xmlns:c16="http://schemas.microsoft.com/office/drawing/2014/chart" uri="{C3380CC4-5D6E-409C-BE32-E72D297353CC}">
              <c16:uniqueId val="{00000003-62F6-44F6-BD69-B2F4EB785802}"/>
            </c:ext>
          </c:extLst>
        </c:ser>
        <c:ser>
          <c:idx val="4"/>
          <c:order val="4"/>
          <c:tx>
            <c:strRef>
              <c:f>データシート!$A$31</c:f>
              <c:strCache>
                <c:ptCount val="1"/>
                <c:pt idx="0">
                  <c:v>日向市簡易水道事業会計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0.25</c:v>
                </c:pt>
                <c:pt idx="2">
                  <c:v>#N/A</c:v>
                </c:pt>
                <c:pt idx="3">
                  <c:v>0.46</c:v>
                </c:pt>
                <c:pt idx="4">
                  <c:v>#N/A</c:v>
                </c:pt>
                <c:pt idx="5">
                  <c:v>0.66</c:v>
                </c:pt>
                <c:pt idx="6">
                  <c:v>#N/A</c:v>
                </c:pt>
                <c:pt idx="7">
                  <c:v>0.8</c:v>
                </c:pt>
                <c:pt idx="8">
                  <c:v>#N/A</c:v>
                </c:pt>
                <c:pt idx="9">
                  <c:v>1.17</c:v>
                </c:pt>
              </c:numCache>
            </c:numRef>
          </c:val>
          <c:extLst>
            <c:ext xmlns:c16="http://schemas.microsoft.com/office/drawing/2014/chart" uri="{C3380CC4-5D6E-409C-BE32-E72D297353CC}">
              <c16:uniqueId val="{00000004-62F6-44F6-BD69-B2F4EB785802}"/>
            </c:ext>
          </c:extLst>
        </c:ser>
        <c:ser>
          <c:idx val="5"/>
          <c:order val="5"/>
          <c:tx>
            <c:strRef>
              <c:f>データシート!$A$32</c:f>
              <c:strCache>
                <c:ptCount val="1"/>
                <c:pt idx="0">
                  <c:v>日向市農業集落排水事業会計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0.56000000000000005</c:v>
                </c:pt>
                <c:pt idx="4">
                  <c:v>#N/A</c:v>
                </c:pt>
                <c:pt idx="5">
                  <c:v>0.9</c:v>
                </c:pt>
                <c:pt idx="6">
                  <c:v>#N/A</c:v>
                </c:pt>
                <c:pt idx="7">
                  <c:v>1.1200000000000001</c:v>
                </c:pt>
                <c:pt idx="8">
                  <c:v>#N/A</c:v>
                </c:pt>
                <c:pt idx="9">
                  <c:v>1.3</c:v>
                </c:pt>
              </c:numCache>
            </c:numRef>
          </c:val>
          <c:extLst>
            <c:ext xmlns:c16="http://schemas.microsoft.com/office/drawing/2014/chart" uri="{C3380CC4-5D6E-409C-BE32-E72D297353CC}">
              <c16:uniqueId val="{00000005-62F6-44F6-BD69-B2F4EB785802}"/>
            </c:ext>
          </c:extLst>
        </c:ser>
        <c:ser>
          <c:idx val="6"/>
          <c:order val="6"/>
          <c:tx>
            <c:strRef>
              <c:f>データシート!$A$33</c:f>
              <c:strCache>
                <c:ptCount val="1"/>
                <c:pt idx="0">
                  <c:v>日向市下水道事業会計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1.35</c:v>
                </c:pt>
                <c:pt idx="2">
                  <c:v>#N/A</c:v>
                </c:pt>
                <c:pt idx="3">
                  <c:v>1.31</c:v>
                </c:pt>
                <c:pt idx="4">
                  <c:v>#N/A</c:v>
                </c:pt>
                <c:pt idx="5">
                  <c:v>1.35</c:v>
                </c:pt>
                <c:pt idx="6">
                  <c:v>#N/A</c:v>
                </c:pt>
                <c:pt idx="7">
                  <c:v>1.64</c:v>
                </c:pt>
                <c:pt idx="8">
                  <c:v>#N/A</c:v>
                </c:pt>
                <c:pt idx="9">
                  <c:v>1.88</c:v>
                </c:pt>
              </c:numCache>
            </c:numRef>
          </c:val>
          <c:extLst>
            <c:ext xmlns:c16="http://schemas.microsoft.com/office/drawing/2014/chart" uri="{C3380CC4-5D6E-409C-BE32-E72D297353CC}">
              <c16:uniqueId val="{00000006-62F6-44F6-BD69-B2F4EB785802}"/>
            </c:ext>
          </c:extLst>
        </c:ser>
        <c:ser>
          <c:idx val="7"/>
          <c:order val="7"/>
          <c:tx>
            <c:strRef>
              <c:f>データシート!$A$34</c:f>
              <c:strCache>
                <c:ptCount val="1"/>
                <c:pt idx="0">
                  <c:v>日向市介護保険事業特別会計（保険事業勘定）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0.98</c:v>
                </c:pt>
                <c:pt idx="2">
                  <c:v>#N/A</c:v>
                </c:pt>
                <c:pt idx="3">
                  <c:v>0.71</c:v>
                </c:pt>
                <c:pt idx="4">
                  <c:v>#N/A</c:v>
                </c:pt>
                <c:pt idx="5">
                  <c:v>1.1000000000000001</c:v>
                </c:pt>
                <c:pt idx="6">
                  <c:v>#N/A</c:v>
                </c:pt>
                <c:pt idx="7">
                  <c:v>1.62</c:v>
                </c:pt>
                <c:pt idx="8">
                  <c:v>#N/A</c:v>
                </c:pt>
                <c:pt idx="9">
                  <c:v>1.93</c:v>
                </c:pt>
              </c:numCache>
            </c:numRef>
          </c:val>
          <c:extLst>
            <c:ext xmlns:c16="http://schemas.microsoft.com/office/drawing/2014/chart" uri="{C3380CC4-5D6E-409C-BE32-E72D297353CC}">
              <c16:uniqueId val="{00000007-62F6-44F6-BD69-B2F4EB78580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4.37</c:v>
                </c:pt>
                <c:pt idx="2">
                  <c:v>#N/A</c:v>
                </c:pt>
                <c:pt idx="3">
                  <c:v>3.85</c:v>
                </c:pt>
                <c:pt idx="4">
                  <c:v>#N/A</c:v>
                </c:pt>
                <c:pt idx="5">
                  <c:v>4.24</c:v>
                </c:pt>
                <c:pt idx="6">
                  <c:v>#N/A</c:v>
                </c:pt>
                <c:pt idx="7">
                  <c:v>4.41</c:v>
                </c:pt>
                <c:pt idx="8">
                  <c:v>#N/A</c:v>
                </c:pt>
                <c:pt idx="9">
                  <c:v>3.86</c:v>
                </c:pt>
              </c:numCache>
            </c:numRef>
          </c:val>
          <c:extLst>
            <c:ext xmlns:c16="http://schemas.microsoft.com/office/drawing/2014/chart" uri="{C3380CC4-5D6E-409C-BE32-E72D297353CC}">
              <c16:uniqueId val="{00000008-62F6-44F6-BD69-B2F4EB785802}"/>
            </c:ext>
          </c:extLst>
        </c:ser>
        <c:ser>
          <c:idx val="9"/>
          <c:order val="9"/>
          <c:tx>
            <c:strRef>
              <c:f>データシート!$A$36</c:f>
              <c:strCache>
                <c:ptCount val="1"/>
                <c:pt idx="0">
                  <c:v>日向市水道事業会計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6.77</c:v>
                </c:pt>
                <c:pt idx="2">
                  <c:v>#N/A</c:v>
                </c:pt>
                <c:pt idx="3">
                  <c:v>6.83</c:v>
                </c:pt>
                <c:pt idx="4">
                  <c:v>#N/A</c:v>
                </c:pt>
                <c:pt idx="5">
                  <c:v>6.46</c:v>
                </c:pt>
                <c:pt idx="6">
                  <c:v>#N/A</c:v>
                </c:pt>
                <c:pt idx="7">
                  <c:v>7.7</c:v>
                </c:pt>
                <c:pt idx="8">
                  <c:v>#N/A</c:v>
                </c:pt>
                <c:pt idx="9">
                  <c:v>8.51</c:v>
                </c:pt>
              </c:numCache>
            </c:numRef>
          </c:val>
          <c:extLst>
            <c:ext xmlns:c16="http://schemas.microsoft.com/office/drawing/2014/chart" uri="{C3380CC4-5D6E-409C-BE32-E72D297353CC}">
              <c16:uniqueId val="{00000009-62F6-44F6-BD69-B2F4EB78580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2636</c:v>
                </c:pt>
                <c:pt idx="5">
                  <c:v>2761</c:v>
                </c:pt>
                <c:pt idx="8">
                  <c:v>2720</c:v>
                </c:pt>
                <c:pt idx="11">
                  <c:v>2709</c:v>
                </c:pt>
                <c:pt idx="14">
                  <c:v>2561</c:v>
                </c:pt>
              </c:numCache>
            </c:numRef>
          </c:val>
          <c:extLst>
            <c:ext xmlns:c16="http://schemas.microsoft.com/office/drawing/2014/chart" uri="{C3380CC4-5D6E-409C-BE32-E72D297353CC}">
              <c16:uniqueId val="{00000000-CB07-47C5-A634-1F49E117DD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07-47C5-A634-1F49E117DD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B07-47C5-A634-1F49E117DD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111</c:v>
                </c:pt>
                <c:pt idx="3">
                  <c:v>94</c:v>
                </c:pt>
                <c:pt idx="6">
                  <c:v>85</c:v>
                </c:pt>
                <c:pt idx="9">
                  <c:v>82</c:v>
                </c:pt>
                <c:pt idx="12">
                  <c:v>14</c:v>
                </c:pt>
              </c:numCache>
            </c:numRef>
          </c:val>
          <c:extLst>
            <c:ext xmlns:c16="http://schemas.microsoft.com/office/drawing/2014/chart" uri="{C3380CC4-5D6E-409C-BE32-E72D297353CC}">
              <c16:uniqueId val="{00000003-CB07-47C5-A634-1F49E117DD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571</c:v>
                </c:pt>
                <c:pt idx="3">
                  <c:v>568</c:v>
                </c:pt>
                <c:pt idx="6">
                  <c:v>573</c:v>
                </c:pt>
                <c:pt idx="9">
                  <c:v>582</c:v>
                </c:pt>
                <c:pt idx="12">
                  <c:v>586</c:v>
                </c:pt>
              </c:numCache>
            </c:numRef>
          </c:val>
          <c:extLst>
            <c:ext xmlns:c16="http://schemas.microsoft.com/office/drawing/2014/chart" uri="{C3380CC4-5D6E-409C-BE32-E72D297353CC}">
              <c16:uniqueId val="{00000004-CB07-47C5-A634-1F49E117DD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07-47C5-A634-1F49E117DD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07-47C5-A634-1F49E117DD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3338</c:v>
                </c:pt>
                <c:pt idx="3">
                  <c:v>3545</c:v>
                </c:pt>
                <c:pt idx="6">
                  <c:v>3616</c:v>
                </c:pt>
                <c:pt idx="9">
                  <c:v>3616</c:v>
                </c:pt>
                <c:pt idx="12">
                  <c:v>3445</c:v>
                </c:pt>
              </c:numCache>
            </c:numRef>
          </c:val>
          <c:extLst>
            <c:ext xmlns:c16="http://schemas.microsoft.com/office/drawing/2014/chart" uri="{C3380CC4-5D6E-409C-BE32-E72D297353CC}">
              <c16:uniqueId val="{00000007-CB07-47C5-A634-1F49E117DD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1384</c:v>
                </c:pt>
                <c:pt idx="2">
                  <c:v>#N/A</c:v>
                </c:pt>
                <c:pt idx="3">
                  <c:v>#N/A</c:v>
                </c:pt>
                <c:pt idx="4">
                  <c:v>1446</c:v>
                </c:pt>
                <c:pt idx="5">
                  <c:v>#N/A</c:v>
                </c:pt>
                <c:pt idx="6">
                  <c:v>#N/A</c:v>
                </c:pt>
                <c:pt idx="7">
                  <c:v>1554</c:v>
                </c:pt>
                <c:pt idx="8">
                  <c:v>#N/A</c:v>
                </c:pt>
                <c:pt idx="9">
                  <c:v>#N/A</c:v>
                </c:pt>
                <c:pt idx="10">
                  <c:v>1571</c:v>
                </c:pt>
                <c:pt idx="11">
                  <c:v>#N/A</c:v>
                </c:pt>
                <c:pt idx="12">
                  <c:v>#N/A</c:v>
                </c:pt>
                <c:pt idx="13">
                  <c:v>1484</c:v>
                </c:pt>
                <c:pt idx="14">
                  <c:v>#N/A</c:v>
                </c:pt>
              </c:numCache>
            </c:numRef>
          </c:val>
          <c:smooth val="0"/>
          <c:extLst>
            <c:ext xmlns:c16="http://schemas.microsoft.com/office/drawing/2014/chart" uri="{C3380CC4-5D6E-409C-BE32-E72D297353CC}">
              <c16:uniqueId val="{00000008-CB07-47C5-A634-1F49E117DD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28127</c:v>
                </c:pt>
                <c:pt idx="5">
                  <c:v>27190</c:v>
                </c:pt>
                <c:pt idx="8">
                  <c:v>26110</c:v>
                </c:pt>
                <c:pt idx="11">
                  <c:v>24536</c:v>
                </c:pt>
                <c:pt idx="14">
                  <c:v>22923</c:v>
                </c:pt>
              </c:numCache>
            </c:numRef>
          </c:val>
          <c:extLst>
            <c:ext xmlns:c16="http://schemas.microsoft.com/office/drawing/2014/chart" uri="{C3380CC4-5D6E-409C-BE32-E72D297353CC}">
              <c16:uniqueId val="{00000000-AC4B-4B7C-8F02-EE346CAEED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1396</c:v>
                </c:pt>
                <c:pt idx="5">
                  <c:v>1276</c:v>
                </c:pt>
                <c:pt idx="8">
                  <c:v>1160</c:v>
                </c:pt>
                <c:pt idx="11">
                  <c:v>1070</c:v>
                </c:pt>
                <c:pt idx="14">
                  <c:v>938</c:v>
                </c:pt>
              </c:numCache>
            </c:numRef>
          </c:val>
          <c:extLst>
            <c:ext xmlns:c16="http://schemas.microsoft.com/office/drawing/2014/chart" uri="{C3380CC4-5D6E-409C-BE32-E72D297353CC}">
              <c16:uniqueId val="{00000001-AC4B-4B7C-8F02-EE346CAEED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8359</c:v>
                </c:pt>
                <c:pt idx="5">
                  <c:v>8658</c:v>
                </c:pt>
                <c:pt idx="8">
                  <c:v>10541</c:v>
                </c:pt>
                <c:pt idx="11">
                  <c:v>11357</c:v>
                </c:pt>
                <c:pt idx="14">
                  <c:v>10780</c:v>
                </c:pt>
              </c:numCache>
            </c:numRef>
          </c:val>
          <c:extLst>
            <c:ext xmlns:c16="http://schemas.microsoft.com/office/drawing/2014/chart" uri="{C3380CC4-5D6E-409C-BE32-E72D297353CC}">
              <c16:uniqueId val="{00000002-AC4B-4B7C-8F02-EE346CAEED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4B-4B7C-8F02-EE346CAEED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4B-4B7C-8F02-EE346CAEED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5-AC4B-4B7C-8F02-EE346CAEED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4934</c:v>
                </c:pt>
                <c:pt idx="3">
                  <c:v>4735</c:v>
                </c:pt>
                <c:pt idx="6">
                  <c:v>4703</c:v>
                </c:pt>
                <c:pt idx="9">
                  <c:v>4640</c:v>
                </c:pt>
                <c:pt idx="12">
                  <c:v>4589</c:v>
                </c:pt>
              </c:numCache>
            </c:numRef>
          </c:val>
          <c:extLst>
            <c:ext xmlns:c16="http://schemas.microsoft.com/office/drawing/2014/chart" uri="{C3380CC4-5D6E-409C-BE32-E72D297353CC}">
              <c16:uniqueId val="{00000006-AC4B-4B7C-8F02-EE346CAEED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165</c:v>
                </c:pt>
                <c:pt idx="3">
                  <c:v>116</c:v>
                </c:pt>
                <c:pt idx="6">
                  <c:v>71</c:v>
                </c:pt>
                <c:pt idx="9">
                  <c:v>28</c:v>
                </c:pt>
                <c:pt idx="12">
                  <c:v>9</c:v>
                </c:pt>
              </c:numCache>
            </c:numRef>
          </c:val>
          <c:extLst>
            <c:ext xmlns:c16="http://schemas.microsoft.com/office/drawing/2014/chart" uri="{C3380CC4-5D6E-409C-BE32-E72D297353CC}">
              <c16:uniqueId val="{00000007-AC4B-4B7C-8F02-EE346CAEED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6973</c:v>
                </c:pt>
                <c:pt idx="3">
                  <c:v>6263</c:v>
                </c:pt>
                <c:pt idx="6">
                  <c:v>5751</c:v>
                </c:pt>
                <c:pt idx="9">
                  <c:v>5507</c:v>
                </c:pt>
                <c:pt idx="12">
                  <c:v>5634</c:v>
                </c:pt>
              </c:numCache>
            </c:numRef>
          </c:val>
          <c:extLst>
            <c:ext xmlns:c16="http://schemas.microsoft.com/office/drawing/2014/chart" uri="{C3380CC4-5D6E-409C-BE32-E72D297353CC}">
              <c16:uniqueId val="{00000008-AC4B-4B7C-8F02-EE346CAEED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C4B-4B7C-8F02-EE346CAEED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35189</c:v>
                </c:pt>
                <c:pt idx="3">
                  <c:v>34067</c:v>
                </c:pt>
                <c:pt idx="6">
                  <c:v>33053</c:v>
                </c:pt>
                <c:pt idx="9">
                  <c:v>31012</c:v>
                </c:pt>
                <c:pt idx="12">
                  <c:v>29313</c:v>
                </c:pt>
              </c:numCache>
            </c:numRef>
          </c:val>
          <c:extLst>
            <c:ext xmlns:c16="http://schemas.microsoft.com/office/drawing/2014/chart" uri="{C3380CC4-5D6E-409C-BE32-E72D297353CC}">
              <c16:uniqueId val="{0000000A-AC4B-4B7C-8F02-EE346CAEED2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9383</c:v>
                </c:pt>
                <c:pt idx="2">
                  <c:v>#N/A</c:v>
                </c:pt>
                <c:pt idx="3">
                  <c:v>#N/A</c:v>
                </c:pt>
                <c:pt idx="4">
                  <c:v>8058</c:v>
                </c:pt>
                <c:pt idx="5">
                  <c:v>#N/A</c:v>
                </c:pt>
                <c:pt idx="6">
                  <c:v>#N/A</c:v>
                </c:pt>
                <c:pt idx="7">
                  <c:v>5767</c:v>
                </c:pt>
                <c:pt idx="8">
                  <c:v>#N/A</c:v>
                </c:pt>
                <c:pt idx="9">
                  <c:v>#N/A</c:v>
                </c:pt>
                <c:pt idx="10">
                  <c:v>4223</c:v>
                </c:pt>
                <c:pt idx="11">
                  <c:v>#N/A</c:v>
                </c:pt>
                <c:pt idx="12">
                  <c:v>#N/A</c:v>
                </c:pt>
                <c:pt idx="13">
                  <c:v>4904</c:v>
                </c:pt>
                <c:pt idx="14">
                  <c:v>#N/A</c:v>
                </c:pt>
              </c:numCache>
            </c:numRef>
          </c:val>
          <c:smooth val="0"/>
          <c:extLst>
            <c:ext xmlns:c16="http://schemas.microsoft.com/office/drawing/2014/chart" uri="{C3380CC4-5D6E-409C-BE32-E72D297353CC}">
              <c16:uniqueId val="{0000000B-AC4B-4B7C-8F02-EE346CAEED2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2900</c:v>
                </c:pt>
                <c:pt idx="1">
                  <c:v>3061</c:v>
                </c:pt>
                <c:pt idx="2">
                  <c:v>3132</c:v>
                </c:pt>
              </c:numCache>
            </c:numRef>
          </c:val>
          <c:extLst>
            <c:ext xmlns:c16="http://schemas.microsoft.com/office/drawing/2014/chart" uri="{C3380CC4-5D6E-409C-BE32-E72D297353CC}">
              <c16:uniqueId val="{00000000-74D1-4374-921B-9A2C9100C1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667</c:v>
                </c:pt>
                <c:pt idx="1">
                  <c:v>668</c:v>
                </c:pt>
                <c:pt idx="2">
                  <c:v>737</c:v>
                </c:pt>
              </c:numCache>
            </c:numRef>
          </c:val>
          <c:extLst>
            <c:ext xmlns:c16="http://schemas.microsoft.com/office/drawing/2014/chart" uri="{C3380CC4-5D6E-409C-BE32-E72D297353CC}">
              <c16:uniqueId val="{00000001-74D1-4374-921B-9A2C9100C1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6992</c:v>
                </c:pt>
                <c:pt idx="1">
                  <c:v>7560</c:v>
                </c:pt>
                <c:pt idx="2">
                  <c:v>6637</c:v>
                </c:pt>
              </c:numCache>
            </c:numRef>
          </c:val>
          <c:extLst>
            <c:ext xmlns:c16="http://schemas.microsoft.com/office/drawing/2014/chart" uri="{C3380CC4-5D6E-409C-BE32-E72D297353CC}">
              <c16:uniqueId val="{00000002-74D1-4374-921B-9A2C9100C1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0E76-48F2-AB22-FDEAACDCCEA4}"/>
              </c:ext>
            </c:extLst>
          </c:dPt>
          <c:dPt>
            <c:idx val="1"/>
            <c:bubble3D val="0"/>
            <c:extLst>
              <c:ext xmlns:c16="http://schemas.microsoft.com/office/drawing/2014/chart" uri="{C3380CC4-5D6E-409C-BE32-E72D297353CC}">
                <c16:uniqueId val="{00000001-0E76-48F2-AB22-FDEAACDCCEA4}"/>
              </c:ext>
            </c:extLst>
          </c:dPt>
          <c:dPt>
            <c:idx val="2"/>
            <c:bubble3D val="0"/>
            <c:extLst>
              <c:ext xmlns:c16="http://schemas.microsoft.com/office/drawing/2014/chart" uri="{C3380CC4-5D6E-409C-BE32-E72D297353CC}">
                <c16:uniqueId val="{00000002-0E76-48F2-AB22-FDEAACDCCEA4}"/>
              </c:ext>
            </c:extLst>
          </c:dPt>
          <c:dPt>
            <c:idx val="3"/>
            <c:bubble3D val="0"/>
            <c:extLst>
              <c:ext xmlns:c16="http://schemas.microsoft.com/office/drawing/2014/chart" uri="{C3380CC4-5D6E-409C-BE32-E72D297353CC}">
                <c16:uniqueId val="{00000003-0E76-48F2-AB22-FDEAACDCCEA4}"/>
              </c:ext>
            </c:extLst>
          </c:dPt>
          <c:dPt>
            <c:idx val="4"/>
            <c:bubble3D val="0"/>
            <c:extLst>
              <c:ext xmlns:c16="http://schemas.microsoft.com/office/drawing/2014/chart" uri="{C3380CC4-5D6E-409C-BE32-E72D297353CC}">
                <c16:uniqueId val="{00000004-0E76-48F2-AB22-FDEAACDCCEA4}"/>
              </c:ext>
            </c:extLst>
          </c:dPt>
          <c:dPt>
            <c:idx val="8"/>
            <c:bubble3D val="0"/>
            <c:extLst>
              <c:ext xmlns:c16="http://schemas.microsoft.com/office/drawing/2014/chart" uri="{C3380CC4-5D6E-409C-BE32-E72D297353CC}">
                <c16:uniqueId val="{00000005-0E76-48F2-AB22-FDEAACDCCEA4}"/>
              </c:ext>
            </c:extLst>
          </c:dPt>
          <c:dPt>
            <c:idx val="16"/>
            <c:bubble3D val="0"/>
            <c:extLst>
              <c:ext xmlns:c16="http://schemas.microsoft.com/office/drawing/2014/chart" uri="{C3380CC4-5D6E-409C-BE32-E72D297353CC}">
                <c16:uniqueId val="{00000006-0E76-48F2-AB22-FDEAACDCCEA4}"/>
              </c:ext>
            </c:extLst>
          </c:dPt>
          <c:dPt>
            <c:idx val="24"/>
            <c:bubble3D val="0"/>
            <c:extLst>
              <c:ext xmlns:c16="http://schemas.microsoft.com/office/drawing/2014/chart" uri="{C3380CC4-5D6E-409C-BE32-E72D297353CC}">
                <c16:uniqueId val="{00000007-0E76-48F2-AB22-FDEAACDCCEA4}"/>
              </c:ext>
            </c:extLst>
          </c:dPt>
          <c:dPt>
            <c:idx val="32"/>
            <c:bubble3D val="0"/>
            <c:extLst>
              <c:ext xmlns:c16="http://schemas.microsoft.com/office/drawing/2014/chart" uri="{C3380CC4-5D6E-409C-BE32-E72D297353CC}">
                <c16:uniqueId val="{00000008-0E76-48F2-AB22-FDEAACDCCEA4}"/>
              </c:ext>
            </c:extLst>
          </c:dPt>
          <c:dLbls>
            <c:dLbl>
              <c:idx val="0"/>
              <c:tx>
                <c:rich>
                  <a:bodyPr horzOverflow="overflow"/>
                  <a:lstStyle/>
                  <a:p>
                    <a:pPr>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0E76-48F2-AB22-FDEAACDCCEA4}"/>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0E76-48F2-AB22-FDEAACDCCEA4}"/>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0E76-48F2-AB22-FDEAACDCCEA4}"/>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0E76-48F2-AB22-FDEAACDCCEA4}"/>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0E76-48F2-AB22-FDEAACDCCEA4}"/>
                </c:ext>
              </c:extLst>
            </c:dLbl>
            <c:dLbl>
              <c:idx val="8"/>
              <c:tx>
                <c:rich>
                  <a:bodyPr horzOverflow="overflow"/>
                  <a:lstStyle/>
                  <a:p>
                    <a:pPr>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0E76-48F2-AB22-FDEAACDCCEA4}"/>
                </c:ext>
              </c:extLst>
            </c:dLbl>
            <c:dLbl>
              <c:idx val="16"/>
              <c:tx>
                <c:rich>
                  <a:bodyPr horzOverflow="overflow"/>
                  <a:lstStyle/>
                  <a:p>
                    <a:pPr>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0E76-48F2-AB22-FDEAACDCCEA4}"/>
                </c:ext>
              </c:extLst>
            </c:dLbl>
            <c:dLbl>
              <c:idx val="24"/>
              <c:tx>
                <c:rich>
                  <a:bodyPr horzOverflow="overflow"/>
                  <a:lstStyle/>
                  <a:p>
                    <a:pPr>
                      <a:defRPr/>
                    </a:pPr>
                    <a:r>
                      <a:rPr lang="en-US" altLang="ja-JP"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0E76-48F2-AB22-FDEAACDCCEA4}"/>
                </c:ext>
              </c:extLst>
            </c:dLbl>
            <c:dLbl>
              <c:idx val="32"/>
              <c:tx>
                <c:rich>
                  <a:bodyPr horzOverflow="overflow"/>
                  <a:lstStyle/>
                  <a:p>
                    <a:pPr>
                      <a:defRPr/>
                    </a:pPr>
                    <a:r>
                      <a:rPr lang="en-US" altLang="ja-JP"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0E76-48F2-AB22-FDEAACDCCEA4}"/>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51.1</c:v>
                </c:pt>
                <c:pt idx="8">
                  <c:v>52.9</c:v>
                </c:pt>
                <c:pt idx="16">
                  <c:v>54.2</c:v>
                </c:pt>
                <c:pt idx="24">
                  <c:v>55.9</c:v>
                </c:pt>
                <c:pt idx="32">
                  <c:v>57.4</c:v>
                </c:pt>
              </c:numCache>
            </c:numRef>
          </c:xVal>
          <c:yVal>
            <c:numRef>
              <c:f>公会計指標分析・財政指標組合せ分析表!$BP$51:$DC$51</c:f>
              <c:numCache>
                <c:formatCode>#,##0.0;"▲ "#,##0.0</c:formatCode>
                <c:ptCount val="40"/>
                <c:pt idx="0">
                  <c:v>71.8</c:v>
                </c:pt>
                <c:pt idx="8">
                  <c:v>59.4</c:v>
                </c:pt>
                <c:pt idx="16">
                  <c:v>40.799999999999997</c:v>
                </c:pt>
                <c:pt idx="24">
                  <c:v>30.4</c:v>
                </c:pt>
                <c:pt idx="32">
                  <c:v>34.799999999999997</c:v>
                </c:pt>
              </c:numCache>
            </c:numRef>
          </c:yVal>
          <c:smooth val="0"/>
          <c:extLst>
            <c:ext xmlns:c16="http://schemas.microsoft.com/office/drawing/2014/chart" uri="{C3380CC4-5D6E-409C-BE32-E72D297353CC}">
              <c16:uniqueId val="{00000009-0E76-48F2-AB22-FDEAACDCCE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0E76-48F2-AB22-FDEAACDCCEA4}"/>
              </c:ext>
            </c:extLst>
          </c:dPt>
          <c:dPt>
            <c:idx val="1"/>
            <c:bubble3D val="0"/>
            <c:extLst>
              <c:ext xmlns:c16="http://schemas.microsoft.com/office/drawing/2014/chart" uri="{C3380CC4-5D6E-409C-BE32-E72D297353CC}">
                <c16:uniqueId val="{0000000B-0E76-48F2-AB22-FDEAACDCCEA4}"/>
              </c:ext>
            </c:extLst>
          </c:dPt>
          <c:dPt>
            <c:idx val="2"/>
            <c:bubble3D val="0"/>
            <c:extLst>
              <c:ext xmlns:c16="http://schemas.microsoft.com/office/drawing/2014/chart" uri="{C3380CC4-5D6E-409C-BE32-E72D297353CC}">
                <c16:uniqueId val="{0000000C-0E76-48F2-AB22-FDEAACDCCEA4}"/>
              </c:ext>
            </c:extLst>
          </c:dPt>
          <c:dPt>
            <c:idx val="3"/>
            <c:bubble3D val="0"/>
            <c:extLst>
              <c:ext xmlns:c16="http://schemas.microsoft.com/office/drawing/2014/chart" uri="{C3380CC4-5D6E-409C-BE32-E72D297353CC}">
                <c16:uniqueId val="{0000000D-0E76-48F2-AB22-FDEAACDCCEA4}"/>
              </c:ext>
            </c:extLst>
          </c:dPt>
          <c:dPt>
            <c:idx val="4"/>
            <c:bubble3D val="0"/>
            <c:extLst>
              <c:ext xmlns:c16="http://schemas.microsoft.com/office/drawing/2014/chart" uri="{C3380CC4-5D6E-409C-BE32-E72D297353CC}">
                <c16:uniqueId val="{0000000E-0E76-48F2-AB22-FDEAACDCCEA4}"/>
              </c:ext>
            </c:extLst>
          </c:dPt>
          <c:dPt>
            <c:idx val="8"/>
            <c:bubble3D val="0"/>
            <c:extLst>
              <c:ext xmlns:c16="http://schemas.microsoft.com/office/drawing/2014/chart" uri="{C3380CC4-5D6E-409C-BE32-E72D297353CC}">
                <c16:uniqueId val="{0000000F-0E76-48F2-AB22-FDEAACDCCEA4}"/>
              </c:ext>
            </c:extLst>
          </c:dPt>
          <c:dPt>
            <c:idx val="16"/>
            <c:bubble3D val="0"/>
            <c:extLst>
              <c:ext xmlns:c16="http://schemas.microsoft.com/office/drawing/2014/chart" uri="{C3380CC4-5D6E-409C-BE32-E72D297353CC}">
                <c16:uniqueId val="{00000010-0E76-48F2-AB22-FDEAACDCCEA4}"/>
              </c:ext>
            </c:extLst>
          </c:dPt>
          <c:dPt>
            <c:idx val="24"/>
            <c:bubble3D val="0"/>
            <c:extLst>
              <c:ext xmlns:c16="http://schemas.microsoft.com/office/drawing/2014/chart" uri="{C3380CC4-5D6E-409C-BE32-E72D297353CC}">
                <c16:uniqueId val="{00000011-0E76-48F2-AB22-FDEAACDCCEA4}"/>
              </c:ext>
            </c:extLst>
          </c:dPt>
          <c:dPt>
            <c:idx val="32"/>
            <c:bubble3D val="0"/>
            <c:extLst>
              <c:ext xmlns:c16="http://schemas.microsoft.com/office/drawing/2014/chart" uri="{C3380CC4-5D6E-409C-BE32-E72D297353CC}">
                <c16:uniqueId val="{00000012-0E76-48F2-AB22-FDEAACDCCEA4}"/>
              </c:ext>
            </c:extLst>
          </c:dPt>
          <c:dLbls>
            <c:dLbl>
              <c:idx val="0"/>
              <c:layout>
                <c:manualLayout>
                  <c:x val="-1.9922458247700846E-2"/>
                  <c:y val="-4.6846598185267797E-2"/>
                </c:manualLayout>
              </c:layout>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0E76-48F2-AB22-FDEAACDCCEA4}"/>
                </c:ext>
              </c:extLst>
            </c:dLbl>
            <c:dLbl>
              <c:idx val="1"/>
              <c:delete val="1"/>
              <c:extLst>
                <c:ext xmlns:c15="http://schemas.microsoft.com/office/drawing/2012/chart" uri="{CE6537A1-D6FC-4f65-9D91-7224C49458BB}"/>
                <c:ext xmlns:c16="http://schemas.microsoft.com/office/drawing/2014/chart" uri="{C3380CC4-5D6E-409C-BE32-E72D297353CC}">
                  <c16:uniqueId val="{0000000B-0E76-48F2-AB22-FDEAACDCCEA4}"/>
                </c:ext>
              </c:extLst>
            </c:dLbl>
            <c:dLbl>
              <c:idx val="2"/>
              <c:delete val="1"/>
              <c:extLst>
                <c:ext xmlns:c15="http://schemas.microsoft.com/office/drawing/2012/chart" uri="{CE6537A1-D6FC-4f65-9D91-7224C49458BB}"/>
                <c:ext xmlns:c16="http://schemas.microsoft.com/office/drawing/2014/chart" uri="{C3380CC4-5D6E-409C-BE32-E72D297353CC}">
                  <c16:uniqueId val="{0000000C-0E76-48F2-AB22-FDEAACDCCEA4}"/>
                </c:ext>
              </c:extLst>
            </c:dLbl>
            <c:dLbl>
              <c:idx val="3"/>
              <c:delete val="1"/>
              <c:extLst>
                <c:ext xmlns:c15="http://schemas.microsoft.com/office/drawing/2012/chart" uri="{CE6537A1-D6FC-4f65-9D91-7224C49458BB}"/>
                <c:ext xmlns:c16="http://schemas.microsoft.com/office/drawing/2014/chart" uri="{C3380CC4-5D6E-409C-BE32-E72D297353CC}">
                  <c16:uniqueId val="{0000000D-0E76-48F2-AB22-FDEAACDCCEA4}"/>
                </c:ext>
              </c:extLst>
            </c:dLbl>
            <c:dLbl>
              <c:idx val="4"/>
              <c:delete val="1"/>
              <c:extLst>
                <c:ext xmlns:c15="http://schemas.microsoft.com/office/drawing/2012/chart" uri="{CE6537A1-D6FC-4f65-9D91-7224C49458BB}"/>
                <c:ext xmlns:c16="http://schemas.microsoft.com/office/drawing/2014/chart" uri="{C3380CC4-5D6E-409C-BE32-E72D297353CC}">
                  <c16:uniqueId val="{0000000E-0E76-48F2-AB22-FDEAACDCCEA4}"/>
                </c:ext>
              </c:extLst>
            </c:dLbl>
            <c:dLbl>
              <c:idx val="8"/>
              <c:layout>
                <c:manualLayout>
                  <c:x val="-4.4109043052767472E-2"/>
                  <c:y val="-8.2631486026462558E-2"/>
                </c:manualLayout>
              </c:layout>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0E76-48F2-AB22-FDEAACDCCEA4}"/>
                </c:ext>
              </c:extLst>
            </c:dLbl>
            <c:dLbl>
              <c:idx val="16"/>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0E76-48F2-AB22-FDEAACDCCEA4}"/>
                </c:ext>
              </c:extLst>
            </c:dLbl>
            <c:dLbl>
              <c:idx val="24"/>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0E76-48F2-AB22-FDEAACDCCEA4}"/>
                </c:ext>
              </c:extLst>
            </c:dLbl>
            <c:dLbl>
              <c:idx val="32"/>
              <c:tx>
                <c:rich>
                  <a:bodyPr horzOverflow="overflow"/>
                  <a:lstStyle/>
                  <a:p>
                    <a:pPr>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0E76-48F2-AB22-FDEAACDCCEA4}"/>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0E76-48F2-AB22-FDEAACDCCEA4}"/>
            </c:ext>
          </c:extLst>
        </c:ser>
        <c:dLbls>
          <c:showLegendKey val="0"/>
          <c:showVal val="1"/>
          <c:showCatName val="0"/>
          <c:showSerName val="0"/>
          <c:showPercent val="0"/>
          <c:showBubbleSize val="0"/>
        </c:dLbls>
        <c:axId val="3"/>
        <c:axId val="2"/>
      </c:scatterChart>
      <c:valAx>
        <c:axId val="3"/>
        <c:scaling>
          <c:orientation val="maxMin"/>
          <c:max val="7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8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8ACC-4B49-9A36-204382223A43}"/>
              </c:ext>
            </c:extLst>
          </c:dPt>
          <c:dPt>
            <c:idx val="1"/>
            <c:bubble3D val="0"/>
            <c:extLst>
              <c:ext xmlns:c16="http://schemas.microsoft.com/office/drawing/2014/chart" uri="{C3380CC4-5D6E-409C-BE32-E72D297353CC}">
                <c16:uniqueId val="{00000001-8ACC-4B49-9A36-204382223A43}"/>
              </c:ext>
            </c:extLst>
          </c:dPt>
          <c:dPt>
            <c:idx val="2"/>
            <c:bubble3D val="0"/>
            <c:extLst>
              <c:ext xmlns:c16="http://schemas.microsoft.com/office/drawing/2014/chart" uri="{C3380CC4-5D6E-409C-BE32-E72D297353CC}">
                <c16:uniqueId val="{00000002-8ACC-4B49-9A36-204382223A43}"/>
              </c:ext>
            </c:extLst>
          </c:dPt>
          <c:dPt>
            <c:idx val="3"/>
            <c:bubble3D val="0"/>
            <c:extLst>
              <c:ext xmlns:c16="http://schemas.microsoft.com/office/drawing/2014/chart" uri="{C3380CC4-5D6E-409C-BE32-E72D297353CC}">
                <c16:uniqueId val="{00000003-8ACC-4B49-9A36-204382223A43}"/>
              </c:ext>
            </c:extLst>
          </c:dPt>
          <c:dPt>
            <c:idx val="4"/>
            <c:bubble3D val="0"/>
            <c:extLst>
              <c:ext xmlns:c16="http://schemas.microsoft.com/office/drawing/2014/chart" uri="{C3380CC4-5D6E-409C-BE32-E72D297353CC}">
                <c16:uniqueId val="{00000004-8ACC-4B49-9A36-204382223A43}"/>
              </c:ext>
            </c:extLst>
          </c:dPt>
          <c:dPt>
            <c:idx val="8"/>
            <c:bubble3D val="0"/>
            <c:extLst>
              <c:ext xmlns:c16="http://schemas.microsoft.com/office/drawing/2014/chart" uri="{C3380CC4-5D6E-409C-BE32-E72D297353CC}">
                <c16:uniqueId val="{00000005-8ACC-4B49-9A36-204382223A43}"/>
              </c:ext>
            </c:extLst>
          </c:dPt>
          <c:dPt>
            <c:idx val="16"/>
            <c:bubble3D val="0"/>
            <c:extLst>
              <c:ext xmlns:c16="http://schemas.microsoft.com/office/drawing/2014/chart" uri="{C3380CC4-5D6E-409C-BE32-E72D297353CC}">
                <c16:uniqueId val="{00000006-8ACC-4B49-9A36-204382223A43}"/>
              </c:ext>
            </c:extLst>
          </c:dPt>
          <c:dPt>
            <c:idx val="24"/>
            <c:bubble3D val="0"/>
            <c:extLst>
              <c:ext xmlns:c16="http://schemas.microsoft.com/office/drawing/2014/chart" uri="{C3380CC4-5D6E-409C-BE32-E72D297353CC}">
                <c16:uniqueId val="{00000007-8ACC-4B49-9A36-204382223A43}"/>
              </c:ext>
            </c:extLst>
          </c:dPt>
          <c:dPt>
            <c:idx val="32"/>
            <c:bubble3D val="0"/>
            <c:extLst>
              <c:ext xmlns:c16="http://schemas.microsoft.com/office/drawing/2014/chart" uri="{C3380CC4-5D6E-409C-BE32-E72D297353CC}">
                <c16:uniqueId val="{00000008-8ACC-4B49-9A36-204382223A43}"/>
              </c:ext>
            </c:extLst>
          </c:dPt>
          <c:dLbls>
            <c:dLbl>
              <c:idx val="0"/>
              <c:tx>
                <c:rich>
                  <a:bodyPr horzOverflow="overflow"/>
                  <a:lstStyle/>
                  <a:p>
                    <a:pPr>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8ACC-4B49-9A36-204382223A43}"/>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ACC-4B49-9A36-204382223A43}"/>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ACC-4B49-9A36-204382223A43}"/>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ACC-4B49-9A36-204382223A43}"/>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ACC-4B49-9A36-204382223A43}"/>
                </c:ext>
              </c:extLst>
            </c:dLbl>
            <c:dLbl>
              <c:idx val="8"/>
              <c:tx>
                <c:rich>
                  <a:bodyPr horzOverflow="overflow"/>
                  <a:lstStyle/>
                  <a:p>
                    <a:pPr>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8ACC-4B49-9A36-204382223A43}"/>
                </c:ext>
              </c:extLst>
            </c:dLbl>
            <c:dLbl>
              <c:idx val="16"/>
              <c:tx>
                <c:rich>
                  <a:bodyPr horzOverflow="overflow"/>
                  <a:lstStyle/>
                  <a:p>
                    <a:pPr>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8ACC-4B49-9A36-204382223A43}"/>
                </c:ext>
              </c:extLst>
            </c:dLbl>
            <c:dLbl>
              <c:idx val="24"/>
              <c:tx>
                <c:rich>
                  <a:bodyPr horzOverflow="overflow"/>
                  <a:lstStyle/>
                  <a:p>
                    <a:pPr>
                      <a:defRPr/>
                    </a:pPr>
                    <a:r>
                      <a:rPr lang="en-US" altLang="ja-JP"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8ACC-4B49-9A36-204382223A43}"/>
                </c:ext>
              </c:extLst>
            </c:dLbl>
            <c:dLbl>
              <c:idx val="32"/>
              <c:tx>
                <c:rich>
                  <a:bodyPr horzOverflow="overflow"/>
                  <a:lstStyle/>
                  <a:p>
                    <a:pPr>
                      <a:defRPr/>
                    </a:pPr>
                    <a:r>
                      <a:rPr lang="en-US" altLang="ja-JP"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8ACC-4B49-9A36-204382223A43}"/>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10.6</c:v>
                </c:pt>
                <c:pt idx="16">
                  <c:v>10.7</c:v>
                </c:pt>
                <c:pt idx="24">
                  <c:v>11</c:v>
                </c:pt>
                <c:pt idx="32">
                  <c:v>10.9</c:v>
                </c:pt>
              </c:numCache>
            </c:numRef>
          </c:xVal>
          <c:yVal>
            <c:numRef>
              <c:f>公会計指標分析・財政指標組合せ分析表!$BP$73:$DC$73</c:f>
              <c:numCache>
                <c:formatCode>#,##0.0;"▲ "#,##0.0</c:formatCode>
                <c:ptCount val="40"/>
                <c:pt idx="0">
                  <c:v>71.8</c:v>
                </c:pt>
                <c:pt idx="8">
                  <c:v>59.4</c:v>
                </c:pt>
                <c:pt idx="16">
                  <c:v>40.799999999999997</c:v>
                </c:pt>
                <c:pt idx="24">
                  <c:v>30.4</c:v>
                </c:pt>
                <c:pt idx="32">
                  <c:v>34.799999999999997</c:v>
                </c:pt>
              </c:numCache>
            </c:numRef>
          </c:yVal>
          <c:smooth val="0"/>
          <c:extLst>
            <c:ext xmlns:c16="http://schemas.microsoft.com/office/drawing/2014/chart" uri="{C3380CC4-5D6E-409C-BE32-E72D297353CC}">
              <c16:uniqueId val="{00000009-8ACC-4B49-9A36-204382223A4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8ACC-4B49-9A36-204382223A43}"/>
              </c:ext>
            </c:extLst>
          </c:dPt>
          <c:dPt>
            <c:idx val="1"/>
            <c:bubble3D val="0"/>
            <c:extLst>
              <c:ext xmlns:c16="http://schemas.microsoft.com/office/drawing/2014/chart" uri="{C3380CC4-5D6E-409C-BE32-E72D297353CC}">
                <c16:uniqueId val="{0000000B-8ACC-4B49-9A36-204382223A43}"/>
              </c:ext>
            </c:extLst>
          </c:dPt>
          <c:dPt>
            <c:idx val="2"/>
            <c:bubble3D val="0"/>
            <c:extLst>
              <c:ext xmlns:c16="http://schemas.microsoft.com/office/drawing/2014/chart" uri="{C3380CC4-5D6E-409C-BE32-E72D297353CC}">
                <c16:uniqueId val="{0000000C-8ACC-4B49-9A36-204382223A43}"/>
              </c:ext>
            </c:extLst>
          </c:dPt>
          <c:dPt>
            <c:idx val="3"/>
            <c:bubble3D val="0"/>
            <c:extLst>
              <c:ext xmlns:c16="http://schemas.microsoft.com/office/drawing/2014/chart" uri="{C3380CC4-5D6E-409C-BE32-E72D297353CC}">
                <c16:uniqueId val="{0000000D-8ACC-4B49-9A36-204382223A43}"/>
              </c:ext>
            </c:extLst>
          </c:dPt>
          <c:dPt>
            <c:idx val="4"/>
            <c:bubble3D val="0"/>
            <c:extLst>
              <c:ext xmlns:c16="http://schemas.microsoft.com/office/drawing/2014/chart" uri="{C3380CC4-5D6E-409C-BE32-E72D297353CC}">
                <c16:uniqueId val="{0000000E-8ACC-4B49-9A36-204382223A43}"/>
              </c:ext>
            </c:extLst>
          </c:dPt>
          <c:dPt>
            <c:idx val="8"/>
            <c:bubble3D val="0"/>
            <c:extLst>
              <c:ext xmlns:c16="http://schemas.microsoft.com/office/drawing/2014/chart" uri="{C3380CC4-5D6E-409C-BE32-E72D297353CC}">
                <c16:uniqueId val="{0000000F-8ACC-4B49-9A36-204382223A43}"/>
              </c:ext>
            </c:extLst>
          </c:dPt>
          <c:dPt>
            <c:idx val="16"/>
            <c:bubble3D val="0"/>
            <c:extLst>
              <c:ext xmlns:c16="http://schemas.microsoft.com/office/drawing/2014/chart" uri="{C3380CC4-5D6E-409C-BE32-E72D297353CC}">
                <c16:uniqueId val="{00000010-8ACC-4B49-9A36-204382223A43}"/>
              </c:ext>
            </c:extLst>
          </c:dPt>
          <c:dPt>
            <c:idx val="24"/>
            <c:bubble3D val="0"/>
            <c:extLst>
              <c:ext xmlns:c16="http://schemas.microsoft.com/office/drawing/2014/chart" uri="{C3380CC4-5D6E-409C-BE32-E72D297353CC}">
                <c16:uniqueId val="{00000011-8ACC-4B49-9A36-204382223A43}"/>
              </c:ext>
            </c:extLst>
          </c:dPt>
          <c:dPt>
            <c:idx val="32"/>
            <c:bubble3D val="0"/>
            <c:extLst>
              <c:ext xmlns:c16="http://schemas.microsoft.com/office/drawing/2014/chart" uri="{C3380CC4-5D6E-409C-BE32-E72D297353CC}">
                <c16:uniqueId val="{00000012-8ACC-4B49-9A36-204382223A43}"/>
              </c:ext>
            </c:extLst>
          </c:dPt>
          <c:dLbls>
            <c:dLbl>
              <c:idx val="0"/>
              <c:layout>
                <c:manualLayout>
                  <c:x val="0"/>
                  <c:y val="1.7189451108872003E-2"/>
                </c:manualLayout>
              </c:layout>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8ACC-4B49-9A36-204382223A43}"/>
                </c:ext>
              </c:extLst>
            </c:dLbl>
            <c:dLbl>
              <c:idx val="1"/>
              <c:delete val="1"/>
              <c:extLst>
                <c:ext xmlns:c15="http://schemas.microsoft.com/office/drawing/2012/chart" uri="{CE6537A1-D6FC-4f65-9D91-7224C49458BB}"/>
                <c:ext xmlns:c16="http://schemas.microsoft.com/office/drawing/2014/chart" uri="{C3380CC4-5D6E-409C-BE32-E72D297353CC}">
                  <c16:uniqueId val="{0000000B-8ACC-4B49-9A36-204382223A43}"/>
                </c:ext>
              </c:extLst>
            </c:dLbl>
            <c:dLbl>
              <c:idx val="2"/>
              <c:delete val="1"/>
              <c:extLst>
                <c:ext xmlns:c15="http://schemas.microsoft.com/office/drawing/2012/chart" uri="{CE6537A1-D6FC-4f65-9D91-7224C49458BB}"/>
                <c:ext xmlns:c16="http://schemas.microsoft.com/office/drawing/2014/chart" uri="{C3380CC4-5D6E-409C-BE32-E72D297353CC}">
                  <c16:uniqueId val="{0000000C-8ACC-4B49-9A36-204382223A43}"/>
                </c:ext>
              </c:extLst>
            </c:dLbl>
            <c:dLbl>
              <c:idx val="3"/>
              <c:delete val="1"/>
              <c:extLst>
                <c:ext xmlns:c15="http://schemas.microsoft.com/office/drawing/2012/chart" uri="{CE6537A1-D6FC-4f65-9D91-7224C49458BB}"/>
                <c:ext xmlns:c16="http://schemas.microsoft.com/office/drawing/2014/chart" uri="{C3380CC4-5D6E-409C-BE32-E72D297353CC}">
                  <c16:uniqueId val="{0000000D-8ACC-4B49-9A36-204382223A43}"/>
                </c:ext>
              </c:extLst>
            </c:dLbl>
            <c:dLbl>
              <c:idx val="4"/>
              <c:delete val="1"/>
              <c:extLst>
                <c:ext xmlns:c15="http://schemas.microsoft.com/office/drawing/2012/chart" uri="{CE6537A1-D6FC-4f65-9D91-7224C49458BB}"/>
                <c:ext xmlns:c16="http://schemas.microsoft.com/office/drawing/2014/chart" uri="{C3380CC4-5D6E-409C-BE32-E72D297353CC}">
                  <c16:uniqueId val="{0000000E-8ACC-4B49-9A36-204382223A43}"/>
                </c:ext>
              </c:extLst>
            </c:dLbl>
            <c:dLbl>
              <c:idx val="8"/>
              <c:layout>
                <c:manualLayout>
                  <c:x val="0"/>
                  <c:y val="-1.7189451108872003E-2"/>
                </c:manualLayout>
              </c:layout>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8ACC-4B49-9A36-204382223A43}"/>
                </c:ext>
              </c:extLst>
            </c:dLbl>
            <c:dLbl>
              <c:idx val="16"/>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8ACC-4B49-9A36-204382223A43}"/>
                </c:ext>
              </c:extLst>
            </c:dLbl>
            <c:dLbl>
              <c:idx val="24"/>
              <c:layout>
                <c:manualLayout>
                  <c:x val="0"/>
                  <c:y val="7.233679953586045E-3"/>
                </c:manualLayout>
              </c:layout>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8ACC-4B49-9A36-204382223A43}"/>
                </c:ext>
              </c:extLst>
            </c:dLbl>
            <c:dLbl>
              <c:idx val="32"/>
              <c:layout>
                <c:manualLayout>
                  <c:x val="0"/>
                  <c:y val="-7.2336799535861248E-3"/>
                </c:manualLayout>
              </c:layout>
              <c:tx>
                <c:rich>
                  <a:bodyPr horzOverflow="overflow"/>
                  <a:lstStyle/>
                  <a:p>
                    <a:pPr>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8ACC-4B49-9A36-204382223A43}"/>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8ACC-4B49-9A36-204382223A43}"/>
            </c:ext>
          </c:extLst>
        </c:ser>
        <c:dLbls>
          <c:showLegendKey val="0"/>
          <c:showVal val="1"/>
          <c:showCatName val="0"/>
          <c:showSerName val="0"/>
          <c:showPercent val="0"/>
          <c:showBubbleSize val="0"/>
        </c:dLbls>
        <c:axId val="3"/>
        <c:axId val="2"/>
      </c:scatterChart>
      <c:valAx>
        <c:axId val="3"/>
        <c:scaling>
          <c:orientation val="maxMin"/>
          <c:max val="12"/>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8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元利償還金については既発債の償還がピークを越えたことから減となったことや日向東臼杵広域連合への元利償還金に対する負担金等が減となり分子全体で</a:t>
          </a:r>
          <a:r>
            <a:rPr kumimoji="1" lang="en-US" altLang="ja-JP" sz="1400">
              <a:latin typeface="ＭＳ ゴシック" pitchFamily="49" charset="-128"/>
              <a:ea typeface="ＭＳ ゴシック" pitchFamily="49" charset="-128"/>
            </a:rPr>
            <a:t>87</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今後は、算入公債費等が減少することに加え、公共施設の更新・改修に係る経費の増が見込まれることから、事業の選択と集中を行うとともに、公共施設マネジメントの一層の推進を図る。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東郷診療所の更新整備により公営企業等繰入見込額は増となったものの、行財政改革大綱に基づき元金償還額以内の地方債発行の取組を進めてきたことによる一般会計等の地方債残高が減となったことで、前年度比</a:t>
          </a:r>
          <a:r>
            <a:rPr kumimoji="1" lang="en-US" altLang="ja-JP" sz="1400">
              <a:latin typeface="ＭＳ ゴシック" pitchFamily="49" charset="-128"/>
              <a:ea typeface="ＭＳ ゴシック" pitchFamily="49" charset="-128"/>
            </a:rPr>
            <a:t>1,641</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充当可能財源等については、公共施設整備等資金積立基金の取崩等に伴う充当可能基金の減や基準財政需要額算入見込額の減により前年度比</a:t>
          </a:r>
          <a:r>
            <a:rPr kumimoji="1" lang="en-US" altLang="ja-JP" sz="1400">
              <a:latin typeface="ＭＳ ゴシック" pitchFamily="49" charset="-128"/>
              <a:ea typeface="ＭＳ ゴシック" pitchFamily="49" charset="-128"/>
            </a:rPr>
            <a:t>2,323</a:t>
          </a:r>
          <a:r>
            <a:rPr kumimoji="1" lang="ja-JP" altLang="en-US" sz="1400">
              <a:latin typeface="ＭＳ ゴシック" pitchFamily="49" charset="-128"/>
              <a:ea typeface="ＭＳ ゴシック" pitchFamily="49" charset="-128"/>
            </a:rPr>
            <a:t>百万円減となった。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上記により分子全体では、前年度比</a:t>
          </a:r>
          <a:r>
            <a:rPr kumimoji="1" lang="en-US" altLang="ja-JP" sz="1400">
              <a:latin typeface="ＭＳ ゴシック" pitchFamily="49" charset="-128"/>
              <a:ea typeface="ＭＳ ゴシック" pitchFamily="49" charset="-128"/>
            </a:rPr>
            <a:t>681</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引き続き、行財政改革大綱に基づく地方債残高の圧縮や有利な地方債の活用、基金の計画的な活用に努める。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宮崎県日向市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主な要因としては、お倉ヶ浜総合公園野球場の改修や公共施設の老朽化対策の財源として公共施設整備等資金積立基金を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百万円取崩したほか、ふるさと納税を原資とするふるさと日向市応援寄附金基金の積極的な活用により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物価高騰等や公共施設の改修・更新費用等への対応、災害等の緊急時への対応に備え、一定規模の残高の確保に留意をしつつ、各基金の目的に沿った計画的な活用に努める。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公共施設整備等資金積立基金　：公共施設の整備又は公共用地取得のための基金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ふるさと日向市応援寄附金基金：ふるさと納税を財源とした事業を行うための基金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　　　　　　　　：職員の退職手当に充てるための基金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公共施設整備等資金積立基金　：お倉ヶ浜総合公園野球場の改修や公共施設の老朽化対策の財源として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ふるさと日向市応援寄附金基金：子育て支援や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推進に係る事業等の財源として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　　　　　　　　：退職手当の財源として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公共施設整備等資金積立基金　：公共施設の更新・改修等に対応するため、地方債とあわせて計画的な活用を図る。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ふるさと日向市応援寄附金基金：ふるさと納税の積極的な獲得を図るとともに、寄附者の意向を反映した事業に計画的な活用を図る。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　　　　　　　　：将来を見据えた適正な額の積立てを行いながら、年度ごとの退職者の不均衡への対応を含めた計画的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な活用を図る。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年度決算見込みに伴う財源調整のため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百万円を取崩した一方、令和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年度の決算剰余金及び基金運用益の積立てにより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物価高騰等や公共施設の老朽化対策、ＤＸ推進等の多様化・複雑化する財政需要への対応に加え、災害等の緊急時への対応に備え、一定規模の残高の確保に努める。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普通交付税「臨時財政対策償還基金費」の追加交付や基金運用利子の積立てにより増となった。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今後の地方債の発行と償還状況を注視しながら、計画的な活用に努める。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4ED26C64-1AEE-446B-8A12-24662812D1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B62D9834-B9C4-4A84-8C52-EB6FDA62F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B6BB4325-C8A9-4947-BA6E-FAD902A6CCC0}"/>
            </a:ext>
          </a:extLst>
        </xdr:cNvPr>
        <xdr:cNvSpPr/>
      </xdr:nvSpPr>
      <xdr:spPr>
        <a:xfrm>
          <a:off x="355600" y="64135"/>
          <a:ext cx="11139805"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8F1E6544-3BF3-4847-8E03-FEDC1F6D2588}"/>
            </a:ext>
          </a:extLst>
        </xdr:cNvPr>
        <xdr:cNvSpPr/>
      </xdr:nvSpPr>
      <xdr:spPr>
        <a:xfrm>
          <a:off x="15013305" y="166370"/>
          <a:ext cx="3473450" cy="1701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F8CF6926-BBAB-49AD-9B08-A66FDB30A8BF}"/>
            </a:ext>
          </a:extLst>
        </xdr:cNvPr>
        <xdr:cNvSpPr/>
      </xdr:nvSpPr>
      <xdr:spPr>
        <a:xfrm>
          <a:off x="15015845" y="169545"/>
          <a:ext cx="3451860" cy="1644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135A0212-A89F-4993-982B-315DECBD591C}"/>
            </a:ext>
          </a:extLst>
        </xdr:cNvPr>
        <xdr:cNvSpPr/>
      </xdr:nvSpPr>
      <xdr:spPr>
        <a:xfrm>
          <a:off x="15041245" y="164465"/>
          <a:ext cx="3394710" cy="1466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宮崎県日向市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FAEA4B1B-0234-46C0-B0A5-5376F57061A0}"/>
            </a:ext>
          </a:extLst>
        </xdr:cNvPr>
        <xdr:cNvSpPr/>
      </xdr:nvSpPr>
      <xdr:spPr>
        <a:xfrm>
          <a:off x="12539345" y="166370"/>
          <a:ext cx="2340610" cy="1701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CE644483-86D5-42F5-B109-7E59B76EFBEF}"/>
            </a:ext>
          </a:extLst>
        </xdr:cNvPr>
        <xdr:cNvSpPr/>
      </xdr:nvSpPr>
      <xdr:spPr>
        <a:xfrm>
          <a:off x="12564745" y="169545"/>
          <a:ext cx="2296160" cy="1644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276BD553-5C6A-48FB-9B77-091CF9148D39}"/>
            </a:ext>
          </a:extLst>
        </xdr:cNvPr>
        <xdr:cNvSpPr/>
      </xdr:nvSpPr>
      <xdr:spPr>
        <a:xfrm>
          <a:off x="12590145" y="164465"/>
          <a:ext cx="2261870" cy="15938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29A5544-B1D2-4155-9ABD-B155EC9AA317}"/>
            </a:ext>
          </a:extLst>
        </xdr:cNvPr>
        <xdr:cNvSpPr/>
      </xdr:nvSpPr>
      <xdr:spPr>
        <a:xfrm>
          <a:off x="436880" y="358140"/>
          <a:ext cx="8879205" cy="15906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FE4909A-0F96-47E0-A922-FEA1E0E6CFB5}"/>
            </a:ext>
          </a:extLst>
        </xdr:cNvPr>
        <xdr:cNvSpPr/>
      </xdr:nvSpPr>
      <xdr:spPr>
        <a:xfrm>
          <a:off x="558165" y="389890"/>
          <a:ext cx="1214120" cy="152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D7F401F-24DA-4E9B-87DD-AE3103BBB5B4}"/>
            </a:ext>
          </a:extLst>
        </xdr:cNvPr>
        <xdr:cNvSpPr/>
      </xdr:nvSpPr>
      <xdr:spPr>
        <a:xfrm>
          <a:off x="1731645" y="389890"/>
          <a:ext cx="1173480" cy="152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58,687
58,226
336.89
34,566,893
33,255,827
644,438
16,467,653
29,313,041</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B736A41-2CE7-4FE3-B441-C3F6C71FC150}"/>
            </a:ext>
          </a:extLst>
        </xdr:cNvPr>
        <xdr:cNvSpPr/>
      </xdr:nvSpPr>
      <xdr:spPr>
        <a:xfrm>
          <a:off x="2905125" y="389890"/>
          <a:ext cx="1341120" cy="152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71A0943-2A02-49B1-9676-02EE078A55CF}"/>
            </a:ext>
          </a:extLst>
        </xdr:cNvPr>
        <xdr:cNvSpPr/>
      </xdr:nvSpPr>
      <xdr:spPr>
        <a:xfrm>
          <a:off x="4246245" y="408940"/>
          <a:ext cx="1780540" cy="767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1274682-80BE-4F79-A9CB-75D286782D52}"/>
            </a:ext>
          </a:extLst>
        </xdr:cNvPr>
        <xdr:cNvSpPr/>
      </xdr:nvSpPr>
      <xdr:spPr>
        <a:xfrm>
          <a:off x="6026785" y="408940"/>
          <a:ext cx="1109980" cy="767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34.8</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D601AF9-FDD1-4BBA-A6F7-C1F298635BEE}"/>
            </a:ext>
          </a:extLst>
        </xdr:cNvPr>
        <xdr:cNvSpPr/>
      </xdr:nvSpPr>
      <xdr:spPr>
        <a:xfrm>
          <a:off x="7200265" y="421640"/>
          <a:ext cx="566420" cy="767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BF6A5F0-4A7A-4828-BB49-6706665E78AB}"/>
            </a:ext>
          </a:extLst>
        </xdr:cNvPr>
        <xdr:cNvSpPr/>
      </xdr:nvSpPr>
      <xdr:spPr>
        <a:xfrm>
          <a:off x="4246245" y="1015365"/>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3A513BD-25C3-4094-8983-C5857CA8AE84}"/>
            </a:ext>
          </a:extLst>
        </xdr:cNvPr>
        <xdr:cNvSpPr/>
      </xdr:nvSpPr>
      <xdr:spPr>
        <a:xfrm>
          <a:off x="6090285" y="1015365"/>
          <a:ext cx="32258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720A899-9223-499C-AB6E-CD1E64A67E3C}"/>
            </a:ext>
          </a:extLst>
        </xdr:cNvPr>
        <xdr:cNvSpPr/>
      </xdr:nvSpPr>
      <xdr:spPr>
        <a:xfrm>
          <a:off x="9765665" y="358140"/>
          <a:ext cx="1341120" cy="10941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F966EE0-C1B4-4EB8-8713-377339DC8F6E}"/>
            </a:ext>
          </a:extLst>
        </xdr:cNvPr>
        <xdr:cNvSpPr/>
      </xdr:nvSpPr>
      <xdr:spPr>
        <a:xfrm>
          <a:off x="9987915" y="421640"/>
          <a:ext cx="1173480" cy="971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BF963B9-3877-4C9E-9F9E-B26075D71227}"/>
            </a:ext>
          </a:extLst>
        </xdr:cNvPr>
        <xdr:cNvSpPr/>
      </xdr:nvSpPr>
      <xdr:spPr>
        <a:xfrm>
          <a:off x="9987915" y="532130"/>
          <a:ext cx="117348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155768B-0D4C-4446-B39E-C5D370DF29D0}"/>
            </a:ext>
          </a:extLst>
        </xdr:cNvPr>
        <xdr:cNvSpPr/>
      </xdr:nvSpPr>
      <xdr:spPr>
        <a:xfrm>
          <a:off x="9987915" y="867410"/>
          <a:ext cx="129286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2C1FDAF5-2EA9-4110-BB8B-6F41F5CFECF5}"/>
            </a:ext>
          </a:extLst>
        </xdr:cNvPr>
        <xdr:cNvCxnSpPr/>
      </xdr:nvCxnSpPr>
      <xdr:spPr>
        <a:xfrm flipH="1">
          <a:off x="9825355" y="50292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15E30F8-B8DF-48DE-9879-EB50C4705004}"/>
            </a:ext>
          </a:extLst>
        </xdr:cNvPr>
        <xdr:cNvSpPr/>
      </xdr:nvSpPr>
      <xdr:spPr>
        <a:xfrm>
          <a:off x="9879330" y="472440"/>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89D8799-C9F3-445F-8C31-14F770C8BD7F}"/>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FDFA0AD-7960-457C-9ADB-DF44B66E7DBA}"/>
            </a:ext>
          </a:extLst>
        </xdr:cNvPr>
        <xdr:cNvCxnSpPr/>
      </xdr:nvCxnSpPr>
      <xdr:spPr>
        <a:xfrm>
          <a:off x="9923780" y="8674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599DECD8-74DA-42E1-A564-36EDB43D7C5E}"/>
            </a:ext>
          </a:extLst>
        </xdr:cNvPr>
        <xdr:cNvCxnSpPr/>
      </xdr:nvCxnSpPr>
      <xdr:spPr>
        <a:xfrm>
          <a:off x="9844405" y="86741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30025D0-952F-4166-B789-676BF6BF6976}"/>
            </a:ext>
          </a:extLst>
        </xdr:cNvPr>
        <xdr:cNvCxnSpPr/>
      </xdr:nvCxnSpPr>
      <xdr:spPr>
        <a:xfrm flipV="1">
          <a:off x="9923780" y="11010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CA08816-1226-400B-8513-8144FE0D6FC8}"/>
            </a:ext>
          </a:extLst>
        </xdr:cNvPr>
        <xdr:cNvCxnSpPr/>
      </xdr:nvCxnSpPr>
      <xdr:spPr>
        <a:xfrm>
          <a:off x="9844405" y="124015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B78AB451-8D07-46FA-A281-EE09E4D24A55}"/>
            </a:ext>
          </a:extLst>
        </xdr:cNvPr>
        <xdr:cNvSpPr txBox="1"/>
      </xdr:nvSpPr>
      <xdr:spPr>
        <a:xfrm>
          <a:off x="419100" y="204660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D7354C5E-AB57-4282-AB01-85CD672620E4}"/>
            </a:ext>
          </a:extLst>
        </xdr:cNvPr>
        <xdr:cNvSpPr txBox="1"/>
      </xdr:nvSpPr>
      <xdr:spPr>
        <a:xfrm>
          <a:off x="419100" y="228409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E3BEB399-A9B7-40C6-AEA8-91F7622E4C2E}"/>
            </a:ext>
          </a:extLst>
        </xdr:cNvPr>
        <xdr:cNvSpPr txBox="1"/>
      </xdr:nvSpPr>
      <xdr:spPr>
        <a:xfrm>
          <a:off x="419100" y="251777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531E163A-ADA0-43AC-9234-C7775290307E}"/>
            </a:ext>
          </a:extLst>
        </xdr:cNvPr>
        <xdr:cNvSpPr txBox="1"/>
      </xdr:nvSpPr>
      <xdr:spPr>
        <a:xfrm>
          <a:off x="419100" y="2755265"/>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8445"/>
    <xdr:sp macro="" textlink="">
      <xdr:nvSpPr>
        <xdr:cNvPr id="35" name="テキスト ボックス 34">
          <a:extLst>
            <a:ext uri="{FF2B5EF4-FFF2-40B4-BE49-F238E27FC236}">
              <a16:creationId xmlns:a16="http://schemas.microsoft.com/office/drawing/2014/main" id="{631A26D4-23A6-46EC-A867-53C3FBE443E5}"/>
            </a:ext>
          </a:extLst>
        </xdr:cNvPr>
        <xdr:cNvSpPr txBox="1"/>
      </xdr:nvSpPr>
      <xdr:spPr>
        <a:xfrm>
          <a:off x="419100" y="299339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25C487CB-3EB6-4CAB-9249-EA3C081EAF12}"/>
            </a:ext>
          </a:extLst>
        </xdr:cNvPr>
        <xdr:cNvSpPr/>
      </xdr:nvSpPr>
      <xdr:spPr>
        <a:xfrm>
          <a:off x="1127125" y="3502025"/>
          <a:ext cx="3738880" cy="2152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0505FDA9-6575-45F1-A5F1-156439578209}"/>
            </a:ext>
          </a:extLst>
        </xdr:cNvPr>
        <xdr:cNvSpPr/>
      </xdr:nvSpPr>
      <xdr:spPr>
        <a:xfrm>
          <a:off x="1774825" y="3769360"/>
          <a:ext cx="151384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0573F441-A753-48CD-B892-599C32C1F897}"/>
            </a:ext>
          </a:extLst>
        </xdr:cNvPr>
        <xdr:cNvSpPr/>
      </xdr:nvSpPr>
      <xdr:spPr>
        <a:xfrm>
          <a:off x="3387090" y="3752850"/>
          <a:ext cx="74041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[ 57.4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89C6769-A6C1-4ACE-B2B2-CDA5646F1D45}"/>
            </a:ext>
          </a:extLst>
        </xdr:cNvPr>
        <xdr:cNvSpPr/>
      </xdr:nvSpPr>
      <xdr:spPr>
        <a:xfrm>
          <a:off x="481520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76C6AE3-104D-4BF8-8D12-9BF93430318C}"/>
            </a:ext>
          </a:extLst>
        </xdr:cNvPr>
        <xdr:cNvSpPr/>
      </xdr:nvSpPr>
      <xdr:spPr>
        <a:xfrm>
          <a:off x="481520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3F31D61-116F-4154-98D3-3EF89E1F34C1}"/>
            </a:ext>
          </a:extLst>
        </xdr:cNvPr>
        <xdr:cNvSpPr/>
      </xdr:nvSpPr>
      <xdr:spPr>
        <a:xfrm>
          <a:off x="615632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00A7644-4E3B-4FE3-A007-FF41A0AB6AA2}"/>
            </a:ext>
          </a:extLst>
        </xdr:cNvPr>
        <xdr:cNvSpPr/>
      </xdr:nvSpPr>
      <xdr:spPr>
        <a:xfrm>
          <a:off x="615632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D60F91B-FAC2-4C62-8DEB-2EB318E8AF21}"/>
            </a:ext>
          </a:extLst>
        </xdr:cNvPr>
        <xdr:cNvSpPr/>
      </xdr:nvSpPr>
      <xdr:spPr>
        <a:xfrm>
          <a:off x="762444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AA3A01A-728E-4548-A5B7-517C3C744B4A}"/>
            </a:ext>
          </a:extLst>
        </xdr:cNvPr>
        <xdr:cNvSpPr/>
      </xdr:nvSpPr>
      <xdr:spPr>
        <a:xfrm>
          <a:off x="762444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6F7AC2A-8125-42EE-985C-E657D2E40F3B}"/>
            </a:ext>
          </a:extLst>
        </xdr:cNvPr>
        <xdr:cNvSpPr/>
      </xdr:nvSpPr>
      <xdr:spPr>
        <a:xfrm>
          <a:off x="1127125" y="4090035"/>
          <a:ext cx="3738880" cy="21132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8F2BF19-DFE3-4028-BFCC-B58E1636F7BE}"/>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70DB57F-59A6-4909-93BC-32CC3E93AC88}"/>
            </a:ext>
          </a:extLst>
        </xdr:cNvPr>
        <xdr:cNvSpPr/>
      </xdr:nvSpPr>
      <xdr:spPr>
        <a:xfrm>
          <a:off x="5109845" y="4153535"/>
          <a:ext cx="402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42DA133-D8D2-4734-8FEA-6B8868D1E255}"/>
            </a:ext>
          </a:extLst>
        </xdr:cNvPr>
        <xdr:cNvSpPr txBox="1"/>
      </xdr:nvSpPr>
      <xdr:spPr>
        <a:xfrm>
          <a:off x="5163185" y="4374515"/>
          <a:ext cx="401066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全体としては、類似団体、全国、宮崎県の各平均を下回っているが、図書館や体育館・プール、認定こども園・幼稚園・保育所など、一部の教育関係施設では、上回っている状況である。</a:t>
          </a:r>
        </a:p>
        <a:p>
          <a:r>
            <a:rPr kumimoji="1" lang="ja-JP" altLang="en-US" sz="1100">
              <a:latin typeface="ＭＳ Ｐゴシック"/>
              <a:ea typeface="ＭＳ Ｐゴシック"/>
            </a:rPr>
            <a:t>　日向市公共施設等総合管理計画に基づき、統合・廃止による総量の最適化（普通会計における建物系施設の総延床面積を</a:t>
          </a:r>
          <a:r>
            <a:rPr kumimoji="1" lang="en-US" altLang="ja-JP" sz="1100">
              <a:latin typeface="ＭＳ Ｐゴシック"/>
              <a:ea typeface="ＭＳ Ｐゴシック"/>
            </a:rPr>
            <a:t>30</a:t>
          </a:r>
          <a:r>
            <a:rPr kumimoji="1" lang="ja-JP" altLang="en-US" sz="1100">
              <a:latin typeface="ＭＳ Ｐゴシック"/>
              <a:ea typeface="ＭＳ Ｐゴシック"/>
            </a:rPr>
            <a:t>％削減）とともに、老朽化した施設の長寿命化の取組を引き続き推進していく必要がある。</a:t>
          </a:r>
        </a:p>
        <a:p>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833BEEBA-2755-4552-95D6-6B3E1ECBC83D}"/>
            </a:ext>
          </a:extLst>
        </xdr:cNvPr>
        <xdr:cNvSpPr txBox="1"/>
      </xdr:nvSpPr>
      <xdr:spPr>
        <a:xfrm>
          <a:off x="1104265" y="390334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2675855-7FEF-4273-BD3C-198C5C806EA3}"/>
            </a:ext>
          </a:extLst>
        </xdr:cNvPr>
        <xdr:cNvCxnSpPr/>
      </xdr:nvCxnSpPr>
      <xdr:spPr>
        <a:xfrm>
          <a:off x="1127125" y="620331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775" cy="224790"/>
    <xdr:sp macro="" textlink="">
      <xdr:nvSpPr>
        <xdr:cNvPr id="51" name="テキスト ボックス 50">
          <a:extLst>
            <a:ext uri="{FF2B5EF4-FFF2-40B4-BE49-F238E27FC236}">
              <a16:creationId xmlns:a16="http://schemas.microsoft.com/office/drawing/2014/main" id="{768EFE22-5A4A-453A-943D-0288705B219A}"/>
            </a:ext>
          </a:extLst>
        </xdr:cNvPr>
        <xdr:cNvSpPr txBox="1"/>
      </xdr:nvSpPr>
      <xdr:spPr>
        <a:xfrm>
          <a:off x="772795" y="610997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9DD79965-EAF0-4399-8016-31EC9EFF6B0A}"/>
            </a:ext>
          </a:extLst>
        </xdr:cNvPr>
        <xdr:cNvCxnSpPr/>
      </xdr:nvCxnSpPr>
      <xdr:spPr>
        <a:xfrm>
          <a:off x="1127125" y="577913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156845</xdr:rowOff>
    </xdr:from>
    <xdr:ext cx="358775" cy="224790"/>
    <xdr:sp macro="" textlink="">
      <xdr:nvSpPr>
        <xdr:cNvPr id="53" name="テキスト ボックス 52">
          <a:extLst>
            <a:ext uri="{FF2B5EF4-FFF2-40B4-BE49-F238E27FC236}">
              <a16:creationId xmlns:a16="http://schemas.microsoft.com/office/drawing/2014/main" id="{6199FED9-6B87-4ED7-8F72-6A98F7C0E94E}"/>
            </a:ext>
          </a:extLst>
        </xdr:cNvPr>
        <xdr:cNvSpPr txBox="1"/>
      </xdr:nvSpPr>
      <xdr:spPr>
        <a:xfrm>
          <a:off x="772795" y="568896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68DF04C2-B31A-4515-A2F9-EEC4BD3386A3}"/>
            </a:ext>
          </a:extLst>
        </xdr:cNvPr>
        <xdr:cNvCxnSpPr/>
      </xdr:nvCxnSpPr>
      <xdr:spPr>
        <a:xfrm>
          <a:off x="1127125" y="535876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8775" cy="224790"/>
    <xdr:sp macro="" textlink="">
      <xdr:nvSpPr>
        <xdr:cNvPr id="55" name="テキスト ボックス 54">
          <a:extLst>
            <a:ext uri="{FF2B5EF4-FFF2-40B4-BE49-F238E27FC236}">
              <a16:creationId xmlns:a16="http://schemas.microsoft.com/office/drawing/2014/main" id="{6A95E381-755F-4C9E-A659-5B9AF067F81E}"/>
            </a:ext>
          </a:extLst>
        </xdr:cNvPr>
        <xdr:cNvSpPr txBox="1"/>
      </xdr:nvSpPr>
      <xdr:spPr>
        <a:xfrm>
          <a:off x="772795" y="526478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6187EE1E-A198-4AEC-81EE-046E6FE1D28F}"/>
            </a:ext>
          </a:extLst>
        </xdr:cNvPr>
        <xdr:cNvCxnSpPr/>
      </xdr:nvCxnSpPr>
      <xdr:spPr>
        <a:xfrm>
          <a:off x="1127125" y="493458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8775" cy="225425"/>
    <xdr:sp macro="" textlink="">
      <xdr:nvSpPr>
        <xdr:cNvPr id="57" name="テキスト ボックス 56">
          <a:extLst>
            <a:ext uri="{FF2B5EF4-FFF2-40B4-BE49-F238E27FC236}">
              <a16:creationId xmlns:a16="http://schemas.microsoft.com/office/drawing/2014/main" id="{227CFCF4-48B9-4676-BB7B-1921FB1215BB}"/>
            </a:ext>
          </a:extLst>
        </xdr:cNvPr>
        <xdr:cNvSpPr txBox="1"/>
      </xdr:nvSpPr>
      <xdr:spPr>
        <a:xfrm>
          <a:off x="772795" y="484441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97963DA8-B848-44B4-B7C9-D3A40302CD93}"/>
            </a:ext>
          </a:extLst>
        </xdr:cNvPr>
        <xdr:cNvCxnSpPr/>
      </xdr:nvCxnSpPr>
      <xdr:spPr>
        <a:xfrm>
          <a:off x="1127125" y="451421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8775" cy="225425"/>
    <xdr:sp macro="" textlink="">
      <xdr:nvSpPr>
        <xdr:cNvPr id="59" name="テキスト ボックス 58">
          <a:extLst>
            <a:ext uri="{FF2B5EF4-FFF2-40B4-BE49-F238E27FC236}">
              <a16:creationId xmlns:a16="http://schemas.microsoft.com/office/drawing/2014/main" id="{A5231D2A-4385-42DF-8B63-6F4C0C065FD5}"/>
            </a:ext>
          </a:extLst>
        </xdr:cNvPr>
        <xdr:cNvSpPr txBox="1"/>
      </xdr:nvSpPr>
      <xdr:spPr>
        <a:xfrm>
          <a:off x="772795" y="442023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CFDC49CD-8945-4969-8D8D-CA2FC8790E8C}"/>
            </a:ext>
          </a:extLst>
        </xdr:cNvPr>
        <xdr:cNvCxnSpPr/>
      </xdr:nvCxnSpPr>
      <xdr:spPr>
        <a:xfrm>
          <a:off x="1127125" y="409003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775" cy="224790"/>
    <xdr:sp macro="" textlink="">
      <xdr:nvSpPr>
        <xdr:cNvPr id="61" name="テキスト ボックス 60">
          <a:extLst>
            <a:ext uri="{FF2B5EF4-FFF2-40B4-BE49-F238E27FC236}">
              <a16:creationId xmlns:a16="http://schemas.microsoft.com/office/drawing/2014/main" id="{B6FD1CBD-EB4F-4219-8D94-06CCF10A2AD0}"/>
            </a:ext>
          </a:extLst>
        </xdr:cNvPr>
        <xdr:cNvSpPr txBox="1"/>
      </xdr:nvSpPr>
      <xdr:spPr>
        <a:xfrm>
          <a:off x="772795" y="399986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AD26AE9B-4504-4E0A-BC2D-9C4073DB3827}"/>
            </a:ext>
          </a:extLst>
        </xdr:cNvPr>
        <xdr:cNvSpPr/>
      </xdr:nvSpPr>
      <xdr:spPr>
        <a:xfrm>
          <a:off x="1127125" y="4090035"/>
          <a:ext cx="3738880" cy="21132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151130</xdr:rowOff>
    </xdr:from>
    <xdr:to>
      <xdr:col>23</xdr:col>
      <xdr:colOff>85090</xdr:colOff>
      <xdr:row>34</xdr:row>
      <xdr:rowOff>10160</xdr:rowOff>
    </xdr:to>
    <xdr:cxnSp macro="">
      <xdr:nvCxnSpPr>
        <xdr:cNvPr id="63" name="直線コネクタ 62">
          <a:extLst>
            <a:ext uri="{FF2B5EF4-FFF2-40B4-BE49-F238E27FC236}">
              <a16:creationId xmlns:a16="http://schemas.microsoft.com/office/drawing/2014/main" id="{BCEEEAB6-AF22-4091-A2FF-774855D1212D}"/>
            </a:ext>
          </a:extLst>
        </xdr:cNvPr>
        <xdr:cNvCxnSpPr/>
      </xdr:nvCxnSpPr>
      <xdr:spPr>
        <a:xfrm flipV="1">
          <a:off x="4206240" y="4509770"/>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13970</xdr:rowOff>
    </xdr:from>
    <xdr:ext cx="404495" cy="259080"/>
    <xdr:sp macro="" textlink="">
      <xdr:nvSpPr>
        <xdr:cNvPr id="64" name="有形固定資産減価償却率最小値テキスト">
          <a:extLst>
            <a:ext uri="{FF2B5EF4-FFF2-40B4-BE49-F238E27FC236}">
              <a16:creationId xmlns:a16="http://schemas.microsoft.com/office/drawing/2014/main" id="{E2EF6EF0-596B-4D47-BFFC-7631BE3A4320}"/>
            </a:ext>
          </a:extLst>
        </xdr:cNvPr>
        <xdr:cNvSpPr txBox="1"/>
      </xdr:nvSpPr>
      <xdr:spPr>
        <a:xfrm>
          <a:off x="4258945" y="57137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10160</xdr:rowOff>
    </xdr:from>
    <xdr:to>
      <xdr:col>23</xdr:col>
      <xdr:colOff>174625</xdr:colOff>
      <xdr:row>34</xdr:row>
      <xdr:rowOff>10160</xdr:rowOff>
    </xdr:to>
    <xdr:cxnSp macro="">
      <xdr:nvCxnSpPr>
        <xdr:cNvPr id="65" name="直線コネクタ 64">
          <a:extLst>
            <a:ext uri="{FF2B5EF4-FFF2-40B4-BE49-F238E27FC236}">
              <a16:creationId xmlns:a16="http://schemas.microsoft.com/office/drawing/2014/main" id="{503287B1-72B4-4FA3-AFF7-01BCF1E8F75C}"/>
            </a:ext>
          </a:extLst>
        </xdr:cNvPr>
        <xdr:cNvCxnSpPr/>
      </xdr:nvCxnSpPr>
      <xdr:spPr>
        <a:xfrm>
          <a:off x="4119245" y="5709920"/>
          <a:ext cx="1701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97790</xdr:rowOff>
    </xdr:from>
    <xdr:ext cx="404495" cy="258445"/>
    <xdr:sp macro="" textlink="">
      <xdr:nvSpPr>
        <xdr:cNvPr id="66" name="有形固定資産減価償却率最大値テキスト">
          <a:extLst>
            <a:ext uri="{FF2B5EF4-FFF2-40B4-BE49-F238E27FC236}">
              <a16:creationId xmlns:a16="http://schemas.microsoft.com/office/drawing/2014/main" id="{04904E01-1C33-4884-B052-FC92120F5BB5}"/>
            </a:ext>
          </a:extLst>
        </xdr:cNvPr>
        <xdr:cNvSpPr txBox="1"/>
      </xdr:nvSpPr>
      <xdr:spPr>
        <a:xfrm>
          <a:off x="4258945" y="42887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151130</xdr:rowOff>
    </xdr:from>
    <xdr:to>
      <xdr:col>23</xdr:col>
      <xdr:colOff>174625</xdr:colOff>
      <xdr:row>26</xdr:row>
      <xdr:rowOff>151130</xdr:rowOff>
    </xdr:to>
    <xdr:cxnSp macro="">
      <xdr:nvCxnSpPr>
        <xdr:cNvPr id="67" name="直線コネクタ 66">
          <a:extLst>
            <a:ext uri="{FF2B5EF4-FFF2-40B4-BE49-F238E27FC236}">
              <a16:creationId xmlns:a16="http://schemas.microsoft.com/office/drawing/2014/main" id="{9271E466-6399-44CD-BBE5-BB82C26E4201}"/>
            </a:ext>
          </a:extLst>
        </xdr:cNvPr>
        <xdr:cNvCxnSpPr/>
      </xdr:nvCxnSpPr>
      <xdr:spPr>
        <a:xfrm>
          <a:off x="4119245" y="4509770"/>
          <a:ext cx="1701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27940</xdr:rowOff>
    </xdr:from>
    <xdr:ext cx="404495" cy="259080"/>
    <xdr:sp macro="" textlink="">
      <xdr:nvSpPr>
        <xdr:cNvPr id="68" name="有形固定資産減価償却率平均値テキスト">
          <a:extLst>
            <a:ext uri="{FF2B5EF4-FFF2-40B4-BE49-F238E27FC236}">
              <a16:creationId xmlns:a16="http://schemas.microsoft.com/office/drawing/2014/main" id="{DF5A4BAA-BDB7-497E-B1D6-40D1F1F0EE60}"/>
            </a:ext>
          </a:extLst>
        </xdr:cNvPr>
        <xdr:cNvSpPr txBox="1"/>
      </xdr:nvSpPr>
      <xdr:spPr>
        <a:xfrm>
          <a:off x="4258945" y="505714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49530</xdr:rowOff>
    </xdr:from>
    <xdr:to>
      <xdr:col>23</xdr:col>
      <xdr:colOff>136525</xdr:colOff>
      <xdr:row>30</xdr:row>
      <xdr:rowOff>151130</xdr:rowOff>
    </xdr:to>
    <xdr:sp macro="" textlink="">
      <xdr:nvSpPr>
        <xdr:cNvPr id="69" name="フローチャート: 判断 68">
          <a:extLst>
            <a:ext uri="{FF2B5EF4-FFF2-40B4-BE49-F238E27FC236}">
              <a16:creationId xmlns:a16="http://schemas.microsoft.com/office/drawing/2014/main" id="{8309B473-81C7-491A-930A-7C71A4E1D61E}"/>
            </a:ext>
          </a:extLst>
        </xdr:cNvPr>
        <xdr:cNvSpPr/>
      </xdr:nvSpPr>
      <xdr:spPr>
        <a:xfrm>
          <a:off x="4157345" y="50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160655</xdr:rowOff>
    </xdr:from>
    <xdr:to>
      <xdr:col>19</xdr:col>
      <xdr:colOff>187325</xdr:colOff>
      <xdr:row>30</xdr:row>
      <xdr:rowOff>90805</xdr:rowOff>
    </xdr:to>
    <xdr:sp macro="" textlink="">
      <xdr:nvSpPr>
        <xdr:cNvPr id="70" name="フローチャート: 判断 69">
          <a:extLst>
            <a:ext uri="{FF2B5EF4-FFF2-40B4-BE49-F238E27FC236}">
              <a16:creationId xmlns:a16="http://schemas.microsoft.com/office/drawing/2014/main" id="{B2226D24-BBD5-4A73-9961-FF383EE03A8C}"/>
            </a:ext>
          </a:extLst>
        </xdr:cNvPr>
        <xdr:cNvSpPr/>
      </xdr:nvSpPr>
      <xdr:spPr>
        <a:xfrm>
          <a:off x="3537585" y="50222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117475</xdr:rowOff>
    </xdr:from>
    <xdr:to>
      <xdr:col>15</xdr:col>
      <xdr:colOff>187325</xdr:colOff>
      <xdr:row>30</xdr:row>
      <xdr:rowOff>47625</xdr:rowOff>
    </xdr:to>
    <xdr:sp macro="" textlink="">
      <xdr:nvSpPr>
        <xdr:cNvPr id="71" name="フローチャート: 判断 70">
          <a:extLst>
            <a:ext uri="{FF2B5EF4-FFF2-40B4-BE49-F238E27FC236}">
              <a16:creationId xmlns:a16="http://schemas.microsoft.com/office/drawing/2014/main" id="{BB6DA26E-D19C-41ED-9F2B-9709340B657B}"/>
            </a:ext>
          </a:extLst>
        </xdr:cNvPr>
        <xdr:cNvSpPr/>
      </xdr:nvSpPr>
      <xdr:spPr>
        <a:xfrm>
          <a:off x="2867025" y="4979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955ED649-B54A-4434-AE56-FB193B4090AD}"/>
            </a:ext>
          </a:extLst>
        </xdr:cNvPr>
        <xdr:cNvSpPr/>
      </xdr:nvSpPr>
      <xdr:spPr>
        <a:xfrm>
          <a:off x="2196465" y="49269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60960</xdr:rowOff>
    </xdr:from>
    <xdr:to>
      <xdr:col>7</xdr:col>
      <xdr:colOff>187325</xdr:colOff>
      <xdr:row>29</xdr:row>
      <xdr:rowOff>162560</xdr:rowOff>
    </xdr:to>
    <xdr:sp macro="" textlink="">
      <xdr:nvSpPr>
        <xdr:cNvPr id="73" name="フローチャート: 判断 72">
          <a:extLst>
            <a:ext uri="{FF2B5EF4-FFF2-40B4-BE49-F238E27FC236}">
              <a16:creationId xmlns:a16="http://schemas.microsoft.com/office/drawing/2014/main" id="{14797BA0-0E9D-46CA-89F5-15064811BE35}"/>
            </a:ext>
          </a:extLst>
        </xdr:cNvPr>
        <xdr:cNvSpPr/>
      </xdr:nvSpPr>
      <xdr:spPr>
        <a:xfrm>
          <a:off x="1525905" y="49225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790"/>
    <xdr:sp macro="" textlink="">
      <xdr:nvSpPr>
        <xdr:cNvPr id="74" name="テキスト ボックス 73">
          <a:extLst>
            <a:ext uri="{FF2B5EF4-FFF2-40B4-BE49-F238E27FC236}">
              <a16:creationId xmlns:a16="http://schemas.microsoft.com/office/drawing/2014/main" id="{49E5901A-A028-4BC7-A5B4-4B49AE96EFD3}"/>
            </a:ext>
          </a:extLst>
        </xdr:cNvPr>
        <xdr:cNvSpPr txBox="1"/>
      </xdr:nvSpPr>
      <xdr:spPr>
        <a:xfrm>
          <a:off x="4053205" y="6245225"/>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1365" cy="224790"/>
    <xdr:sp macro="" textlink="">
      <xdr:nvSpPr>
        <xdr:cNvPr id="75" name="テキスト ボックス 74">
          <a:extLst>
            <a:ext uri="{FF2B5EF4-FFF2-40B4-BE49-F238E27FC236}">
              <a16:creationId xmlns:a16="http://schemas.microsoft.com/office/drawing/2014/main" id="{8C215661-BD02-4762-8253-7F31C37EDCAC}"/>
            </a:ext>
          </a:extLst>
        </xdr:cNvPr>
        <xdr:cNvSpPr txBox="1"/>
      </xdr:nvSpPr>
      <xdr:spPr>
        <a:xfrm>
          <a:off x="3433445" y="6245225"/>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1365" cy="224790"/>
    <xdr:sp macro="" textlink="">
      <xdr:nvSpPr>
        <xdr:cNvPr id="76" name="テキスト ボックス 75">
          <a:extLst>
            <a:ext uri="{FF2B5EF4-FFF2-40B4-BE49-F238E27FC236}">
              <a16:creationId xmlns:a16="http://schemas.microsoft.com/office/drawing/2014/main" id="{A1D4AD07-8D47-41B9-9FC3-8856938148C1}"/>
            </a:ext>
          </a:extLst>
        </xdr:cNvPr>
        <xdr:cNvSpPr txBox="1"/>
      </xdr:nvSpPr>
      <xdr:spPr>
        <a:xfrm>
          <a:off x="2762885" y="6245225"/>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1365" cy="224790"/>
    <xdr:sp macro="" textlink="">
      <xdr:nvSpPr>
        <xdr:cNvPr id="77" name="テキスト ボックス 76">
          <a:extLst>
            <a:ext uri="{FF2B5EF4-FFF2-40B4-BE49-F238E27FC236}">
              <a16:creationId xmlns:a16="http://schemas.microsoft.com/office/drawing/2014/main" id="{0E2A9175-7C67-4EFE-AA46-8EFF2651D7D9}"/>
            </a:ext>
          </a:extLst>
        </xdr:cNvPr>
        <xdr:cNvSpPr txBox="1"/>
      </xdr:nvSpPr>
      <xdr:spPr>
        <a:xfrm>
          <a:off x="2092325" y="6245225"/>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1365" cy="224790"/>
    <xdr:sp macro="" textlink="">
      <xdr:nvSpPr>
        <xdr:cNvPr id="78" name="テキスト ボックス 77">
          <a:extLst>
            <a:ext uri="{FF2B5EF4-FFF2-40B4-BE49-F238E27FC236}">
              <a16:creationId xmlns:a16="http://schemas.microsoft.com/office/drawing/2014/main" id="{9767E24A-3F7E-4B15-A4C5-06FCB77F6163}"/>
            </a:ext>
          </a:extLst>
        </xdr:cNvPr>
        <xdr:cNvSpPr txBox="1"/>
      </xdr:nvSpPr>
      <xdr:spPr>
        <a:xfrm>
          <a:off x="1421765" y="6245225"/>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28</xdr:row>
      <xdr:rowOff>81280</xdr:rowOff>
    </xdr:from>
    <xdr:to>
      <xdr:col>23</xdr:col>
      <xdr:colOff>136525</xdr:colOff>
      <xdr:row>29</xdr:row>
      <xdr:rowOff>11430</xdr:rowOff>
    </xdr:to>
    <xdr:sp macro="" textlink="">
      <xdr:nvSpPr>
        <xdr:cNvPr id="79" name="楕円 78">
          <a:extLst>
            <a:ext uri="{FF2B5EF4-FFF2-40B4-BE49-F238E27FC236}">
              <a16:creationId xmlns:a16="http://schemas.microsoft.com/office/drawing/2014/main" id="{CB4A1CB7-5E4E-4A78-9099-A7B2AFB23325}"/>
            </a:ext>
          </a:extLst>
        </xdr:cNvPr>
        <xdr:cNvSpPr/>
      </xdr:nvSpPr>
      <xdr:spPr>
        <a:xfrm>
          <a:off x="4157345" y="4775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104140</xdr:rowOff>
    </xdr:from>
    <xdr:ext cx="404495" cy="259080"/>
    <xdr:sp macro="" textlink="">
      <xdr:nvSpPr>
        <xdr:cNvPr id="80" name="有形固定資産減価償却率該当値テキスト">
          <a:extLst>
            <a:ext uri="{FF2B5EF4-FFF2-40B4-BE49-F238E27FC236}">
              <a16:creationId xmlns:a16="http://schemas.microsoft.com/office/drawing/2014/main" id="{B9945B7B-812D-4052-B8E8-EF347613E6FF}"/>
            </a:ext>
          </a:extLst>
        </xdr:cNvPr>
        <xdr:cNvSpPr txBox="1"/>
      </xdr:nvSpPr>
      <xdr:spPr>
        <a:xfrm>
          <a:off x="4258945" y="46304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16510</xdr:rowOff>
    </xdr:from>
    <xdr:to>
      <xdr:col>19</xdr:col>
      <xdr:colOff>187325</xdr:colOff>
      <xdr:row>28</xdr:row>
      <xdr:rowOff>118110</xdr:rowOff>
    </xdr:to>
    <xdr:sp macro="" textlink="">
      <xdr:nvSpPr>
        <xdr:cNvPr id="81" name="楕円 80">
          <a:extLst>
            <a:ext uri="{FF2B5EF4-FFF2-40B4-BE49-F238E27FC236}">
              <a16:creationId xmlns:a16="http://schemas.microsoft.com/office/drawing/2014/main" id="{5A17318D-AE1E-47D2-8E7C-8BFDC0B46EC9}"/>
            </a:ext>
          </a:extLst>
        </xdr:cNvPr>
        <xdr:cNvSpPr/>
      </xdr:nvSpPr>
      <xdr:spPr>
        <a:xfrm>
          <a:off x="3537585" y="47104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67310</xdr:rowOff>
    </xdr:from>
    <xdr:to>
      <xdr:col>23</xdr:col>
      <xdr:colOff>85725</xdr:colOff>
      <xdr:row>28</xdr:row>
      <xdr:rowOff>132080</xdr:rowOff>
    </xdr:to>
    <xdr:cxnSp macro="">
      <xdr:nvCxnSpPr>
        <xdr:cNvPr id="82" name="直線コネクタ 81">
          <a:extLst>
            <a:ext uri="{FF2B5EF4-FFF2-40B4-BE49-F238E27FC236}">
              <a16:creationId xmlns:a16="http://schemas.microsoft.com/office/drawing/2014/main" id="{E7E60C27-FB03-40A9-97DA-7E1C6171282D}"/>
            </a:ext>
          </a:extLst>
        </xdr:cNvPr>
        <xdr:cNvCxnSpPr/>
      </xdr:nvCxnSpPr>
      <xdr:spPr>
        <a:xfrm>
          <a:off x="3588385" y="4761230"/>
          <a:ext cx="61976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114935</xdr:rowOff>
    </xdr:from>
    <xdr:to>
      <xdr:col>15</xdr:col>
      <xdr:colOff>187325</xdr:colOff>
      <xdr:row>28</xdr:row>
      <xdr:rowOff>45085</xdr:rowOff>
    </xdr:to>
    <xdr:sp macro="" textlink="">
      <xdr:nvSpPr>
        <xdr:cNvPr id="83" name="楕円 82">
          <a:extLst>
            <a:ext uri="{FF2B5EF4-FFF2-40B4-BE49-F238E27FC236}">
              <a16:creationId xmlns:a16="http://schemas.microsoft.com/office/drawing/2014/main" id="{0A2EB0ED-3138-413C-899C-C678C7529B07}"/>
            </a:ext>
          </a:extLst>
        </xdr:cNvPr>
        <xdr:cNvSpPr/>
      </xdr:nvSpPr>
      <xdr:spPr>
        <a:xfrm>
          <a:off x="2867025" y="4641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166370</xdr:rowOff>
    </xdr:from>
    <xdr:to>
      <xdr:col>19</xdr:col>
      <xdr:colOff>136525</xdr:colOff>
      <xdr:row>28</xdr:row>
      <xdr:rowOff>67310</xdr:rowOff>
    </xdr:to>
    <xdr:cxnSp macro="">
      <xdr:nvCxnSpPr>
        <xdr:cNvPr id="84" name="直線コネクタ 83">
          <a:extLst>
            <a:ext uri="{FF2B5EF4-FFF2-40B4-BE49-F238E27FC236}">
              <a16:creationId xmlns:a16="http://schemas.microsoft.com/office/drawing/2014/main" id="{9B8E941B-4931-4461-B426-ABEDDA089FD3}"/>
            </a:ext>
          </a:extLst>
        </xdr:cNvPr>
        <xdr:cNvCxnSpPr/>
      </xdr:nvCxnSpPr>
      <xdr:spPr>
        <a:xfrm>
          <a:off x="2917825" y="4692650"/>
          <a:ext cx="67056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58420</xdr:rowOff>
    </xdr:from>
    <xdr:to>
      <xdr:col>11</xdr:col>
      <xdr:colOff>187325</xdr:colOff>
      <xdr:row>27</xdr:row>
      <xdr:rowOff>160020</xdr:rowOff>
    </xdr:to>
    <xdr:sp macro="" textlink="">
      <xdr:nvSpPr>
        <xdr:cNvPr id="85" name="楕円 84">
          <a:extLst>
            <a:ext uri="{FF2B5EF4-FFF2-40B4-BE49-F238E27FC236}">
              <a16:creationId xmlns:a16="http://schemas.microsoft.com/office/drawing/2014/main" id="{0498AB5F-3CAD-4284-8932-D84F9FD116EE}"/>
            </a:ext>
          </a:extLst>
        </xdr:cNvPr>
        <xdr:cNvSpPr/>
      </xdr:nvSpPr>
      <xdr:spPr>
        <a:xfrm>
          <a:off x="2196465" y="4584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109220</xdr:rowOff>
    </xdr:from>
    <xdr:to>
      <xdr:col>15</xdr:col>
      <xdr:colOff>136525</xdr:colOff>
      <xdr:row>27</xdr:row>
      <xdr:rowOff>166370</xdr:rowOff>
    </xdr:to>
    <xdr:cxnSp macro="">
      <xdr:nvCxnSpPr>
        <xdr:cNvPr id="86" name="直線コネクタ 85">
          <a:extLst>
            <a:ext uri="{FF2B5EF4-FFF2-40B4-BE49-F238E27FC236}">
              <a16:creationId xmlns:a16="http://schemas.microsoft.com/office/drawing/2014/main" id="{6E6F6B25-0508-47FE-B2DE-6E409EF09D51}"/>
            </a:ext>
          </a:extLst>
        </xdr:cNvPr>
        <xdr:cNvCxnSpPr/>
      </xdr:nvCxnSpPr>
      <xdr:spPr>
        <a:xfrm>
          <a:off x="2247265" y="4635500"/>
          <a:ext cx="67056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152400</xdr:rowOff>
    </xdr:from>
    <xdr:to>
      <xdr:col>7</xdr:col>
      <xdr:colOff>187325</xdr:colOff>
      <xdr:row>27</xdr:row>
      <xdr:rowOff>82550</xdr:rowOff>
    </xdr:to>
    <xdr:sp macro="" textlink="">
      <xdr:nvSpPr>
        <xdr:cNvPr id="87" name="楕円 86">
          <a:extLst>
            <a:ext uri="{FF2B5EF4-FFF2-40B4-BE49-F238E27FC236}">
              <a16:creationId xmlns:a16="http://schemas.microsoft.com/office/drawing/2014/main" id="{35E10CD1-5C5E-4980-97E4-E4CF8B0EED27}"/>
            </a:ext>
          </a:extLst>
        </xdr:cNvPr>
        <xdr:cNvSpPr/>
      </xdr:nvSpPr>
      <xdr:spPr>
        <a:xfrm>
          <a:off x="1525905" y="4511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31750</xdr:rowOff>
    </xdr:from>
    <xdr:to>
      <xdr:col>11</xdr:col>
      <xdr:colOff>136525</xdr:colOff>
      <xdr:row>27</xdr:row>
      <xdr:rowOff>109220</xdr:rowOff>
    </xdr:to>
    <xdr:cxnSp macro="">
      <xdr:nvCxnSpPr>
        <xdr:cNvPr id="88" name="直線コネクタ 87">
          <a:extLst>
            <a:ext uri="{FF2B5EF4-FFF2-40B4-BE49-F238E27FC236}">
              <a16:creationId xmlns:a16="http://schemas.microsoft.com/office/drawing/2014/main" id="{656A6C06-A917-4A63-B040-40A12F3A940F}"/>
            </a:ext>
          </a:extLst>
        </xdr:cNvPr>
        <xdr:cNvCxnSpPr/>
      </xdr:nvCxnSpPr>
      <xdr:spPr>
        <a:xfrm>
          <a:off x="1576705" y="4558030"/>
          <a:ext cx="67056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81915</xdr:rowOff>
    </xdr:from>
    <xdr:ext cx="404495" cy="259080"/>
    <xdr:sp macro="" textlink="">
      <xdr:nvSpPr>
        <xdr:cNvPr id="89" name="n_1aveValue有形固定資産減価償却率">
          <a:extLst>
            <a:ext uri="{FF2B5EF4-FFF2-40B4-BE49-F238E27FC236}">
              <a16:creationId xmlns:a16="http://schemas.microsoft.com/office/drawing/2014/main" id="{86637E6E-73AD-41D1-9FA2-C0D7C18E9A03}"/>
            </a:ext>
          </a:extLst>
        </xdr:cNvPr>
        <xdr:cNvSpPr txBox="1"/>
      </xdr:nvSpPr>
      <xdr:spPr>
        <a:xfrm>
          <a:off x="3395980" y="51111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38735</xdr:rowOff>
    </xdr:from>
    <xdr:ext cx="404495" cy="259080"/>
    <xdr:sp macro="" textlink="">
      <xdr:nvSpPr>
        <xdr:cNvPr id="90" name="n_2aveValue有形固定資産減価償却率">
          <a:extLst>
            <a:ext uri="{FF2B5EF4-FFF2-40B4-BE49-F238E27FC236}">
              <a16:creationId xmlns:a16="http://schemas.microsoft.com/office/drawing/2014/main" id="{B3C1FA7B-3453-4014-8D3D-A2475562A612}"/>
            </a:ext>
          </a:extLst>
        </xdr:cNvPr>
        <xdr:cNvSpPr txBox="1"/>
      </xdr:nvSpPr>
      <xdr:spPr>
        <a:xfrm>
          <a:off x="2738120" y="5067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158115</xdr:rowOff>
    </xdr:from>
    <xdr:ext cx="404495" cy="258445"/>
    <xdr:sp macro="" textlink="">
      <xdr:nvSpPr>
        <xdr:cNvPr id="91" name="n_3aveValue有形固定資産減価償却率">
          <a:extLst>
            <a:ext uri="{FF2B5EF4-FFF2-40B4-BE49-F238E27FC236}">
              <a16:creationId xmlns:a16="http://schemas.microsoft.com/office/drawing/2014/main" id="{9601A51A-3041-4ED2-812A-8FFF9901E3DE}"/>
            </a:ext>
          </a:extLst>
        </xdr:cNvPr>
        <xdr:cNvSpPr txBox="1"/>
      </xdr:nvSpPr>
      <xdr:spPr>
        <a:xfrm>
          <a:off x="2067560" y="5019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153670</xdr:rowOff>
    </xdr:from>
    <xdr:ext cx="404495" cy="259080"/>
    <xdr:sp macro="" textlink="">
      <xdr:nvSpPr>
        <xdr:cNvPr id="92" name="n_4aveValue有形固定資産減価償却率">
          <a:extLst>
            <a:ext uri="{FF2B5EF4-FFF2-40B4-BE49-F238E27FC236}">
              <a16:creationId xmlns:a16="http://schemas.microsoft.com/office/drawing/2014/main" id="{C394AE3A-D79A-4CCB-99B7-8BCBCC001545}"/>
            </a:ext>
          </a:extLst>
        </xdr:cNvPr>
        <xdr:cNvSpPr txBox="1"/>
      </xdr:nvSpPr>
      <xdr:spPr>
        <a:xfrm>
          <a:off x="1397000" y="50152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26</xdr:row>
      <xdr:rowOff>134620</xdr:rowOff>
    </xdr:from>
    <xdr:ext cx="404495" cy="258445"/>
    <xdr:sp macro="" textlink="">
      <xdr:nvSpPr>
        <xdr:cNvPr id="93" name="n_1mainValue有形固定資産減価償却率">
          <a:extLst>
            <a:ext uri="{FF2B5EF4-FFF2-40B4-BE49-F238E27FC236}">
              <a16:creationId xmlns:a16="http://schemas.microsoft.com/office/drawing/2014/main" id="{F8343232-5C7B-4329-AC89-3C271A16B254}"/>
            </a:ext>
          </a:extLst>
        </xdr:cNvPr>
        <xdr:cNvSpPr txBox="1"/>
      </xdr:nvSpPr>
      <xdr:spPr>
        <a:xfrm>
          <a:off x="3395980" y="44932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26</xdr:row>
      <xdr:rowOff>61595</xdr:rowOff>
    </xdr:from>
    <xdr:ext cx="404495" cy="259080"/>
    <xdr:sp macro="" textlink="">
      <xdr:nvSpPr>
        <xdr:cNvPr id="94" name="n_2mainValue有形固定資産減価償却率">
          <a:extLst>
            <a:ext uri="{FF2B5EF4-FFF2-40B4-BE49-F238E27FC236}">
              <a16:creationId xmlns:a16="http://schemas.microsoft.com/office/drawing/2014/main" id="{70D84F9B-459C-4E60-A591-6A822AE48AC1}"/>
            </a:ext>
          </a:extLst>
        </xdr:cNvPr>
        <xdr:cNvSpPr txBox="1"/>
      </xdr:nvSpPr>
      <xdr:spPr>
        <a:xfrm>
          <a:off x="2738120" y="44202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26</xdr:row>
      <xdr:rowOff>5080</xdr:rowOff>
    </xdr:from>
    <xdr:ext cx="404495" cy="259080"/>
    <xdr:sp macro="" textlink="">
      <xdr:nvSpPr>
        <xdr:cNvPr id="95" name="n_3mainValue有形固定資産減価償却率">
          <a:extLst>
            <a:ext uri="{FF2B5EF4-FFF2-40B4-BE49-F238E27FC236}">
              <a16:creationId xmlns:a16="http://schemas.microsoft.com/office/drawing/2014/main" id="{4320B085-A3B4-4FE0-9229-34458444EDAC}"/>
            </a:ext>
          </a:extLst>
        </xdr:cNvPr>
        <xdr:cNvSpPr txBox="1"/>
      </xdr:nvSpPr>
      <xdr:spPr>
        <a:xfrm>
          <a:off x="2067560" y="43637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25</xdr:row>
      <xdr:rowOff>99060</xdr:rowOff>
    </xdr:from>
    <xdr:ext cx="404495" cy="258445"/>
    <xdr:sp macro="" textlink="">
      <xdr:nvSpPr>
        <xdr:cNvPr id="96" name="n_4mainValue有形固定資産減価償却率">
          <a:extLst>
            <a:ext uri="{FF2B5EF4-FFF2-40B4-BE49-F238E27FC236}">
              <a16:creationId xmlns:a16="http://schemas.microsoft.com/office/drawing/2014/main" id="{0DD08E0E-5979-4E19-9424-5F9AE862D083}"/>
            </a:ext>
          </a:extLst>
        </xdr:cNvPr>
        <xdr:cNvSpPr txBox="1"/>
      </xdr:nvSpPr>
      <xdr:spPr>
        <a:xfrm>
          <a:off x="1397000" y="42900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7" name="正方形/長方形 96">
          <a:extLst>
            <a:ext uri="{FF2B5EF4-FFF2-40B4-BE49-F238E27FC236}">
              <a16:creationId xmlns:a16="http://schemas.microsoft.com/office/drawing/2014/main" id="{1C25D9D8-BB57-4F63-8E6F-2244423B960E}"/>
            </a:ext>
          </a:extLst>
        </xdr:cNvPr>
        <xdr:cNvSpPr/>
      </xdr:nvSpPr>
      <xdr:spPr>
        <a:xfrm>
          <a:off x="9971405" y="3502025"/>
          <a:ext cx="3716020" cy="2152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8" name="正方形/長方形 97">
          <a:extLst>
            <a:ext uri="{FF2B5EF4-FFF2-40B4-BE49-F238E27FC236}">
              <a16:creationId xmlns:a16="http://schemas.microsoft.com/office/drawing/2014/main" id="{109E006D-8E51-46C9-B2CE-E7541378F2E5}"/>
            </a:ext>
          </a:extLst>
        </xdr:cNvPr>
        <xdr:cNvSpPr/>
      </xdr:nvSpPr>
      <xdr:spPr>
        <a:xfrm>
          <a:off x="10904220" y="3769360"/>
          <a:ext cx="92075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9" name="正方形/長方形 98">
          <a:extLst>
            <a:ext uri="{FF2B5EF4-FFF2-40B4-BE49-F238E27FC236}">
              <a16:creationId xmlns:a16="http://schemas.microsoft.com/office/drawing/2014/main" id="{30C0B43D-5B63-4072-906A-5DED025F6887}"/>
            </a:ext>
          </a:extLst>
        </xdr:cNvPr>
        <xdr:cNvSpPr/>
      </xdr:nvSpPr>
      <xdr:spPr>
        <a:xfrm>
          <a:off x="12166600" y="3752850"/>
          <a:ext cx="83947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[ 501.9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F50B2383-D4C9-45D5-9D6F-9FBAC883C794}"/>
            </a:ext>
          </a:extLst>
        </xdr:cNvPr>
        <xdr:cNvSpPr/>
      </xdr:nvSpPr>
      <xdr:spPr>
        <a:xfrm>
          <a:off x="1365948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E496BBEA-3006-4EBF-8F54-E57240D71B9B}"/>
            </a:ext>
          </a:extLst>
        </xdr:cNvPr>
        <xdr:cNvSpPr/>
      </xdr:nvSpPr>
      <xdr:spPr>
        <a:xfrm>
          <a:off x="1365948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824AF046-E85F-4B18-8916-B09409CE4D65}"/>
            </a:ext>
          </a:extLst>
        </xdr:cNvPr>
        <xdr:cNvSpPr/>
      </xdr:nvSpPr>
      <xdr:spPr>
        <a:xfrm>
          <a:off x="1500060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BBBED9E7-4D0E-4B3C-BA60-4F9D3ED88628}"/>
            </a:ext>
          </a:extLst>
        </xdr:cNvPr>
        <xdr:cNvSpPr/>
      </xdr:nvSpPr>
      <xdr:spPr>
        <a:xfrm>
          <a:off x="1500060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F046385E-1C54-450B-88BD-75B0542769E4}"/>
            </a:ext>
          </a:extLst>
        </xdr:cNvPr>
        <xdr:cNvSpPr/>
      </xdr:nvSpPr>
      <xdr:spPr>
        <a:xfrm>
          <a:off x="1644586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B3CE0407-558E-4F4A-BA15-92EBA489E00E}"/>
            </a:ext>
          </a:extLst>
        </xdr:cNvPr>
        <xdr:cNvSpPr/>
      </xdr:nvSpPr>
      <xdr:spPr>
        <a:xfrm>
          <a:off x="1644586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429.7</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1EA0961E-601C-4568-9F89-7BF105EACFE5}"/>
            </a:ext>
          </a:extLst>
        </xdr:cNvPr>
        <xdr:cNvSpPr/>
      </xdr:nvSpPr>
      <xdr:spPr>
        <a:xfrm>
          <a:off x="9971405" y="4090035"/>
          <a:ext cx="3716020" cy="21132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D6AF8AB6-5210-4938-B835-9A10E0C3B615}"/>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B1F1949E-3DC6-431D-AB29-6BE0DEBA125B}"/>
            </a:ext>
          </a:extLst>
        </xdr:cNvPr>
        <xdr:cNvSpPr/>
      </xdr:nvSpPr>
      <xdr:spPr>
        <a:xfrm>
          <a:off x="13931265" y="4153535"/>
          <a:ext cx="402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57728B1C-FC58-44D5-A087-CC4B7B4E1ED7}"/>
            </a:ext>
          </a:extLst>
        </xdr:cNvPr>
        <xdr:cNvSpPr txBox="1"/>
      </xdr:nvSpPr>
      <xdr:spPr>
        <a:xfrm>
          <a:off x="14007465" y="4374515"/>
          <a:ext cx="401066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大型事業の実施により発行額は増加したものの、市債発行額を元金償還額以内に抑制する取組により地方債現在高が減となったことから将来負担額が減少した。</a:t>
          </a:r>
          <a:endParaRPr kumimoji="1" lang="en-US" altLang="ja-JP" sz="1100">
            <a:latin typeface="ＭＳ Ｐゴシック"/>
            <a:ea typeface="ＭＳ Ｐゴシック"/>
          </a:endParaRPr>
        </a:p>
        <a:p>
          <a:r>
            <a:rPr kumimoji="1" lang="ja-JP" altLang="en-US" sz="1100">
              <a:latin typeface="ＭＳ Ｐゴシック"/>
              <a:ea typeface="ＭＳ Ｐゴシック"/>
            </a:rPr>
            <a:t>　また、一部事務組合の地方債償還財源の減少に伴い経常一般財源等が将来負担額以上に減少し、債務償還比率が</a:t>
          </a:r>
          <a:r>
            <a:rPr kumimoji="1" lang="en-US" altLang="ja-JP" sz="1100">
              <a:latin typeface="ＭＳ Ｐゴシック"/>
              <a:ea typeface="ＭＳ Ｐゴシック"/>
            </a:rPr>
            <a:t>17.8</a:t>
          </a:r>
          <a:r>
            <a:rPr kumimoji="1" lang="ja-JP" altLang="en-US" sz="1100">
              <a:latin typeface="ＭＳ Ｐゴシック"/>
              <a:ea typeface="ＭＳ Ｐゴシック"/>
            </a:rPr>
            <a:t>ポイント増となった。</a:t>
          </a:r>
          <a:endParaRPr kumimoji="1" lang="en-US" altLang="ja-JP" sz="1100">
            <a:latin typeface="ＭＳ Ｐゴシック"/>
            <a:ea typeface="ＭＳ Ｐゴシック"/>
          </a:endParaRPr>
        </a:p>
        <a:p>
          <a:r>
            <a:rPr kumimoji="1" lang="ja-JP" altLang="en-US" sz="1100">
              <a:latin typeface="ＭＳ Ｐゴシック"/>
              <a:ea typeface="ＭＳ Ｐゴシック"/>
            </a:rPr>
            <a:t>　前年度と同様、類似団体内平均値よりも低い状況だが、今後は老朽化した公共施設の更新等が控えているため、引き続き計画的な市債発行や経常経費の削減、自主財源の確保に努めていく必要がある。</a:t>
          </a:r>
        </a:p>
      </xdr:txBody>
    </xdr:sp>
    <xdr:clientData/>
  </xdr:twoCellAnchor>
  <xdr:oneCellAnchor>
    <xdr:from>
      <xdr:col>57</xdr:col>
      <xdr:colOff>111125</xdr:colOff>
      <xdr:row>23</xdr:row>
      <xdr:rowOff>47625</xdr:rowOff>
    </xdr:from>
    <xdr:ext cx="349885" cy="225425"/>
    <xdr:sp macro="" textlink="">
      <xdr:nvSpPr>
        <xdr:cNvPr id="110" name="テキスト ボックス 109">
          <a:extLst>
            <a:ext uri="{FF2B5EF4-FFF2-40B4-BE49-F238E27FC236}">
              <a16:creationId xmlns:a16="http://schemas.microsoft.com/office/drawing/2014/main" id="{A01FFC81-2F21-4993-8B2B-77B2C851879B}"/>
            </a:ext>
          </a:extLst>
        </xdr:cNvPr>
        <xdr:cNvSpPr txBox="1"/>
      </xdr:nvSpPr>
      <xdr:spPr>
        <a:xfrm>
          <a:off x="9933305" y="390334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73A43F37-15E7-49F0-9755-AA9051BAC6CC}"/>
            </a:ext>
          </a:extLst>
        </xdr:cNvPr>
        <xdr:cNvCxnSpPr/>
      </xdr:nvCxnSpPr>
      <xdr:spPr>
        <a:xfrm>
          <a:off x="9971405" y="620331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790"/>
    <xdr:sp macro="" textlink="">
      <xdr:nvSpPr>
        <xdr:cNvPr id="112" name="テキスト ボックス 111">
          <a:extLst>
            <a:ext uri="{FF2B5EF4-FFF2-40B4-BE49-F238E27FC236}">
              <a16:creationId xmlns:a16="http://schemas.microsoft.com/office/drawing/2014/main" id="{C192A7C2-4B77-46C0-9DCD-C8F16AF8812F}"/>
            </a:ext>
          </a:extLst>
        </xdr:cNvPr>
        <xdr:cNvSpPr txBox="1"/>
      </xdr:nvSpPr>
      <xdr:spPr>
        <a:xfrm>
          <a:off x="9486265" y="6109970"/>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3" name="直線コネクタ 112">
          <a:extLst>
            <a:ext uri="{FF2B5EF4-FFF2-40B4-BE49-F238E27FC236}">
              <a16:creationId xmlns:a16="http://schemas.microsoft.com/office/drawing/2014/main" id="{1C292FD5-E777-4F9C-90BC-9554E05808A2}"/>
            </a:ext>
          </a:extLst>
        </xdr:cNvPr>
        <xdr:cNvCxnSpPr/>
      </xdr:nvCxnSpPr>
      <xdr:spPr>
        <a:xfrm>
          <a:off x="9971405" y="585089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4" name="テキスト ボックス 113">
          <a:extLst>
            <a:ext uri="{FF2B5EF4-FFF2-40B4-BE49-F238E27FC236}">
              <a16:creationId xmlns:a16="http://schemas.microsoft.com/office/drawing/2014/main" id="{31478020-FB6A-4F31-B58C-DA4B11F7FFFD}"/>
            </a:ext>
          </a:extLst>
        </xdr:cNvPr>
        <xdr:cNvSpPr txBox="1"/>
      </xdr:nvSpPr>
      <xdr:spPr>
        <a:xfrm>
          <a:off x="9486265" y="5757545"/>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5" name="直線コネクタ 114">
          <a:extLst>
            <a:ext uri="{FF2B5EF4-FFF2-40B4-BE49-F238E27FC236}">
              <a16:creationId xmlns:a16="http://schemas.microsoft.com/office/drawing/2014/main" id="{BE87099C-1D18-4FDE-BD31-4726449B6AE5}"/>
            </a:ext>
          </a:extLst>
        </xdr:cNvPr>
        <xdr:cNvCxnSpPr/>
      </xdr:nvCxnSpPr>
      <xdr:spPr>
        <a:xfrm>
          <a:off x="9971405" y="549910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10210" cy="224790"/>
    <xdr:sp macro="" textlink="">
      <xdr:nvSpPr>
        <xdr:cNvPr id="116" name="テキスト ボックス 115">
          <a:extLst>
            <a:ext uri="{FF2B5EF4-FFF2-40B4-BE49-F238E27FC236}">
              <a16:creationId xmlns:a16="http://schemas.microsoft.com/office/drawing/2014/main" id="{32DF0DA7-8378-4D14-BC6A-53E9FF3083CF}"/>
            </a:ext>
          </a:extLst>
        </xdr:cNvPr>
        <xdr:cNvSpPr txBox="1"/>
      </xdr:nvSpPr>
      <xdr:spPr>
        <a:xfrm>
          <a:off x="9542780" y="540512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6F54EF67-ED13-4E55-8CF9-FA1D41B1C936}"/>
            </a:ext>
          </a:extLst>
        </xdr:cNvPr>
        <xdr:cNvCxnSpPr/>
      </xdr:nvCxnSpPr>
      <xdr:spPr>
        <a:xfrm>
          <a:off x="9971405" y="514667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10210" cy="225425"/>
    <xdr:sp macro="" textlink="">
      <xdr:nvSpPr>
        <xdr:cNvPr id="118" name="テキスト ボックス 117">
          <a:extLst>
            <a:ext uri="{FF2B5EF4-FFF2-40B4-BE49-F238E27FC236}">
              <a16:creationId xmlns:a16="http://schemas.microsoft.com/office/drawing/2014/main" id="{56BEAA73-7CF8-493F-9739-E108CB050400}"/>
            </a:ext>
          </a:extLst>
        </xdr:cNvPr>
        <xdr:cNvSpPr txBox="1"/>
      </xdr:nvSpPr>
      <xdr:spPr>
        <a:xfrm>
          <a:off x="9542780" y="5052695"/>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19" name="直線コネクタ 118">
          <a:extLst>
            <a:ext uri="{FF2B5EF4-FFF2-40B4-BE49-F238E27FC236}">
              <a16:creationId xmlns:a16="http://schemas.microsoft.com/office/drawing/2014/main" id="{217C0A4A-4023-4832-892E-1705D4C3C92C}"/>
            </a:ext>
          </a:extLst>
        </xdr:cNvPr>
        <xdr:cNvCxnSpPr/>
      </xdr:nvCxnSpPr>
      <xdr:spPr>
        <a:xfrm>
          <a:off x="9971405" y="479425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10210" cy="224790"/>
    <xdr:sp macro="" textlink="">
      <xdr:nvSpPr>
        <xdr:cNvPr id="120" name="テキスト ボックス 119">
          <a:extLst>
            <a:ext uri="{FF2B5EF4-FFF2-40B4-BE49-F238E27FC236}">
              <a16:creationId xmlns:a16="http://schemas.microsoft.com/office/drawing/2014/main" id="{DB49E8E4-347D-4199-B05B-A7926386CC8E}"/>
            </a:ext>
          </a:extLst>
        </xdr:cNvPr>
        <xdr:cNvSpPr txBox="1"/>
      </xdr:nvSpPr>
      <xdr:spPr>
        <a:xfrm>
          <a:off x="9542780" y="470090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1" name="直線コネクタ 120">
          <a:extLst>
            <a:ext uri="{FF2B5EF4-FFF2-40B4-BE49-F238E27FC236}">
              <a16:creationId xmlns:a16="http://schemas.microsoft.com/office/drawing/2014/main" id="{1686C7DC-7FB9-49F8-B679-559E9EF06870}"/>
            </a:ext>
          </a:extLst>
        </xdr:cNvPr>
        <xdr:cNvCxnSpPr/>
      </xdr:nvCxnSpPr>
      <xdr:spPr>
        <a:xfrm>
          <a:off x="9971405" y="444246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2" name="テキスト ボックス 121">
          <a:extLst>
            <a:ext uri="{FF2B5EF4-FFF2-40B4-BE49-F238E27FC236}">
              <a16:creationId xmlns:a16="http://schemas.microsoft.com/office/drawing/2014/main" id="{FD2F7A40-8DD3-474B-945F-E245C234E637}"/>
            </a:ext>
          </a:extLst>
        </xdr:cNvPr>
        <xdr:cNvSpPr txBox="1"/>
      </xdr:nvSpPr>
      <xdr:spPr>
        <a:xfrm>
          <a:off x="9645650" y="435229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5790F41B-FF46-438D-A8CA-3CFBC8D3C48E}"/>
            </a:ext>
          </a:extLst>
        </xdr:cNvPr>
        <xdr:cNvCxnSpPr/>
      </xdr:nvCxnSpPr>
      <xdr:spPr>
        <a:xfrm>
          <a:off x="9971405" y="409003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B7FF8FCD-4260-4F0F-A871-5A69650719CB}"/>
            </a:ext>
          </a:extLst>
        </xdr:cNvPr>
        <xdr:cNvSpPr/>
      </xdr:nvSpPr>
      <xdr:spPr>
        <a:xfrm>
          <a:off x="9971405" y="4090035"/>
          <a:ext cx="3716020" cy="21132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113665</xdr:rowOff>
    </xdr:to>
    <xdr:cxnSp macro="">
      <xdr:nvCxnSpPr>
        <xdr:cNvPr id="125" name="直線コネクタ 124">
          <a:extLst>
            <a:ext uri="{FF2B5EF4-FFF2-40B4-BE49-F238E27FC236}">
              <a16:creationId xmlns:a16="http://schemas.microsoft.com/office/drawing/2014/main" id="{2256E219-FF4E-403F-8E5C-1FDACFD98F77}"/>
            </a:ext>
          </a:extLst>
        </xdr:cNvPr>
        <xdr:cNvCxnSpPr/>
      </xdr:nvCxnSpPr>
      <xdr:spPr>
        <a:xfrm flipV="1">
          <a:off x="13027660" y="4442460"/>
          <a:ext cx="1270" cy="1203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117475</xdr:rowOff>
    </xdr:from>
    <xdr:ext cx="560070" cy="259080"/>
    <xdr:sp macro="" textlink="">
      <xdr:nvSpPr>
        <xdr:cNvPr id="126" name="債務償還比率最小値テキスト">
          <a:extLst>
            <a:ext uri="{FF2B5EF4-FFF2-40B4-BE49-F238E27FC236}">
              <a16:creationId xmlns:a16="http://schemas.microsoft.com/office/drawing/2014/main" id="{2D481193-D626-4A3A-BABD-886E36D0E5CC}"/>
            </a:ext>
          </a:extLst>
        </xdr:cNvPr>
        <xdr:cNvSpPr txBox="1"/>
      </xdr:nvSpPr>
      <xdr:spPr>
        <a:xfrm>
          <a:off x="13080365" y="5649595"/>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1,025.7</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113665</xdr:rowOff>
    </xdr:from>
    <xdr:to>
      <xdr:col>76</xdr:col>
      <xdr:colOff>111125</xdr:colOff>
      <xdr:row>33</xdr:row>
      <xdr:rowOff>113665</xdr:rowOff>
    </xdr:to>
    <xdr:cxnSp macro="">
      <xdr:nvCxnSpPr>
        <xdr:cNvPr id="127" name="直線コネクタ 126">
          <a:extLst>
            <a:ext uri="{FF2B5EF4-FFF2-40B4-BE49-F238E27FC236}">
              <a16:creationId xmlns:a16="http://schemas.microsoft.com/office/drawing/2014/main" id="{14727AC3-C81D-46FB-B7C4-94D2FE0BE7DB}"/>
            </a:ext>
          </a:extLst>
        </xdr:cNvPr>
        <xdr:cNvCxnSpPr/>
      </xdr:nvCxnSpPr>
      <xdr:spPr>
        <a:xfrm>
          <a:off x="12963525" y="56457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725" cy="258445"/>
    <xdr:sp macro="" textlink="">
      <xdr:nvSpPr>
        <xdr:cNvPr id="128" name="債務償還比率最大値テキスト">
          <a:extLst>
            <a:ext uri="{FF2B5EF4-FFF2-40B4-BE49-F238E27FC236}">
              <a16:creationId xmlns:a16="http://schemas.microsoft.com/office/drawing/2014/main" id="{9A3EDB58-468C-44CE-AFC9-4671E9FA6225}"/>
            </a:ext>
          </a:extLst>
        </xdr:cNvPr>
        <xdr:cNvSpPr txBox="1"/>
      </xdr:nvSpPr>
      <xdr:spPr>
        <a:xfrm>
          <a:off x="13080365" y="4221480"/>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29" name="直線コネクタ 128">
          <a:extLst>
            <a:ext uri="{FF2B5EF4-FFF2-40B4-BE49-F238E27FC236}">
              <a16:creationId xmlns:a16="http://schemas.microsoft.com/office/drawing/2014/main" id="{A47FB4E0-F171-4A28-A6C1-C7685EA6492C}"/>
            </a:ext>
          </a:extLst>
        </xdr:cNvPr>
        <xdr:cNvCxnSpPr/>
      </xdr:nvCxnSpPr>
      <xdr:spPr>
        <a:xfrm>
          <a:off x="12963525" y="44424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140970</xdr:rowOff>
    </xdr:from>
    <xdr:ext cx="469265" cy="259080"/>
    <xdr:sp macro="" textlink="">
      <xdr:nvSpPr>
        <xdr:cNvPr id="130" name="債務償還比率平均値テキスト">
          <a:extLst>
            <a:ext uri="{FF2B5EF4-FFF2-40B4-BE49-F238E27FC236}">
              <a16:creationId xmlns:a16="http://schemas.microsoft.com/office/drawing/2014/main" id="{C1C1C89B-761D-4270-94C6-02DF24494E4D}"/>
            </a:ext>
          </a:extLst>
        </xdr:cNvPr>
        <xdr:cNvSpPr txBox="1"/>
      </xdr:nvSpPr>
      <xdr:spPr>
        <a:xfrm>
          <a:off x="13080365" y="500253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162560</xdr:rowOff>
    </xdr:from>
    <xdr:to>
      <xdr:col>76</xdr:col>
      <xdr:colOff>73025</xdr:colOff>
      <xdr:row>30</xdr:row>
      <xdr:rowOff>92710</xdr:rowOff>
    </xdr:to>
    <xdr:sp macro="" textlink="">
      <xdr:nvSpPr>
        <xdr:cNvPr id="131" name="フローチャート: 判断 130">
          <a:extLst>
            <a:ext uri="{FF2B5EF4-FFF2-40B4-BE49-F238E27FC236}">
              <a16:creationId xmlns:a16="http://schemas.microsoft.com/office/drawing/2014/main" id="{A488E0A4-98AB-46EA-A92E-4252648A813D}"/>
            </a:ext>
          </a:extLst>
        </xdr:cNvPr>
        <xdr:cNvSpPr/>
      </xdr:nvSpPr>
      <xdr:spPr>
        <a:xfrm>
          <a:off x="13001625" y="5024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155575</xdr:rowOff>
    </xdr:from>
    <xdr:to>
      <xdr:col>72</xdr:col>
      <xdr:colOff>123825</xdr:colOff>
      <xdr:row>30</xdr:row>
      <xdr:rowOff>86360</xdr:rowOff>
    </xdr:to>
    <xdr:sp macro="" textlink="">
      <xdr:nvSpPr>
        <xdr:cNvPr id="132" name="フローチャート: 判断 131">
          <a:extLst>
            <a:ext uri="{FF2B5EF4-FFF2-40B4-BE49-F238E27FC236}">
              <a16:creationId xmlns:a16="http://schemas.microsoft.com/office/drawing/2014/main" id="{7E60F3A5-BC53-4030-9BA4-207ED4584EC5}"/>
            </a:ext>
          </a:extLst>
        </xdr:cNvPr>
        <xdr:cNvSpPr/>
      </xdr:nvSpPr>
      <xdr:spPr>
        <a:xfrm>
          <a:off x="12359005" y="50171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109855</xdr:rowOff>
    </xdr:from>
    <xdr:to>
      <xdr:col>68</xdr:col>
      <xdr:colOff>123825</xdr:colOff>
      <xdr:row>30</xdr:row>
      <xdr:rowOff>40640</xdr:rowOff>
    </xdr:to>
    <xdr:sp macro="" textlink="">
      <xdr:nvSpPr>
        <xdr:cNvPr id="133" name="フローチャート: 判断 132">
          <a:extLst>
            <a:ext uri="{FF2B5EF4-FFF2-40B4-BE49-F238E27FC236}">
              <a16:creationId xmlns:a16="http://schemas.microsoft.com/office/drawing/2014/main" id="{D6A4EB69-AE9F-4E6F-A390-D2F3DCA17064}"/>
            </a:ext>
          </a:extLst>
        </xdr:cNvPr>
        <xdr:cNvSpPr/>
      </xdr:nvSpPr>
      <xdr:spPr>
        <a:xfrm>
          <a:off x="11688445" y="49714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106045</xdr:rowOff>
    </xdr:from>
    <xdr:to>
      <xdr:col>64</xdr:col>
      <xdr:colOff>123825</xdr:colOff>
      <xdr:row>31</xdr:row>
      <xdr:rowOff>36195</xdr:rowOff>
    </xdr:to>
    <xdr:sp macro="" textlink="">
      <xdr:nvSpPr>
        <xdr:cNvPr id="134" name="フローチャート: 判断 133">
          <a:extLst>
            <a:ext uri="{FF2B5EF4-FFF2-40B4-BE49-F238E27FC236}">
              <a16:creationId xmlns:a16="http://schemas.microsoft.com/office/drawing/2014/main" id="{B5FC375A-9C23-4E04-855D-2E3550779B3E}"/>
            </a:ext>
          </a:extLst>
        </xdr:cNvPr>
        <xdr:cNvSpPr/>
      </xdr:nvSpPr>
      <xdr:spPr>
        <a:xfrm>
          <a:off x="11017885" y="5135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110490</xdr:rowOff>
    </xdr:from>
    <xdr:to>
      <xdr:col>60</xdr:col>
      <xdr:colOff>123825</xdr:colOff>
      <xdr:row>31</xdr:row>
      <xdr:rowOff>40640</xdr:rowOff>
    </xdr:to>
    <xdr:sp macro="" textlink="">
      <xdr:nvSpPr>
        <xdr:cNvPr id="135" name="フローチャート: 判断 134">
          <a:extLst>
            <a:ext uri="{FF2B5EF4-FFF2-40B4-BE49-F238E27FC236}">
              <a16:creationId xmlns:a16="http://schemas.microsoft.com/office/drawing/2014/main" id="{AC33E68F-550A-4A78-A898-6D951F81862C}"/>
            </a:ext>
          </a:extLst>
        </xdr:cNvPr>
        <xdr:cNvSpPr/>
      </xdr:nvSpPr>
      <xdr:spPr>
        <a:xfrm>
          <a:off x="10347325" y="5139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790"/>
    <xdr:sp macro="" textlink="">
      <xdr:nvSpPr>
        <xdr:cNvPr id="136" name="テキスト ボックス 135">
          <a:extLst>
            <a:ext uri="{FF2B5EF4-FFF2-40B4-BE49-F238E27FC236}">
              <a16:creationId xmlns:a16="http://schemas.microsoft.com/office/drawing/2014/main" id="{553ED2B7-2EA1-446B-BBC2-2553FD8B4A27}"/>
            </a:ext>
          </a:extLst>
        </xdr:cNvPr>
        <xdr:cNvSpPr txBox="1"/>
      </xdr:nvSpPr>
      <xdr:spPr>
        <a:xfrm>
          <a:off x="12874625" y="6245225"/>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4790"/>
    <xdr:sp macro="" textlink="">
      <xdr:nvSpPr>
        <xdr:cNvPr id="137" name="テキスト ボックス 136">
          <a:extLst>
            <a:ext uri="{FF2B5EF4-FFF2-40B4-BE49-F238E27FC236}">
              <a16:creationId xmlns:a16="http://schemas.microsoft.com/office/drawing/2014/main" id="{46279418-F650-49C5-9BE0-9FF61CDA2D1B}"/>
            </a:ext>
          </a:extLst>
        </xdr:cNvPr>
        <xdr:cNvSpPr txBox="1"/>
      </xdr:nvSpPr>
      <xdr:spPr>
        <a:xfrm>
          <a:off x="12254865" y="6245225"/>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4790"/>
    <xdr:sp macro="" textlink="">
      <xdr:nvSpPr>
        <xdr:cNvPr id="138" name="テキスト ボックス 137">
          <a:extLst>
            <a:ext uri="{FF2B5EF4-FFF2-40B4-BE49-F238E27FC236}">
              <a16:creationId xmlns:a16="http://schemas.microsoft.com/office/drawing/2014/main" id="{6DAC5284-8F3F-45C7-ADB9-C1C0AA9D6F36}"/>
            </a:ext>
          </a:extLst>
        </xdr:cNvPr>
        <xdr:cNvSpPr txBox="1"/>
      </xdr:nvSpPr>
      <xdr:spPr>
        <a:xfrm>
          <a:off x="11584305" y="6245225"/>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4790"/>
    <xdr:sp macro="" textlink="">
      <xdr:nvSpPr>
        <xdr:cNvPr id="139" name="テキスト ボックス 138">
          <a:extLst>
            <a:ext uri="{FF2B5EF4-FFF2-40B4-BE49-F238E27FC236}">
              <a16:creationId xmlns:a16="http://schemas.microsoft.com/office/drawing/2014/main" id="{92F019A4-9E4E-4C84-BD0A-4FD7A72D7097}"/>
            </a:ext>
          </a:extLst>
        </xdr:cNvPr>
        <xdr:cNvSpPr txBox="1"/>
      </xdr:nvSpPr>
      <xdr:spPr>
        <a:xfrm>
          <a:off x="10913745" y="6245225"/>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4790"/>
    <xdr:sp macro="" textlink="">
      <xdr:nvSpPr>
        <xdr:cNvPr id="140" name="テキスト ボックス 139">
          <a:extLst>
            <a:ext uri="{FF2B5EF4-FFF2-40B4-BE49-F238E27FC236}">
              <a16:creationId xmlns:a16="http://schemas.microsoft.com/office/drawing/2014/main" id="{6001D486-7984-4EBE-91B9-59C662DEB078}"/>
            </a:ext>
          </a:extLst>
        </xdr:cNvPr>
        <xdr:cNvSpPr txBox="1"/>
      </xdr:nvSpPr>
      <xdr:spPr>
        <a:xfrm>
          <a:off x="10243185" y="6245225"/>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29</xdr:row>
      <xdr:rowOff>120650</xdr:rowOff>
    </xdr:from>
    <xdr:to>
      <xdr:col>76</xdr:col>
      <xdr:colOff>73025</xdr:colOff>
      <xdr:row>30</xdr:row>
      <xdr:rowOff>50800</xdr:rowOff>
    </xdr:to>
    <xdr:sp macro="" textlink="">
      <xdr:nvSpPr>
        <xdr:cNvPr id="141" name="楕円 140">
          <a:extLst>
            <a:ext uri="{FF2B5EF4-FFF2-40B4-BE49-F238E27FC236}">
              <a16:creationId xmlns:a16="http://schemas.microsoft.com/office/drawing/2014/main" id="{1CCF33E1-5540-4412-8A4C-F066778B35FC}"/>
            </a:ext>
          </a:extLst>
        </xdr:cNvPr>
        <xdr:cNvSpPr/>
      </xdr:nvSpPr>
      <xdr:spPr>
        <a:xfrm>
          <a:off x="13001625" y="4982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143510</xdr:rowOff>
    </xdr:from>
    <xdr:ext cx="469265" cy="258445"/>
    <xdr:sp macro="" textlink="">
      <xdr:nvSpPr>
        <xdr:cNvPr id="142" name="債務償還比率該当値テキスト">
          <a:extLst>
            <a:ext uri="{FF2B5EF4-FFF2-40B4-BE49-F238E27FC236}">
              <a16:creationId xmlns:a16="http://schemas.microsoft.com/office/drawing/2014/main" id="{1F1C9CF3-25FB-4756-BC8A-710436734DB6}"/>
            </a:ext>
          </a:extLst>
        </xdr:cNvPr>
        <xdr:cNvSpPr txBox="1"/>
      </xdr:nvSpPr>
      <xdr:spPr>
        <a:xfrm>
          <a:off x="13080365" y="4837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99060</xdr:rowOff>
    </xdr:from>
    <xdr:to>
      <xdr:col>72</xdr:col>
      <xdr:colOff>123825</xdr:colOff>
      <xdr:row>30</xdr:row>
      <xdr:rowOff>29210</xdr:rowOff>
    </xdr:to>
    <xdr:sp macro="" textlink="">
      <xdr:nvSpPr>
        <xdr:cNvPr id="143" name="楕円 142">
          <a:extLst>
            <a:ext uri="{FF2B5EF4-FFF2-40B4-BE49-F238E27FC236}">
              <a16:creationId xmlns:a16="http://schemas.microsoft.com/office/drawing/2014/main" id="{C6C98292-F294-4E31-87EE-AD4130A7800C}"/>
            </a:ext>
          </a:extLst>
        </xdr:cNvPr>
        <xdr:cNvSpPr/>
      </xdr:nvSpPr>
      <xdr:spPr>
        <a:xfrm>
          <a:off x="12359005" y="4960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149860</xdr:rowOff>
    </xdr:from>
    <xdr:to>
      <xdr:col>76</xdr:col>
      <xdr:colOff>22225</xdr:colOff>
      <xdr:row>29</xdr:row>
      <xdr:rowOff>171450</xdr:rowOff>
    </xdr:to>
    <xdr:cxnSp macro="">
      <xdr:nvCxnSpPr>
        <xdr:cNvPr id="144" name="直線コネクタ 143">
          <a:extLst>
            <a:ext uri="{FF2B5EF4-FFF2-40B4-BE49-F238E27FC236}">
              <a16:creationId xmlns:a16="http://schemas.microsoft.com/office/drawing/2014/main" id="{5AEC8A8E-8841-487B-85D9-692657CA6FA7}"/>
            </a:ext>
          </a:extLst>
        </xdr:cNvPr>
        <xdr:cNvCxnSpPr/>
      </xdr:nvCxnSpPr>
      <xdr:spPr>
        <a:xfrm>
          <a:off x="12409805" y="5011420"/>
          <a:ext cx="6197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142240</xdr:rowOff>
    </xdr:from>
    <xdr:to>
      <xdr:col>68</xdr:col>
      <xdr:colOff>123825</xdr:colOff>
      <xdr:row>30</xdr:row>
      <xdr:rowOff>72390</xdr:rowOff>
    </xdr:to>
    <xdr:sp macro="" textlink="">
      <xdr:nvSpPr>
        <xdr:cNvPr id="145" name="楕円 144">
          <a:extLst>
            <a:ext uri="{FF2B5EF4-FFF2-40B4-BE49-F238E27FC236}">
              <a16:creationId xmlns:a16="http://schemas.microsoft.com/office/drawing/2014/main" id="{E475AD8C-478D-4D4E-8A22-67DB90B185D8}"/>
            </a:ext>
          </a:extLst>
        </xdr:cNvPr>
        <xdr:cNvSpPr/>
      </xdr:nvSpPr>
      <xdr:spPr>
        <a:xfrm>
          <a:off x="11688445" y="500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149860</xdr:rowOff>
    </xdr:from>
    <xdr:to>
      <xdr:col>72</xdr:col>
      <xdr:colOff>73025</xdr:colOff>
      <xdr:row>30</xdr:row>
      <xdr:rowOff>21590</xdr:rowOff>
    </xdr:to>
    <xdr:cxnSp macro="">
      <xdr:nvCxnSpPr>
        <xdr:cNvPr id="146" name="直線コネクタ 145">
          <a:extLst>
            <a:ext uri="{FF2B5EF4-FFF2-40B4-BE49-F238E27FC236}">
              <a16:creationId xmlns:a16="http://schemas.microsoft.com/office/drawing/2014/main" id="{7466E345-2471-42E6-B070-62540652FA6D}"/>
            </a:ext>
          </a:extLst>
        </xdr:cNvPr>
        <xdr:cNvCxnSpPr/>
      </xdr:nvCxnSpPr>
      <xdr:spPr>
        <a:xfrm flipV="1">
          <a:off x="11739245" y="5011420"/>
          <a:ext cx="67056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59055</xdr:rowOff>
    </xdr:from>
    <xdr:to>
      <xdr:col>64</xdr:col>
      <xdr:colOff>123825</xdr:colOff>
      <xdr:row>31</xdr:row>
      <xdr:rowOff>160655</xdr:rowOff>
    </xdr:to>
    <xdr:sp macro="" textlink="">
      <xdr:nvSpPr>
        <xdr:cNvPr id="147" name="楕円 146">
          <a:extLst>
            <a:ext uri="{FF2B5EF4-FFF2-40B4-BE49-F238E27FC236}">
              <a16:creationId xmlns:a16="http://schemas.microsoft.com/office/drawing/2014/main" id="{A4331F21-481D-4EC5-A408-ED931966E00C}"/>
            </a:ext>
          </a:extLst>
        </xdr:cNvPr>
        <xdr:cNvSpPr/>
      </xdr:nvSpPr>
      <xdr:spPr>
        <a:xfrm>
          <a:off x="11017885" y="525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21590</xdr:rowOff>
    </xdr:from>
    <xdr:to>
      <xdr:col>68</xdr:col>
      <xdr:colOff>73025</xdr:colOff>
      <xdr:row>31</xdr:row>
      <xdr:rowOff>109855</xdr:rowOff>
    </xdr:to>
    <xdr:cxnSp macro="">
      <xdr:nvCxnSpPr>
        <xdr:cNvPr id="148" name="直線コネクタ 147">
          <a:extLst>
            <a:ext uri="{FF2B5EF4-FFF2-40B4-BE49-F238E27FC236}">
              <a16:creationId xmlns:a16="http://schemas.microsoft.com/office/drawing/2014/main" id="{7DB282F6-850D-4EF5-AE37-51CA15560281}"/>
            </a:ext>
          </a:extLst>
        </xdr:cNvPr>
        <xdr:cNvCxnSpPr/>
      </xdr:nvCxnSpPr>
      <xdr:spPr>
        <a:xfrm flipV="1">
          <a:off x="11068685" y="5050790"/>
          <a:ext cx="67056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169545</xdr:rowOff>
    </xdr:from>
    <xdr:to>
      <xdr:col>60</xdr:col>
      <xdr:colOff>123825</xdr:colOff>
      <xdr:row>32</xdr:row>
      <xdr:rowOff>99695</xdr:rowOff>
    </xdr:to>
    <xdr:sp macro="" textlink="">
      <xdr:nvSpPr>
        <xdr:cNvPr id="149" name="楕円 148">
          <a:extLst>
            <a:ext uri="{FF2B5EF4-FFF2-40B4-BE49-F238E27FC236}">
              <a16:creationId xmlns:a16="http://schemas.microsoft.com/office/drawing/2014/main" id="{CC12317B-4AD4-413C-A73F-3660DE6008C4}"/>
            </a:ext>
          </a:extLst>
        </xdr:cNvPr>
        <xdr:cNvSpPr/>
      </xdr:nvSpPr>
      <xdr:spPr>
        <a:xfrm>
          <a:off x="10347325" y="5366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109855</xdr:rowOff>
    </xdr:from>
    <xdr:to>
      <xdr:col>64</xdr:col>
      <xdr:colOff>73025</xdr:colOff>
      <xdr:row>32</xdr:row>
      <xdr:rowOff>48895</xdr:rowOff>
    </xdr:to>
    <xdr:cxnSp macro="">
      <xdr:nvCxnSpPr>
        <xdr:cNvPr id="150" name="直線コネクタ 149">
          <a:extLst>
            <a:ext uri="{FF2B5EF4-FFF2-40B4-BE49-F238E27FC236}">
              <a16:creationId xmlns:a16="http://schemas.microsoft.com/office/drawing/2014/main" id="{FDC4357E-5E3E-4108-B82C-D98562119EDE}"/>
            </a:ext>
          </a:extLst>
        </xdr:cNvPr>
        <xdr:cNvCxnSpPr/>
      </xdr:nvCxnSpPr>
      <xdr:spPr>
        <a:xfrm flipV="1">
          <a:off x="10398125" y="5306695"/>
          <a:ext cx="67056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76835</xdr:rowOff>
    </xdr:from>
    <xdr:ext cx="469265" cy="258445"/>
    <xdr:sp macro="" textlink="">
      <xdr:nvSpPr>
        <xdr:cNvPr id="151" name="n_1aveValue債務償還比率">
          <a:extLst>
            <a:ext uri="{FF2B5EF4-FFF2-40B4-BE49-F238E27FC236}">
              <a16:creationId xmlns:a16="http://schemas.microsoft.com/office/drawing/2014/main" id="{56F2C695-4E1F-413D-93A8-A822731375AB}"/>
            </a:ext>
          </a:extLst>
        </xdr:cNvPr>
        <xdr:cNvSpPr txBox="1"/>
      </xdr:nvSpPr>
      <xdr:spPr>
        <a:xfrm>
          <a:off x="12185015" y="5106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56515</xdr:rowOff>
    </xdr:from>
    <xdr:ext cx="469265" cy="258445"/>
    <xdr:sp macro="" textlink="">
      <xdr:nvSpPr>
        <xdr:cNvPr id="152" name="n_2aveValue債務償還比率">
          <a:extLst>
            <a:ext uri="{FF2B5EF4-FFF2-40B4-BE49-F238E27FC236}">
              <a16:creationId xmlns:a16="http://schemas.microsoft.com/office/drawing/2014/main" id="{51321E99-9DF8-4143-8180-8C3D13C831C2}"/>
            </a:ext>
          </a:extLst>
        </xdr:cNvPr>
        <xdr:cNvSpPr txBox="1"/>
      </xdr:nvSpPr>
      <xdr:spPr>
        <a:xfrm>
          <a:off x="11527155" y="47504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52705</xdr:rowOff>
    </xdr:from>
    <xdr:ext cx="469265" cy="258445"/>
    <xdr:sp macro="" textlink="">
      <xdr:nvSpPr>
        <xdr:cNvPr id="153" name="n_3aveValue債務償還比率">
          <a:extLst>
            <a:ext uri="{FF2B5EF4-FFF2-40B4-BE49-F238E27FC236}">
              <a16:creationId xmlns:a16="http://schemas.microsoft.com/office/drawing/2014/main" id="{F6EE2022-1256-4657-A7DB-5418DB9BBB94}"/>
            </a:ext>
          </a:extLst>
        </xdr:cNvPr>
        <xdr:cNvSpPr txBox="1"/>
      </xdr:nvSpPr>
      <xdr:spPr>
        <a:xfrm>
          <a:off x="10856595" y="49142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57150</xdr:rowOff>
    </xdr:from>
    <xdr:ext cx="469265" cy="259080"/>
    <xdr:sp macro="" textlink="">
      <xdr:nvSpPr>
        <xdr:cNvPr id="154" name="n_4aveValue債務償還比率">
          <a:extLst>
            <a:ext uri="{FF2B5EF4-FFF2-40B4-BE49-F238E27FC236}">
              <a16:creationId xmlns:a16="http://schemas.microsoft.com/office/drawing/2014/main" id="{1EABA678-11F1-4F43-A867-B467B7D10EEB}"/>
            </a:ext>
          </a:extLst>
        </xdr:cNvPr>
        <xdr:cNvSpPr txBox="1"/>
      </xdr:nvSpPr>
      <xdr:spPr>
        <a:xfrm>
          <a:off x="10186035" y="4918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28</xdr:row>
      <xdr:rowOff>45720</xdr:rowOff>
    </xdr:from>
    <xdr:ext cx="469265" cy="259080"/>
    <xdr:sp macro="" textlink="">
      <xdr:nvSpPr>
        <xdr:cNvPr id="155" name="n_1mainValue債務償還比率">
          <a:extLst>
            <a:ext uri="{FF2B5EF4-FFF2-40B4-BE49-F238E27FC236}">
              <a16:creationId xmlns:a16="http://schemas.microsoft.com/office/drawing/2014/main" id="{3CBA7BCB-E013-4788-8A62-1B3FD67811B0}"/>
            </a:ext>
          </a:extLst>
        </xdr:cNvPr>
        <xdr:cNvSpPr txBox="1"/>
      </xdr:nvSpPr>
      <xdr:spPr>
        <a:xfrm>
          <a:off x="12185015" y="4739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484.1</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30</xdr:row>
      <xdr:rowOff>63500</xdr:rowOff>
    </xdr:from>
    <xdr:ext cx="469265" cy="258445"/>
    <xdr:sp macro="" textlink="">
      <xdr:nvSpPr>
        <xdr:cNvPr id="156" name="n_2mainValue債務償還比率">
          <a:extLst>
            <a:ext uri="{FF2B5EF4-FFF2-40B4-BE49-F238E27FC236}">
              <a16:creationId xmlns:a16="http://schemas.microsoft.com/office/drawing/2014/main" id="{5CC69717-6B97-4C70-92A9-EB45D1CED164}"/>
            </a:ext>
          </a:extLst>
        </xdr:cNvPr>
        <xdr:cNvSpPr txBox="1"/>
      </xdr:nvSpPr>
      <xdr:spPr>
        <a:xfrm>
          <a:off x="11527155" y="5092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519.9</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31</xdr:row>
      <xdr:rowOff>151765</xdr:rowOff>
    </xdr:from>
    <xdr:ext cx="469265" cy="259080"/>
    <xdr:sp macro="" textlink="">
      <xdr:nvSpPr>
        <xdr:cNvPr id="157" name="n_3mainValue債務償還比率">
          <a:extLst>
            <a:ext uri="{FF2B5EF4-FFF2-40B4-BE49-F238E27FC236}">
              <a16:creationId xmlns:a16="http://schemas.microsoft.com/office/drawing/2014/main" id="{24282786-ADE0-4103-AB11-C71215AAC46F}"/>
            </a:ext>
          </a:extLst>
        </xdr:cNvPr>
        <xdr:cNvSpPr txBox="1"/>
      </xdr:nvSpPr>
      <xdr:spPr>
        <a:xfrm>
          <a:off x="10856595" y="5348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736.4</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90805</xdr:rowOff>
    </xdr:from>
    <xdr:ext cx="469265" cy="258445"/>
    <xdr:sp macro="" textlink="">
      <xdr:nvSpPr>
        <xdr:cNvPr id="158" name="n_4mainValue債務償還比率">
          <a:extLst>
            <a:ext uri="{FF2B5EF4-FFF2-40B4-BE49-F238E27FC236}">
              <a16:creationId xmlns:a16="http://schemas.microsoft.com/office/drawing/2014/main" id="{2311C57E-4077-4CC4-B950-9B20BD0BAF43}"/>
            </a:ext>
          </a:extLst>
        </xdr:cNvPr>
        <xdr:cNvSpPr txBox="1"/>
      </xdr:nvSpPr>
      <xdr:spPr>
        <a:xfrm>
          <a:off x="10186035" y="54552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4190688F-434B-49F2-B332-1186417156C9}"/>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0" name="正方形/長方形 159">
          <a:extLst>
            <a:ext uri="{FF2B5EF4-FFF2-40B4-BE49-F238E27FC236}">
              <a16:creationId xmlns:a16="http://schemas.microsoft.com/office/drawing/2014/main" id="{B99B1920-646B-45AE-995B-63F6BBBEAA4A}"/>
            </a:ext>
          </a:extLst>
        </xdr:cNvPr>
        <xdr:cNvSpPr/>
      </xdr:nvSpPr>
      <xdr:spPr>
        <a:xfrm>
          <a:off x="1127125" y="1070483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935"/>
    <xdr:sp macro="" textlink="">
      <xdr:nvSpPr>
        <xdr:cNvPr id="161" name="テキスト ボックス 160">
          <a:extLst>
            <a:ext uri="{FF2B5EF4-FFF2-40B4-BE49-F238E27FC236}">
              <a16:creationId xmlns:a16="http://schemas.microsoft.com/office/drawing/2014/main" id="{C1993B99-6F92-48EA-BAC9-8FC715B739A9}"/>
            </a:ext>
          </a:extLst>
        </xdr:cNvPr>
        <xdr:cNvSpPr txBox="1"/>
      </xdr:nvSpPr>
      <xdr:spPr>
        <a:xfrm>
          <a:off x="817245" y="727202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62" name="テキスト ボックス 161">
          <a:extLst>
            <a:ext uri="{FF2B5EF4-FFF2-40B4-BE49-F238E27FC236}">
              <a16:creationId xmlns:a16="http://schemas.microsoft.com/office/drawing/2014/main" id="{22E94A27-8E27-44C5-8EFD-884CAE3342F9}"/>
            </a:ext>
          </a:extLst>
        </xdr:cNvPr>
        <xdr:cNvSpPr txBox="1"/>
      </xdr:nvSpPr>
      <xdr:spPr>
        <a:xfrm>
          <a:off x="6156325" y="988187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935"/>
    <xdr:sp macro="" textlink="">
      <xdr:nvSpPr>
        <xdr:cNvPr id="163" name="テキスト ボックス 162">
          <a:extLst>
            <a:ext uri="{FF2B5EF4-FFF2-40B4-BE49-F238E27FC236}">
              <a16:creationId xmlns:a16="http://schemas.microsoft.com/office/drawing/2014/main" id="{6AAF4448-A7C3-4E78-8DAA-BA4242B74A0A}"/>
            </a:ext>
          </a:extLst>
        </xdr:cNvPr>
        <xdr:cNvSpPr txBox="1"/>
      </xdr:nvSpPr>
      <xdr:spPr>
        <a:xfrm>
          <a:off x="817245" y="1092581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64" name="テキスト ボックス 163">
          <a:extLst>
            <a:ext uri="{FF2B5EF4-FFF2-40B4-BE49-F238E27FC236}">
              <a16:creationId xmlns:a16="http://schemas.microsoft.com/office/drawing/2014/main" id="{C03DF8DA-7CD8-4F29-B820-519B21A9EB59}"/>
            </a:ext>
          </a:extLst>
        </xdr:cNvPr>
        <xdr:cNvSpPr txBox="1"/>
      </xdr:nvSpPr>
      <xdr:spPr>
        <a:xfrm>
          <a:off x="6156325" y="13620115"/>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919753D-73F1-4A0B-B630-0207F658EE2A}"/>
            </a:ext>
          </a:extLst>
        </xdr:cNvPr>
        <xdr:cNvSpPr/>
      </xdr:nvSpPr>
      <xdr:spPr>
        <a:xfrm>
          <a:off x="566420" y="127000"/>
          <a:ext cx="1116838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D1F0C65-C31C-4CBC-8890-08FE7F4DC1C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8D99E96-18BE-462F-8D97-6A18276F689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A76FD62-E9EA-4438-9F8A-6879A1BE783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宮崎県日向市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85484B4-4653-4F6F-9290-D013F915E57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C3D9562-01EF-42BC-8565-08A4F8FDD2D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3090CB4-041A-4F64-9EA9-6D3CC04D4F3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9C3A13C-B6D1-4951-8881-7E867A8E3DC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56F8E5D-4384-442B-B472-471E7ED66EE6}"/>
            </a:ext>
          </a:extLst>
        </xdr:cNvPr>
        <xdr:cNvSpPr/>
      </xdr:nvSpPr>
      <xdr:spPr>
        <a:xfrm>
          <a:off x="797560" y="901700"/>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E16ECEC-85B0-4F15-BDAA-686036E51B9C}"/>
            </a:ext>
          </a:extLst>
        </xdr:cNvPr>
        <xdr:cNvSpPr/>
      </xdr:nvSpPr>
      <xdr:spPr>
        <a:xfrm>
          <a:off x="1971040" y="901700"/>
          <a:ext cx="11734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58,687
58,226
336.89
34,566,893
33,255,827
644,438
16,467,653
29,313,041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64F4020-00BD-4F53-A61F-E82D273BC5F1}"/>
            </a:ext>
          </a:extLst>
        </xdr:cNvPr>
        <xdr:cNvSpPr/>
      </xdr:nvSpPr>
      <xdr:spPr>
        <a:xfrm>
          <a:off x="3144520" y="901700"/>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D6EF7D-7C36-4417-A080-F452434A5D2E}"/>
            </a:ext>
          </a:extLst>
        </xdr:cNvPr>
        <xdr:cNvSpPr/>
      </xdr:nvSpPr>
      <xdr:spPr>
        <a:xfrm>
          <a:off x="4485640" y="920750"/>
          <a:ext cx="17805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5A12C1-C085-4C39-91C4-7EDFC04C001A}"/>
            </a:ext>
          </a:extLst>
        </xdr:cNvPr>
        <xdr:cNvSpPr/>
      </xdr:nvSpPr>
      <xdr:spPr>
        <a:xfrm>
          <a:off x="6266180" y="920750"/>
          <a:ext cx="110998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34.8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41E651-0D7C-4076-A7E7-6FF6E3D504C4}"/>
            </a:ext>
          </a:extLst>
        </xdr:cNvPr>
        <xdr:cNvSpPr/>
      </xdr:nvSpPr>
      <xdr:spPr>
        <a:xfrm>
          <a:off x="7439660" y="933450"/>
          <a:ext cx="56642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7CF58E-0F8B-4756-88FB-30D9555F37B5}"/>
            </a:ext>
          </a:extLst>
        </xdr:cNvPr>
        <xdr:cNvSpPr/>
      </xdr:nvSpPr>
      <xdr:spPr>
        <a:xfrm>
          <a:off x="4485640" y="1676400"/>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887B629-C5A8-4D20-8AD7-BAD9373D850E}"/>
            </a:ext>
          </a:extLst>
        </xdr:cNvPr>
        <xdr:cNvSpPr/>
      </xdr:nvSpPr>
      <xdr:spPr>
        <a:xfrm>
          <a:off x="6329680" y="1676400"/>
          <a:ext cx="32258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AC95D4-3C78-44C3-8278-EB4DDF7CCD1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BAF8E60-683E-4CF1-AD63-F00C44AA4168}"/>
            </a:ext>
          </a:extLst>
        </xdr:cNvPr>
        <xdr:cNvSpPr/>
      </xdr:nvSpPr>
      <xdr:spPr>
        <a:xfrm>
          <a:off x="9986010" y="933450"/>
          <a:ext cx="11734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74C8DF9-D931-4B59-941B-DBD10BE79809}"/>
            </a:ext>
          </a:extLst>
        </xdr:cNvPr>
        <xdr:cNvSpPr/>
      </xdr:nvSpPr>
      <xdr:spPr>
        <a:xfrm>
          <a:off x="9986010" y="1192530"/>
          <a:ext cx="11734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C438115-41D3-47ED-8C0C-8F569C7C599F}"/>
            </a:ext>
          </a:extLst>
        </xdr:cNvPr>
        <xdr:cNvSpPr/>
      </xdr:nvSpPr>
      <xdr:spPr>
        <a:xfrm>
          <a:off x="9986010" y="1515110"/>
          <a:ext cx="12776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CC53FC9-7656-48C0-BF5E-B6AF2C1B488B}"/>
            </a:ext>
          </a:extLst>
        </xdr:cNvPr>
        <xdr:cNvCxnSpPr/>
      </xdr:nvCxnSpPr>
      <xdr:spPr>
        <a:xfrm flipH="1">
          <a:off x="9831070" y="101854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9F325D2-26C0-41F5-BA54-25AF1FC4CBD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DD59F13-E562-454E-8A4B-79562729E07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1B53908-13D8-4E37-82B0-E382CF253875}"/>
            </a:ext>
          </a:extLst>
        </xdr:cNvPr>
        <xdr:cNvCxnSpPr/>
      </xdr:nvCxnSpPr>
      <xdr:spPr>
        <a:xfrm>
          <a:off x="9906635" y="149352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96A41C8-4A41-453A-8083-7C54D60E57B4}"/>
            </a:ext>
          </a:extLst>
        </xdr:cNvPr>
        <xdr:cNvCxnSpPr/>
      </xdr:nvCxnSpPr>
      <xdr:spPr>
        <a:xfrm>
          <a:off x="9850120" y="14935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81E7304-252D-4C63-AF08-F90E46A902D3}"/>
            </a:ext>
          </a:extLst>
        </xdr:cNvPr>
        <xdr:cNvCxnSpPr/>
      </xdr:nvCxnSpPr>
      <xdr:spPr>
        <a:xfrm flipV="1">
          <a:off x="9906635" y="172402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9668D6C-CA51-4188-9E0C-9F80CA8F343A}"/>
            </a:ext>
          </a:extLst>
        </xdr:cNvPr>
        <xdr:cNvCxnSpPr/>
      </xdr:nvCxnSpPr>
      <xdr:spPr>
        <a:xfrm>
          <a:off x="9850120" y="186309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9218FACA-3ED2-4950-995E-967C8B78B40F}"/>
            </a:ext>
          </a:extLst>
        </xdr:cNvPr>
        <xdr:cNvSpPr txBox="1"/>
      </xdr:nvSpPr>
      <xdr:spPr>
        <a:xfrm>
          <a:off x="629920" y="273304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34DEDA3F-9209-488B-A38E-1F167DF44334}"/>
            </a:ext>
          </a:extLst>
        </xdr:cNvPr>
        <xdr:cNvSpPr txBox="1"/>
      </xdr:nvSpPr>
      <xdr:spPr>
        <a:xfrm>
          <a:off x="629920" y="304292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B749053A-BD59-472A-AAF8-EE957B49F72E}"/>
            </a:ext>
          </a:extLst>
        </xdr:cNvPr>
        <xdr:cNvSpPr txBox="1"/>
      </xdr:nvSpPr>
      <xdr:spPr>
        <a:xfrm>
          <a:off x="629920" y="33528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D3CEBCB2-9589-4920-B6CC-B2619266B760}"/>
            </a:ext>
          </a:extLst>
        </xdr:cNvPr>
        <xdr:cNvSpPr txBox="1"/>
      </xdr:nvSpPr>
      <xdr:spPr>
        <a:xfrm>
          <a:off x="629920" y="366649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739C8B5-7311-4D3D-B685-9C72701C209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44501DB-E985-44E1-9967-42136B7B80C8}"/>
            </a:ext>
          </a:extLst>
        </xdr:cNvPr>
        <xdr:cNvSpPr/>
      </xdr:nvSpPr>
      <xdr:spPr>
        <a:xfrm>
          <a:off x="79756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A084E9C-E30F-40BE-BB61-31947007BF28}"/>
            </a:ext>
          </a:extLst>
        </xdr:cNvPr>
        <xdr:cNvSpPr/>
      </xdr:nvSpPr>
      <xdr:spPr>
        <a:xfrm>
          <a:off x="79756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5568688-782C-42FC-B0F1-58B41C9D7AF5}"/>
            </a:ext>
          </a:extLst>
        </xdr:cNvPr>
        <xdr:cNvSpPr/>
      </xdr:nvSpPr>
      <xdr:spPr>
        <a:xfrm>
          <a:off x="16764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F219E57-E44F-4EB9-A105-7E833801059A}"/>
            </a:ext>
          </a:extLst>
        </xdr:cNvPr>
        <xdr:cNvSpPr/>
      </xdr:nvSpPr>
      <xdr:spPr>
        <a:xfrm>
          <a:off x="16764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52A5C5E-C6D3-48EC-86A2-6553EB0C4E4C}"/>
            </a:ext>
          </a:extLst>
        </xdr:cNvPr>
        <xdr:cNvSpPr/>
      </xdr:nvSpPr>
      <xdr:spPr>
        <a:xfrm>
          <a:off x="2682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7B47943-1F90-49F9-8CF6-8814E5FB489D}"/>
            </a:ext>
          </a:extLst>
        </xdr:cNvPr>
        <xdr:cNvSpPr/>
      </xdr:nvSpPr>
      <xdr:spPr>
        <a:xfrm>
          <a:off x="2682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5F9A448-30BF-4870-AE52-087A33F95FD3}"/>
            </a:ext>
          </a:extLst>
        </xdr:cNvPr>
        <xdr:cNvSpPr/>
      </xdr:nvSpPr>
      <xdr:spPr>
        <a:xfrm>
          <a:off x="67056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a:extLst>
            <a:ext uri="{FF2B5EF4-FFF2-40B4-BE49-F238E27FC236}">
              <a16:creationId xmlns:a16="http://schemas.microsoft.com/office/drawing/2014/main" id="{62DE2010-0EFB-4A02-9182-09E3CC8F059B}"/>
            </a:ext>
          </a:extLst>
        </xdr:cNvPr>
        <xdr:cNvSpPr txBox="1"/>
      </xdr:nvSpPr>
      <xdr:spPr>
        <a:xfrm>
          <a:off x="655320" y="50292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756A570-9AFD-432A-B45F-16853DAC9542}"/>
            </a:ext>
          </a:extLst>
        </xdr:cNvPr>
        <xdr:cNvCxnSpPr/>
      </xdr:nvCxnSpPr>
      <xdr:spPr>
        <a:xfrm>
          <a:off x="67056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a:extLst>
            <a:ext uri="{FF2B5EF4-FFF2-40B4-BE49-F238E27FC236}">
              <a16:creationId xmlns:a16="http://schemas.microsoft.com/office/drawing/2014/main" id="{B11F66E2-D876-4209-B1A2-6414B6056231}"/>
            </a:ext>
          </a:extLst>
        </xdr:cNvPr>
        <xdr:cNvSpPr txBox="1"/>
      </xdr:nvSpPr>
      <xdr:spPr>
        <a:xfrm>
          <a:off x="271780" y="7313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488B752-E80A-49BC-AE93-0F62754EBD69}"/>
            </a:ext>
          </a:extLst>
        </xdr:cNvPr>
        <xdr:cNvCxnSpPr/>
      </xdr:nvCxnSpPr>
      <xdr:spPr>
        <a:xfrm>
          <a:off x="670560" y="70065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6725" cy="259080"/>
    <xdr:sp macro="" textlink="">
      <xdr:nvSpPr>
        <xdr:cNvPr id="45" name="テキスト ボックス 44">
          <a:extLst>
            <a:ext uri="{FF2B5EF4-FFF2-40B4-BE49-F238E27FC236}">
              <a16:creationId xmlns:a16="http://schemas.microsoft.com/office/drawing/2014/main" id="{650B5841-A42A-44CE-AE1A-AD8AA8B2D39F}"/>
            </a:ext>
          </a:extLst>
        </xdr:cNvPr>
        <xdr:cNvSpPr txBox="1"/>
      </xdr:nvSpPr>
      <xdr:spPr>
        <a:xfrm>
          <a:off x="271780" y="6868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F6E1F4E-B7F3-4B40-998C-915312F21090}"/>
            </a:ext>
          </a:extLst>
        </xdr:cNvPr>
        <xdr:cNvCxnSpPr/>
      </xdr:nvCxnSpPr>
      <xdr:spPr>
        <a:xfrm>
          <a:off x="670560" y="65570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a16="http://schemas.microsoft.com/office/drawing/2014/main" id="{752E385F-A764-408E-8AAF-98225DC67DFC}"/>
            </a:ext>
          </a:extLst>
        </xdr:cNvPr>
        <xdr:cNvSpPr txBox="1"/>
      </xdr:nvSpPr>
      <xdr:spPr>
        <a:xfrm>
          <a:off x="335915" y="64185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2AB6652-0D4A-4DF2-94FE-34DB3A471BC6}"/>
            </a:ext>
          </a:extLst>
        </xdr:cNvPr>
        <xdr:cNvCxnSpPr/>
      </xdr:nvCxnSpPr>
      <xdr:spPr>
        <a:xfrm>
          <a:off x="670560" y="61112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a16="http://schemas.microsoft.com/office/drawing/2014/main" id="{1F5A6FD8-185C-4206-9AB8-549DB6D60CDF}"/>
            </a:ext>
          </a:extLst>
        </xdr:cNvPr>
        <xdr:cNvSpPr txBox="1"/>
      </xdr:nvSpPr>
      <xdr:spPr>
        <a:xfrm>
          <a:off x="335915" y="5972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4F7B122-14A8-46E5-98D9-00E5CB8A4944}"/>
            </a:ext>
          </a:extLst>
        </xdr:cNvPr>
        <xdr:cNvCxnSpPr/>
      </xdr:nvCxnSpPr>
      <xdr:spPr>
        <a:xfrm>
          <a:off x="670560" y="56654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a16="http://schemas.microsoft.com/office/drawing/2014/main" id="{5FE415DC-87F2-40BE-B7F5-FC259EA8A061}"/>
            </a:ext>
          </a:extLst>
        </xdr:cNvPr>
        <xdr:cNvSpPr txBox="1"/>
      </xdr:nvSpPr>
      <xdr:spPr>
        <a:xfrm>
          <a:off x="335915" y="55270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A12A3F7-64F6-47F4-B89A-DAFD410ED2ED}"/>
            </a:ext>
          </a:extLst>
        </xdr:cNvPr>
        <xdr:cNvCxnSpPr/>
      </xdr:nvCxnSpPr>
      <xdr:spPr>
        <a:xfrm>
          <a:off x="67056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a:extLst>
            <a:ext uri="{FF2B5EF4-FFF2-40B4-BE49-F238E27FC236}">
              <a16:creationId xmlns:a16="http://schemas.microsoft.com/office/drawing/2014/main" id="{DB2022EA-3FF1-4AF1-9CDB-5CD07BD527E6}"/>
            </a:ext>
          </a:extLst>
        </xdr:cNvPr>
        <xdr:cNvSpPr txBox="1"/>
      </xdr:nvSpPr>
      <xdr:spPr>
        <a:xfrm>
          <a:off x="335915" y="5077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2BDE886-D977-415E-B86B-2D2BB5A0AD33}"/>
            </a:ext>
          </a:extLst>
        </xdr:cNvPr>
        <xdr:cNvSpPr/>
      </xdr:nvSpPr>
      <xdr:spPr>
        <a:xfrm>
          <a:off x="67056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55880</xdr:rowOff>
    </xdr:from>
    <xdr:to>
      <xdr:col>24</xdr:col>
      <xdr:colOff>62865</xdr:colOff>
      <xdr:row>40</xdr:row>
      <xdr:rowOff>23495</xdr:rowOff>
    </xdr:to>
    <xdr:cxnSp macro="">
      <xdr:nvCxnSpPr>
        <xdr:cNvPr id="55" name="直線コネクタ 54">
          <a:extLst>
            <a:ext uri="{FF2B5EF4-FFF2-40B4-BE49-F238E27FC236}">
              <a16:creationId xmlns:a16="http://schemas.microsoft.com/office/drawing/2014/main" id="{EE0CE13F-AC5E-492B-AE9C-D8A4DB567957}"/>
            </a:ext>
          </a:extLst>
        </xdr:cNvPr>
        <xdr:cNvCxnSpPr/>
      </xdr:nvCxnSpPr>
      <xdr:spPr>
        <a:xfrm flipV="1">
          <a:off x="4086225" y="5588000"/>
          <a:ext cx="0" cy="1141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27305</xdr:rowOff>
    </xdr:from>
    <xdr:ext cx="405130" cy="259080"/>
    <xdr:sp macro="" textlink="">
      <xdr:nvSpPr>
        <xdr:cNvPr id="56" name="【道路】&#10;有形固定資産減価償却率最小値テキスト">
          <a:extLst>
            <a:ext uri="{FF2B5EF4-FFF2-40B4-BE49-F238E27FC236}">
              <a16:creationId xmlns:a16="http://schemas.microsoft.com/office/drawing/2014/main" id="{375C0F09-501B-4E64-AF76-1D041B05CF27}"/>
            </a:ext>
          </a:extLst>
        </xdr:cNvPr>
        <xdr:cNvSpPr txBox="1"/>
      </xdr:nvSpPr>
      <xdr:spPr>
        <a:xfrm>
          <a:off x="4124960" y="6732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23495</xdr:rowOff>
    </xdr:from>
    <xdr:to>
      <xdr:col>24</xdr:col>
      <xdr:colOff>152400</xdr:colOff>
      <xdr:row>40</xdr:row>
      <xdr:rowOff>23495</xdr:rowOff>
    </xdr:to>
    <xdr:cxnSp macro="">
      <xdr:nvCxnSpPr>
        <xdr:cNvPr id="57" name="直線コネクタ 56">
          <a:extLst>
            <a:ext uri="{FF2B5EF4-FFF2-40B4-BE49-F238E27FC236}">
              <a16:creationId xmlns:a16="http://schemas.microsoft.com/office/drawing/2014/main" id="{1B618C91-6ABB-4995-AB25-9503F3D786C1}"/>
            </a:ext>
          </a:extLst>
        </xdr:cNvPr>
        <xdr:cNvCxnSpPr/>
      </xdr:nvCxnSpPr>
      <xdr:spPr>
        <a:xfrm>
          <a:off x="4020820" y="67290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2540</xdr:rowOff>
    </xdr:from>
    <xdr:ext cx="405130" cy="259080"/>
    <xdr:sp macro="" textlink="">
      <xdr:nvSpPr>
        <xdr:cNvPr id="58" name="【道路】&#10;有形固定資産減価償却率最大値テキスト">
          <a:extLst>
            <a:ext uri="{FF2B5EF4-FFF2-40B4-BE49-F238E27FC236}">
              <a16:creationId xmlns:a16="http://schemas.microsoft.com/office/drawing/2014/main" id="{A5A0A2F2-64AA-4CE3-854D-D62D5D4027A7}"/>
            </a:ext>
          </a:extLst>
        </xdr:cNvPr>
        <xdr:cNvSpPr txBox="1"/>
      </xdr:nvSpPr>
      <xdr:spPr>
        <a:xfrm>
          <a:off x="4124960" y="5367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55880</xdr:rowOff>
    </xdr:from>
    <xdr:to>
      <xdr:col>24</xdr:col>
      <xdr:colOff>152400</xdr:colOff>
      <xdr:row>33</xdr:row>
      <xdr:rowOff>55880</xdr:rowOff>
    </xdr:to>
    <xdr:cxnSp macro="">
      <xdr:nvCxnSpPr>
        <xdr:cNvPr id="59" name="直線コネクタ 58">
          <a:extLst>
            <a:ext uri="{FF2B5EF4-FFF2-40B4-BE49-F238E27FC236}">
              <a16:creationId xmlns:a16="http://schemas.microsoft.com/office/drawing/2014/main" id="{42301EBF-9683-4CA5-829E-EDA18DFE35D5}"/>
            </a:ext>
          </a:extLst>
        </xdr:cNvPr>
        <xdr:cNvCxnSpPr/>
      </xdr:nvCxnSpPr>
      <xdr:spPr>
        <a:xfrm>
          <a:off x="4020820" y="55880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145415</xdr:rowOff>
    </xdr:from>
    <xdr:ext cx="405130" cy="258445"/>
    <xdr:sp macro="" textlink="">
      <xdr:nvSpPr>
        <xdr:cNvPr id="60" name="【道路】&#10;有形固定資産減価償却率平均値テキスト">
          <a:extLst>
            <a:ext uri="{FF2B5EF4-FFF2-40B4-BE49-F238E27FC236}">
              <a16:creationId xmlns:a16="http://schemas.microsoft.com/office/drawing/2014/main" id="{08FBE988-79A1-4504-8276-A2E024073235}"/>
            </a:ext>
          </a:extLst>
        </xdr:cNvPr>
        <xdr:cNvSpPr txBox="1"/>
      </xdr:nvSpPr>
      <xdr:spPr>
        <a:xfrm>
          <a:off x="4124960" y="61804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167005</xdr:rowOff>
    </xdr:from>
    <xdr:to>
      <xdr:col>24</xdr:col>
      <xdr:colOff>114300</xdr:colOff>
      <xdr:row>37</xdr:row>
      <xdr:rowOff>97790</xdr:rowOff>
    </xdr:to>
    <xdr:sp macro="" textlink="">
      <xdr:nvSpPr>
        <xdr:cNvPr id="61" name="フローチャート: 判断 60">
          <a:extLst>
            <a:ext uri="{FF2B5EF4-FFF2-40B4-BE49-F238E27FC236}">
              <a16:creationId xmlns:a16="http://schemas.microsoft.com/office/drawing/2014/main" id="{319631AD-5183-4F5E-B9B7-00DEAC7BE5D2}"/>
            </a:ext>
          </a:extLst>
        </xdr:cNvPr>
        <xdr:cNvSpPr/>
      </xdr:nvSpPr>
      <xdr:spPr>
        <a:xfrm>
          <a:off x="4036060" y="62020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123825</xdr:rowOff>
    </xdr:from>
    <xdr:to>
      <xdr:col>20</xdr:col>
      <xdr:colOff>38100</xdr:colOff>
      <xdr:row>37</xdr:row>
      <xdr:rowOff>53975</xdr:rowOff>
    </xdr:to>
    <xdr:sp macro="" textlink="">
      <xdr:nvSpPr>
        <xdr:cNvPr id="62" name="フローチャート: 判断 61">
          <a:extLst>
            <a:ext uri="{FF2B5EF4-FFF2-40B4-BE49-F238E27FC236}">
              <a16:creationId xmlns:a16="http://schemas.microsoft.com/office/drawing/2014/main" id="{A9396764-C198-439E-ACFF-8DFD89F64331}"/>
            </a:ext>
          </a:extLst>
        </xdr:cNvPr>
        <xdr:cNvSpPr/>
      </xdr:nvSpPr>
      <xdr:spPr>
        <a:xfrm>
          <a:off x="3312160" y="6158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89535</xdr:rowOff>
    </xdr:from>
    <xdr:to>
      <xdr:col>15</xdr:col>
      <xdr:colOff>101600</xdr:colOff>
      <xdr:row>37</xdr:row>
      <xdr:rowOff>19685</xdr:rowOff>
    </xdr:to>
    <xdr:sp macro="" textlink="">
      <xdr:nvSpPr>
        <xdr:cNvPr id="63" name="フローチャート: 判断 62">
          <a:extLst>
            <a:ext uri="{FF2B5EF4-FFF2-40B4-BE49-F238E27FC236}">
              <a16:creationId xmlns:a16="http://schemas.microsoft.com/office/drawing/2014/main" id="{44EE8069-2489-4BA3-A992-EA91703E9277}"/>
            </a:ext>
          </a:extLst>
        </xdr:cNvPr>
        <xdr:cNvSpPr/>
      </xdr:nvSpPr>
      <xdr:spPr>
        <a:xfrm>
          <a:off x="2514600" y="6124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A10BB7E0-9A4D-4674-B1ED-CA0784765E2D}"/>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32385</xdr:rowOff>
    </xdr:from>
    <xdr:to>
      <xdr:col>6</xdr:col>
      <xdr:colOff>38100</xdr:colOff>
      <xdr:row>36</xdr:row>
      <xdr:rowOff>133985</xdr:rowOff>
    </xdr:to>
    <xdr:sp macro="" textlink="">
      <xdr:nvSpPr>
        <xdr:cNvPr id="65" name="フローチャート: 判断 64">
          <a:extLst>
            <a:ext uri="{FF2B5EF4-FFF2-40B4-BE49-F238E27FC236}">
              <a16:creationId xmlns:a16="http://schemas.microsoft.com/office/drawing/2014/main" id="{04D30D1D-8E94-49DD-992D-72B9B55991C6}"/>
            </a:ext>
          </a:extLst>
        </xdr:cNvPr>
        <xdr:cNvSpPr/>
      </xdr:nvSpPr>
      <xdr:spPr>
        <a:xfrm>
          <a:off x="965200" y="60674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0E32D297-FF88-4911-AC2D-D2089780D41E}"/>
            </a:ext>
          </a:extLst>
        </xdr:cNvPr>
        <xdr:cNvSpPr txBox="1"/>
      </xdr:nvSpPr>
      <xdr:spPr>
        <a:xfrm>
          <a:off x="39192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9EB80F9C-A700-40AA-8C44-D4B96F8BCE5B}"/>
            </a:ext>
          </a:extLst>
        </xdr:cNvPr>
        <xdr:cNvSpPr txBox="1"/>
      </xdr:nvSpPr>
      <xdr:spPr>
        <a:xfrm>
          <a:off x="3187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A8ABE733-53D4-4E0B-B85E-CB42EB2E32C9}"/>
            </a:ext>
          </a:extLst>
        </xdr:cNvPr>
        <xdr:cNvSpPr txBox="1"/>
      </xdr:nvSpPr>
      <xdr:spPr>
        <a:xfrm>
          <a:off x="2397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FA0CC5B4-C6D9-452D-B5AA-D9DD6541688A}"/>
            </a:ext>
          </a:extLst>
        </xdr:cNvPr>
        <xdr:cNvSpPr txBox="1"/>
      </xdr:nvSpPr>
      <xdr:spPr>
        <a:xfrm>
          <a:off x="16230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9CC5A36B-8FC7-41C9-BF70-30DFC8DAB99F}"/>
            </a:ext>
          </a:extLst>
        </xdr:cNvPr>
        <xdr:cNvSpPr txBox="1"/>
      </xdr:nvSpPr>
      <xdr:spPr>
        <a:xfrm>
          <a:off x="8407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71" name="楕円 70">
          <a:extLst>
            <a:ext uri="{FF2B5EF4-FFF2-40B4-BE49-F238E27FC236}">
              <a16:creationId xmlns:a16="http://schemas.microsoft.com/office/drawing/2014/main" id="{35C3C1AA-9CB6-45A1-8070-A2786FCFD7D0}"/>
            </a:ext>
          </a:extLst>
        </xdr:cNvPr>
        <xdr:cNvSpPr/>
      </xdr:nvSpPr>
      <xdr:spPr>
        <a:xfrm>
          <a:off x="4036060" y="5941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96520</xdr:rowOff>
    </xdr:from>
    <xdr:ext cx="405130" cy="259080"/>
    <xdr:sp macro="" textlink="">
      <xdr:nvSpPr>
        <xdr:cNvPr id="72" name="【道路】&#10;有形固定資産減価償却率該当値テキスト">
          <a:extLst>
            <a:ext uri="{FF2B5EF4-FFF2-40B4-BE49-F238E27FC236}">
              <a16:creationId xmlns:a16="http://schemas.microsoft.com/office/drawing/2014/main" id="{485E3FAD-9E8F-4D96-B7E9-AF566676DBE1}"/>
            </a:ext>
          </a:extLst>
        </xdr:cNvPr>
        <xdr:cNvSpPr txBox="1"/>
      </xdr:nvSpPr>
      <xdr:spPr>
        <a:xfrm>
          <a:off x="4124960" y="5796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36830</xdr:rowOff>
    </xdr:from>
    <xdr:to>
      <xdr:col>20</xdr:col>
      <xdr:colOff>38100</xdr:colOff>
      <xdr:row>35</xdr:row>
      <xdr:rowOff>138430</xdr:rowOff>
    </xdr:to>
    <xdr:sp macro="" textlink="">
      <xdr:nvSpPr>
        <xdr:cNvPr id="73" name="楕円 72">
          <a:extLst>
            <a:ext uri="{FF2B5EF4-FFF2-40B4-BE49-F238E27FC236}">
              <a16:creationId xmlns:a16="http://schemas.microsoft.com/office/drawing/2014/main" id="{D036D7A9-7B79-4B9C-915A-7D7DAB388856}"/>
            </a:ext>
          </a:extLst>
        </xdr:cNvPr>
        <xdr:cNvSpPr/>
      </xdr:nvSpPr>
      <xdr:spPr>
        <a:xfrm>
          <a:off x="3312160" y="59042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87630</xdr:rowOff>
    </xdr:from>
    <xdr:to>
      <xdr:col>24</xdr:col>
      <xdr:colOff>63500</xdr:colOff>
      <xdr:row>35</xdr:row>
      <xdr:rowOff>124460</xdr:rowOff>
    </xdr:to>
    <xdr:cxnSp macro="">
      <xdr:nvCxnSpPr>
        <xdr:cNvPr id="74" name="直線コネクタ 73">
          <a:extLst>
            <a:ext uri="{FF2B5EF4-FFF2-40B4-BE49-F238E27FC236}">
              <a16:creationId xmlns:a16="http://schemas.microsoft.com/office/drawing/2014/main" id="{5FD9D28F-0624-45D7-89B3-7624BC1A123C}"/>
            </a:ext>
          </a:extLst>
        </xdr:cNvPr>
        <xdr:cNvCxnSpPr/>
      </xdr:nvCxnSpPr>
      <xdr:spPr>
        <a:xfrm>
          <a:off x="3355340" y="5955030"/>
          <a:ext cx="7315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169545</xdr:rowOff>
    </xdr:from>
    <xdr:to>
      <xdr:col>15</xdr:col>
      <xdr:colOff>101600</xdr:colOff>
      <xdr:row>35</xdr:row>
      <xdr:rowOff>99695</xdr:rowOff>
    </xdr:to>
    <xdr:sp macro="" textlink="">
      <xdr:nvSpPr>
        <xdr:cNvPr id="75" name="楕円 74">
          <a:extLst>
            <a:ext uri="{FF2B5EF4-FFF2-40B4-BE49-F238E27FC236}">
              <a16:creationId xmlns:a16="http://schemas.microsoft.com/office/drawing/2014/main" id="{44B28FCC-DB57-429B-8782-163EA1685D47}"/>
            </a:ext>
          </a:extLst>
        </xdr:cNvPr>
        <xdr:cNvSpPr/>
      </xdr:nvSpPr>
      <xdr:spPr>
        <a:xfrm>
          <a:off x="2514600" y="5869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48895</xdr:rowOff>
    </xdr:from>
    <xdr:to>
      <xdr:col>19</xdr:col>
      <xdr:colOff>177800</xdr:colOff>
      <xdr:row>35</xdr:row>
      <xdr:rowOff>87630</xdr:rowOff>
    </xdr:to>
    <xdr:cxnSp macro="">
      <xdr:nvCxnSpPr>
        <xdr:cNvPr id="76" name="直線コネクタ 75">
          <a:extLst>
            <a:ext uri="{FF2B5EF4-FFF2-40B4-BE49-F238E27FC236}">
              <a16:creationId xmlns:a16="http://schemas.microsoft.com/office/drawing/2014/main" id="{6D6E6D0C-5E42-4EDD-B705-93F731A142B5}"/>
            </a:ext>
          </a:extLst>
        </xdr:cNvPr>
        <xdr:cNvCxnSpPr/>
      </xdr:nvCxnSpPr>
      <xdr:spPr>
        <a:xfrm>
          <a:off x="2565400" y="5916295"/>
          <a:ext cx="78994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128270</xdr:rowOff>
    </xdr:from>
    <xdr:to>
      <xdr:col>10</xdr:col>
      <xdr:colOff>165100</xdr:colOff>
      <xdr:row>35</xdr:row>
      <xdr:rowOff>58420</xdr:rowOff>
    </xdr:to>
    <xdr:sp macro="" textlink="">
      <xdr:nvSpPr>
        <xdr:cNvPr id="77" name="楕円 76">
          <a:extLst>
            <a:ext uri="{FF2B5EF4-FFF2-40B4-BE49-F238E27FC236}">
              <a16:creationId xmlns:a16="http://schemas.microsoft.com/office/drawing/2014/main" id="{17904DD3-55C8-41EA-BB1D-5F6158C4C8A5}"/>
            </a:ext>
          </a:extLst>
        </xdr:cNvPr>
        <xdr:cNvSpPr/>
      </xdr:nvSpPr>
      <xdr:spPr>
        <a:xfrm>
          <a:off x="1739900" y="5828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7620</xdr:rowOff>
    </xdr:from>
    <xdr:to>
      <xdr:col>15</xdr:col>
      <xdr:colOff>50800</xdr:colOff>
      <xdr:row>35</xdr:row>
      <xdr:rowOff>48895</xdr:rowOff>
    </xdr:to>
    <xdr:cxnSp macro="">
      <xdr:nvCxnSpPr>
        <xdr:cNvPr id="78" name="直線コネクタ 77">
          <a:extLst>
            <a:ext uri="{FF2B5EF4-FFF2-40B4-BE49-F238E27FC236}">
              <a16:creationId xmlns:a16="http://schemas.microsoft.com/office/drawing/2014/main" id="{22BD06A0-AB16-4F60-9C85-682266285657}"/>
            </a:ext>
          </a:extLst>
        </xdr:cNvPr>
        <xdr:cNvCxnSpPr/>
      </xdr:nvCxnSpPr>
      <xdr:spPr>
        <a:xfrm>
          <a:off x="1790700" y="5875020"/>
          <a:ext cx="7747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89535</xdr:rowOff>
    </xdr:from>
    <xdr:to>
      <xdr:col>6</xdr:col>
      <xdr:colOff>38100</xdr:colOff>
      <xdr:row>35</xdr:row>
      <xdr:rowOff>19685</xdr:rowOff>
    </xdr:to>
    <xdr:sp macro="" textlink="">
      <xdr:nvSpPr>
        <xdr:cNvPr id="79" name="楕円 78">
          <a:extLst>
            <a:ext uri="{FF2B5EF4-FFF2-40B4-BE49-F238E27FC236}">
              <a16:creationId xmlns:a16="http://schemas.microsoft.com/office/drawing/2014/main" id="{DD51C06B-E1FC-4F9D-AA31-05792B6C15AE}"/>
            </a:ext>
          </a:extLst>
        </xdr:cNvPr>
        <xdr:cNvSpPr/>
      </xdr:nvSpPr>
      <xdr:spPr>
        <a:xfrm>
          <a:off x="965200" y="57892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140335</xdr:rowOff>
    </xdr:from>
    <xdr:to>
      <xdr:col>10</xdr:col>
      <xdr:colOff>114300</xdr:colOff>
      <xdr:row>35</xdr:row>
      <xdr:rowOff>7620</xdr:rowOff>
    </xdr:to>
    <xdr:cxnSp macro="">
      <xdr:nvCxnSpPr>
        <xdr:cNvPr id="80" name="直線コネクタ 79">
          <a:extLst>
            <a:ext uri="{FF2B5EF4-FFF2-40B4-BE49-F238E27FC236}">
              <a16:creationId xmlns:a16="http://schemas.microsoft.com/office/drawing/2014/main" id="{5FCD03C4-BAA4-4E66-96A2-B83276087673}"/>
            </a:ext>
          </a:extLst>
        </xdr:cNvPr>
        <xdr:cNvCxnSpPr/>
      </xdr:nvCxnSpPr>
      <xdr:spPr>
        <a:xfrm>
          <a:off x="1008380" y="5840095"/>
          <a:ext cx="78232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45085</xdr:rowOff>
    </xdr:from>
    <xdr:ext cx="405130" cy="258445"/>
    <xdr:sp macro="" textlink="">
      <xdr:nvSpPr>
        <xdr:cNvPr id="81" name="n_1aveValue【道路】&#10;有形固定資産減価償却率">
          <a:extLst>
            <a:ext uri="{FF2B5EF4-FFF2-40B4-BE49-F238E27FC236}">
              <a16:creationId xmlns:a16="http://schemas.microsoft.com/office/drawing/2014/main" id="{0289DBC6-56D6-4AF2-8E39-B651305FE08A}"/>
            </a:ext>
          </a:extLst>
        </xdr:cNvPr>
        <xdr:cNvSpPr txBox="1"/>
      </xdr:nvSpPr>
      <xdr:spPr>
        <a:xfrm>
          <a:off x="3170555" y="62477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10795</xdr:rowOff>
    </xdr:from>
    <xdr:ext cx="404495" cy="258445"/>
    <xdr:sp macro="" textlink="">
      <xdr:nvSpPr>
        <xdr:cNvPr id="82" name="n_2aveValue【道路】&#10;有形固定資産減価償却率">
          <a:extLst>
            <a:ext uri="{FF2B5EF4-FFF2-40B4-BE49-F238E27FC236}">
              <a16:creationId xmlns:a16="http://schemas.microsoft.com/office/drawing/2014/main" id="{A5BFFE53-2CA2-4E0B-8362-B1F80F02A1BA}"/>
            </a:ext>
          </a:extLst>
        </xdr:cNvPr>
        <xdr:cNvSpPr txBox="1"/>
      </xdr:nvSpPr>
      <xdr:spPr>
        <a:xfrm>
          <a:off x="2385695" y="62134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140970</xdr:rowOff>
    </xdr:from>
    <xdr:ext cx="404495" cy="259080"/>
    <xdr:sp macro="" textlink="">
      <xdr:nvSpPr>
        <xdr:cNvPr id="83" name="n_3aveValue【道路】&#10;有形固定資産減価償却率">
          <a:extLst>
            <a:ext uri="{FF2B5EF4-FFF2-40B4-BE49-F238E27FC236}">
              <a16:creationId xmlns:a16="http://schemas.microsoft.com/office/drawing/2014/main" id="{A5CAA3CA-8A6D-40C0-B628-8DECC3517936}"/>
            </a:ext>
          </a:extLst>
        </xdr:cNvPr>
        <xdr:cNvSpPr txBox="1"/>
      </xdr:nvSpPr>
      <xdr:spPr>
        <a:xfrm>
          <a:off x="1610995" y="6176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125095</xdr:rowOff>
    </xdr:from>
    <xdr:ext cx="404495" cy="258445"/>
    <xdr:sp macro="" textlink="">
      <xdr:nvSpPr>
        <xdr:cNvPr id="84" name="n_4aveValue【道路】&#10;有形固定資産減価償却率">
          <a:extLst>
            <a:ext uri="{FF2B5EF4-FFF2-40B4-BE49-F238E27FC236}">
              <a16:creationId xmlns:a16="http://schemas.microsoft.com/office/drawing/2014/main" id="{E51A1FA1-C149-43B3-9DE3-8FD4982F28A2}"/>
            </a:ext>
          </a:extLst>
        </xdr:cNvPr>
        <xdr:cNvSpPr txBox="1"/>
      </xdr:nvSpPr>
      <xdr:spPr>
        <a:xfrm>
          <a:off x="836295" y="61601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33</xdr:row>
      <xdr:rowOff>154940</xdr:rowOff>
    </xdr:from>
    <xdr:ext cx="405130" cy="258445"/>
    <xdr:sp macro="" textlink="">
      <xdr:nvSpPr>
        <xdr:cNvPr id="85" name="n_1mainValue【道路】&#10;有形固定資産減価償却率">
          <a:extLst>
            <a:ext uri="{FF2B5EF4-FFF2-40B4-BE49-F238E27FC236}">
              <a16:creationId xmlns:a16="http://schemas.microsoft.com/office/drawing/2014/main" id="{E2DF3B2A-9568-4BBE-9520-6FDE0B9CDA06}"/>
            </a:ext>
          </a:extLst>
        </xdr:cNvPr>
        <xdr:cNvSpPr txBox="1"/>
      </xdr:nvSpPr>
      <xdr:spPr>
        <a:xfrm>
          <a:off x="3170555" y="56870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33</xdr:row>
      <xdr:rowOff>116205</xdr:rowOff>
    </xdr:from>
    <xdr:ext cx="404495" cy="259080"/>
    <xdr:sp macro="" textlink="">
      <xdr:nvSpPr>
        <xdr:cNvPr id="86" name="n_2mainValue【道路】&#10;有形固定資産減価償却率">
          <a:extLst>
            <a:ext uri="{FF2B5EF4-FFF2-40B4-BE49-F238E27FC236}">
              <a16:creationId xmlns:a16="http://schemas.microsoft.com/office/drawing/2014/main" id="{840B01DF-DDAF-4D1D-BD2C-EA474D6A2E3A}"/>
            </a:ext>
          </a:extLst>
        </xdr:cNvPr>
        <xdr:cNvSpPr txBox="1"/>
      </xdr:nvSpPr>
      <xdr:spPr>
        <a:xfrm>
          <a:off x="2385695" y="56483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33</xdr:row>
      <xdr:rowOff>74930</xdr:rowOff>
    </xdr:from>
    <xdr:ext cx="404495" cy="258445"/>
    <xdr:sp macro="" textlink="">
      <xdr:nvSpPr>
        <xdr:cNvPr id="87" name="n_3mainValue【道路】&#10;有形固定資産減価償却率">
          <a:extLst>
            <a:ext uri="{FF2B5EF4-FFF2-40B4-BE49-F238E27FC236}">
              <a16:creationId xmlns:a16="http://schemas.microsoft.com/office/drawing/2014/main" id="{997F249E-8CFE-418D-A242-BCF5E66EA7C0}"/>
            </a:ext>
          </a:extLst>
        </xdr:cNvPr>
        <xdr:cNvSpPr txBox="1"/>
      </xdr:nvSpPr>
      <xdr:spPr>
        <a:xfrm>
          <a:off x="1610995" y="56070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33</xdr:row>
      <xdr:rowOff>36195</xdr:rowOff>
    </xdr:from>
    <xdr:ext cx="404495" cy="259080"/>
    <xdr:sp macro="" textlink="">
      <xdr:nvSpPr>
        <xdr:cNvPr id="88" name="n_4mainValue【道路】&#10;有形固定資産減価償却率">
          <a:extLst>
            <a:ext uri="{FF2B5EF4-FFF2-40B4-BE49-F238E27FC236}">
              <a16:creationId xmlns:a16="http://schemas.microsoft.com/office/drawing/2014/main" id="{C5D72640-3B32-4551-9347-EEE839D0D245}"/>
            </a:ext>
          </a:extLst>
        </xdr:cNvPr>
        <xdr:cNvSpPr txBox="1"/>
      </xdr:nvSpPr>
      <xdr:spPr>
        <a:xfrm>
          <a:off x="836295" y="5568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C40CAC0-6B63-446C-96FD-CA352FCD2B8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AB10681-4567-4CAD-A2CE-7ED38BEB80C5}"/>
            </a:ext>
          </a:extLst>
        </xdr:cNvPr>
        <xdr:cNvSpPr/>
      </xdr:nvSpPr>
      <xdr:spPr>
        <a:xfrm>
          <a:off x="59309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AA1EE80-CEED-4B9F-B936-14A0174A17B3}"/>
            </a:ext>
          </a:extLst>
        </xdr:cNvPr>
        <xdr:cNvSpPr/>
      </xdr:nvSpPr>
      <xdr:spPr>
        <a:xfrm>
          <a:off x="59309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400080E-9502-490E-94B2-AD7FBFB0DE5E}"/>
            </a:ext>
          </a:extLst>
        </xdr:cNvPr>
        <xdr:cNvSpPr/>
      </xdr:nvSpPr>
      <xdr:spPr>
        <a:xfrm>
          <a:off x="68326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0719490-B6A6-4C44-A87A-B3324BD20AEF}"/>
            </a:ext>
          </a:extLst>
        </xdr:cNvPr>
        <xdr:cNvSpPr/>
      </xdr:nvSpPr>
      <xdr:spPr>
        <a:xfrm>
          <a:off x="68326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003FF1C-9C18-4534-AD1F-5721ACE2E793}"/>
            </a:ext>
          </a:extLst>
        </xdr:cNvPr>
        <xdr:cNvSpPr/>
      </xdr:nvSpPr>
      <xdr:spPr>
        <a:xfrm>
          <a:off x="7838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A17057F-5365-4A87-9D25-A141A6BBD965}"/>
            </a:ext>
          </a:extLst>
        </xdr:cNvPr>
        <xdr:cNvSpPr/>
      </xdr:nvSpPr>
      <xdr:spPr>
        <a:xfrm>
          <a:off x="7838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34CEF51-785B-4D9E-948A-5754C6898F87}"/>
            </a:ext>
          </a:extLst>
        </xdr:cNvPr>
        <xdr:cNvSpPr/>
      </xdr:nvSpPr>
      <xdr:spPr>
        <a:xfrm>
          <a:off x="582676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97" name="テキスト ボックス 96">
          <a:extLst>
            <a:ext uri="{FF2B5EF4-FFF2-40B4-BE49-F238E27FC236}">
              <a16:creationId xmlns:a16="http://schemas.microsoft.com/office/drawing/2014/main" id="{A03C14F1-D73A-48A9-BCEF-F6D8A41A907E}"/>
            </a:ext>
          </a:extLst>
        </xdr:cNvPr>
        <xdr:cNvSpPr txBox="1"/>
      </xdr:nvSpPr>
      <xdr:spPr>
        <a:xfrm>
          <a:off x="5788660" y="50292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5CC531D-BE9F-4F0C-ABC7-37B9F172E93E}"/>
            </a:ext>
          </a:extLst>
        </xdr:cNvPr>
        <xdr:cNvCxnSpPr/>
      </xdr:nvCxnSpPr>
      <xdr:spPr>
        <a:xfrm>
          <a:off x="5826760" y="74523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C00822C0-D208-4C88-9B5C-2B9BCB4E10E9}"/>
            </a:ext>
          </a:extLst>
        </xdr:cNvPr>
        <xdr:cNvCxnSpPr/>
      </xdr:nvCxnSpPr>
      <xdr:spPr>
        <a:xfrm>
          <a:off x="5826760" y="70789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0" name="テキスト ボックス 99">
          <a:extLst>
            <a:ext uri="{FF2B5EF4-FFF2-40B4-BE49-F238E27FC236}">
              <a16:creationId xmlns:a16="http://schemas.microsoft.com/office/drawing/2014/main" id="{53914558-C7C4-4D2F-ABB4-01FAD992C4A6}"/>
            </a:ext>
          </a:extLst>
        </xdr:cNvPr>
        <xdr:cNvSpPr txBox="1"/>
      </xdr:nvSpPr>
      <xdr:spPr>
        <a:xfrm>
          <a:off x="5405120" y="69405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967FB5E6-6B6F-4C26-8FDB-B3436952E021}"/>
            </a:ext>
          </a:extLst>
        </xdr:cNvPr>
        <xdr:cNvCxnSpPr/>
      </xdr:nvCxnSpPr>
      <xdr:spPr>
        <a:xfrm>
          <a:off x="5826760" y="67056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8445"/>
    <xdr:sp macro="" textlink="">
      <xdr:nvSpPr>
        <xdr:cNvPr id="102" name="テキスト ボックス 101">
          <a:extLst>
            <a:ext uri="{FF2B5EF4-FFF2-40B4-BE49-F238E27FC236}">
              <a16:creationId xmlns:a16="http://schemas.microsoft.com/office/drawing/2014/main" id="{D90FDD2F-A870-4E34-ABB3-7510CEEA4678}"/>
            </a:ext>
          </a:extLst>
        </xdr:cNvPr>
        <xdr:cNvSpPr txBox="1"/>
      </xdr:nvSpPr>
      <xdr:spPr>
        <a:xfrm>
          <a:off x="5363845" y="65671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2FF37C6-B49F-415F-862E-72E762FF88DB}"/>
            </a:ext>
          </a:extLst>
        </xdr:cNvPr>
        <xdr:cNvCxnSpPr/>
      </xdr:nvCxnSpPr>
      <xdr:spPr>
        <a:xfrm>
          <a:off x="5826760" y="63360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4" name="テキスト ボックス 103">
          <a:extLst>
            <a:ext uri="{FF2B5EF4-FFF2-40B4-BE49-F238E27FC236}">
              <a16:creationId xmlns:a16="http://schemas.microsoft.com/office/drawing/2014/main" id="{D4EC83C4-53D5-4B2E-8654-E4E4EB654BC0}"/>
            </a:ext>
          </a:extLst>
        </xdr:cNvPr>
        <xdr:cNvSpPr txBox="1"/>
      </xdr:nvSpPr>
      <xdr:spPr>
        <a:xfrm>
          <a:off x="5363845" y="61976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6F17D3F-4CD6-46F9-8798-59D421662A3A}"/>
            </a:ext>
          </a:extLst>
        </xdr:cNvPr>
        <xdr:cNvCxnSpPr/>
      </xdr:nvCxnSpPr>
      <xdr:spPr>
        <a:xfrm>
          <a:off x="5826760" y="59626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6" name="テキスト ボックス 105">
          <a:extLst>
            <a:ext uri="{FF2B5EF4-FFF2-40B4-BE49-F238E27FC236}">
              <a16:creationId xmlns:a16="http://schemas.microsoft.com/office/drawing/2014/main" id="{D0603CAC-FBD7-4627-87C4-39A1F1425D50}"/>
            </a:ext>
          </a:extLst>
        </xdr:cNvPr>
        <xdr:cNvSpPr txBox="1"/>
      </xdr:nvSpPr>
      <xdr:spPr>
        <a:xfrm>
          <a:off x="5363845" y="58242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8C2A2A1-4E51-4935-95C8-063A718A67E3}"/>
            </a:ext>
          </a:extLst>
        </xdr:cNvPr>
        <xdr:cNvCxnSpPr/>
      </xdr:nvCxnSpPr>
      <xdr:spPr>
        <a:xfrm>
          <a:off x="5826760" y="55892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8445"/>
    <xdr:sp macro="" textlink="">
      <xdr:nvSpPr>
        <xdr:cNvPr id="108" name="テキスト ボックス 107">
          <a:extLst>
            <a:ext uri="{FF2B5EF4-FFF2-40B4-BE49-F238E27FC236}">
              <a16:creationId xmlns:a16="http://schemas.microsoft.com/office/drawing/2014/main" id="{372053C2-9691-4226-8F15-2AECDBE0F3B2}"/>
            </a:ext>
          </a:extLst>
        </xdr:cNvPr>
        <xdr:cNvSpPr txBox="1"/>
      </xdr:nvSpPr>
      <xdr:spPr>
        <a:xfrm>
          <a:off x="5363845" y="545084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9670F17-0A4D-4372-8B9B-DEBB73F2C23A}"/>
            </a:ext>
          </a:extLst>
        </xdr:cNvPr>
        <xdr:cNvCxnSpPr/>
      </xdr:nvCxnSpPr>
      <xdr:spPr>
        <a:xfrm>
          <a:off x="5826760" y="52158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0" name="テキスト ボックス 109">
          <a:extLst>
            <a:ext uri="{FF2B5EF4-FFF2-40B4-BE49-F238E27FC236}">
              <a16:creationId xmlns:a16="http://schemas.microsoft.com/office/drawing/2014/main" id="{EC48EA6D-0298-4570-8DCA-C9E69975D084}"/>
            </a:ext>
          </a:extLst>
        </xdr:cNvPr>
        <xdr:cNvSpPr txBox="1"/>
      </xdr:nvSpPr>
      <xdr:spPr>
        <a:xfrm>
          <a:off x="5363845" y="5077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E10C003-8091-4E4B-BF11-17F2019EE7F0}"/>
            </a:ext>
          </a:extLst>
        </xdr:cNvPr>
        <xdr:cNvSpPr/>
      </xdr:nvSpPr>
      <xdr:spPr>
        <a:xfrm>
          <a:off x="582676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86360</xdr:rowOff>
    </xdr:from>
    <xdr:to>
      <xdr:col>54</xdr:col>
      <xdr:colOff>189865</xdr:colOff>
      <xdr:row>41</xdr:row>
      <xdr:rowOff>74930</xdr:rowOff>
    </xdr:to>
    <xdr:cxnSp macro="">
      <xdr:nvCxnSpPr>
        <xdr:cNvPr id="112" name="直線コネクタ 111">
          <a:extLst>
            <a:ext uri="{FF2B5EF4-FFF2-40B4-BE49-F238E27FC236}">
              <a16:creationId xmlns:a16="http://schemas.microsoft.com/office/drawing/2014/main" id="{E7E4D314-F2A5-4A3B-AFA4-4B55DAD673A0}"/>
            </a:ext>
          </a:extLst>
        </xdr:cNvPr>
        <xdr:cNvCxnSpPr/>
      </xdr:nvCxnSpPr>
      <xdr:spPr>
        <a:xfrm flipV="1">
          <a:off x="9219565" y="578612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78740</xdr:rowOff>
    </xdr:from>
    <xdr:ext cx="469900" cy="259080"/>
    <xdr:sp macro="" textlink="">
      <xdr:nvSpPr>
        <xdr:cNvPr id="113" name="【道路】&#10;一人当たり延長最小値テキスト">
          <a:extLst>
            <a:ext uri="{FF2B5EF4-FFF2-40B4-BE49-F238E27FC236}">
              <a16:creationId xmlns:a16="http://schemas.microsoft.com/office/drawing/2014/main" id="{13A214C6-0B27-4960-8B17-ECCF706C167A}"/>
            </a:ext>
          </a:extLst>
        </xdr:cNvPr>
        <xdr:cNvSpPr txBox="1"/>
      </xdr:nvSpPr>
      <xdr:spPr>
        <a:xfrm>
          <a:off x="9258300" y="6951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74930</xdr:rowOff>
    </xdr:from>
    <xdr:to>
      <xdr:col>55</xdr:col>
      <xdr:colOff>88900</xdr:colOff>
      <xdr:row>41</xdr:row>
      <xdr:rowOff>74930</xdr:rowOff>
    </xdr:to>
    <xdr:cxnSp macro="">
      <xdr:nvCxnSpPr>
        <xdr:cNvPr id="114" name="直線コネクタ 113">
          <a:extLst>
            <a:ext uri="{FF2B5EF4-FFF2-40B4-BE49-F238E27FC236}">
              <a16:creationId xmlns:a16="http://schemas.microsoft.com/office/drawing/2014/main" id="{D4C8B88D-0C08-4B66-B131-42FB97772C04}"/>
            </a:ext>
          </a:extLst>
        </xdr:cNvPr>
        <xdr:cNvCxnSpPr/>
      </xdr:nvCxnSpPr>
      <xdr:spPr>
        <a:xfrm>
          <a:off x="9154160" y="69481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32385</xdr:rowOff>
    </xdr:from>
    <xdr:ext cx="534670" cy="258445"/>
    <xdr:sp macro="" textlink="">
      <xdr:nvSpPr>
        <xdr:cNvPr id="115" name="【道路】&#10;一人当たり延長最大値テキスト">
          <a:extLst>
            <a:ext uri="{FF2B5EF4-FFF2-40B4-BE49-F238E27FC236}">
              <a16:creationId xmlns:a16="http://schemas.microsoft.com/office/drawing/2014/main" id="{BC39906A-D84A-497F-820B-87A42EFDA76C}"/>
            </a:ext>
          </a:extLst>
        </xdr:cNvPr>
        <xdr:cNvSpPr txBox="1"/>
      </xdr:nvSpPr>
      <xdr:spPr>
        <a:xfrm>
          <a:off x="9258300" y="55645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34.752</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86360</xdr:rowOff>
    </xdr:from>
    <xdr:to>
      <xdr:col>55</xdr:col>
      <xdr:colOff>88900</xdr:colOff>
      <xdr:row>34</xdr:row>
      <xdr:rowOff>86360</xdr:rowOff>
    </xdr:to>
    <xdr:cxnSp macro="">
      <xdr:nvCxnSpPr>
        <xdr:cNvPr id="116" name="直線コネクタ 115">
          <a:extLst>
            <a:ext uri="{FF2B5EF4-FFF2-40B4-BE49-F238E27FC236}">
              <a16:creationId xmlns:a16="http://schemas.microsoft.com/office/drawing/2014/main" id="{91271869-E99D-4FD8-A30A-F0D91D6CBA2C}"/>
            </a:ext>
          </a:extLst>
        </xdr:cNvPr>
        <xdr:cNvCxnSpPr/>
      </xdr:nvCxnSpPr>
      <xdr:spPr>
        <a:xfrm>
          <a:off x="9154160" y="57861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139065</xdr:rowOff>
    </xdr:from>
    <xdr:ext cx="534670" cy="259080"/>
    <xdr:sp macro="" textlink="">
      <xdr:nvSpPr>
        <xdr:cNvPr id="117" name="【道路】&#10;一人当たり延長平均値テキスト">
          <a:extLst>
            <a:ext uri="{FF2B5EF4-FFF2-40B4-BE49-F238E27FC236}">
              <a16:creationId xmlns:a16="http://schemas.microsoft.com/office/drawing/2014/main" id="{CADBD6D9-C54A-4DB0-8465-961F6352B5F9}"/>
            </a:ext>
          </a:extLst>
        </xdr:cNvPr>
        <xdr:cNvSpPr txBox="1"/>
      </xdr:nvSpPr>
      <xdr:spPr>
        <a:xfrm>
          <a:off x="9258300" y="65093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160655</xdr:rowOff>
    </xdr:from>
    <xdr:to>
      <xdr:col>55</xdr:col>
      <xdr:colOff>50800</xdr:colOff>
      <xdr:row>39</xdr:row>
      <xdr:rowOff>90805</xdr:rowOff>
    </xdr:to>
    <xdr:sp macro="" textlink="">
      <xdr:nvSpPr>
        <xdr:cNvPr id="118" name="フローチャート: 判断 117">
          <a:extLst>
            <a:ext uri="{FF2B5EF4-FFF2-40B4-BE49-F238E27FC236}">
              <a16:creationId xmlns:a16="http://schemas.microsoft.com/office/drawing/2014/main" id="{2CA2ADC5-383F-46FC-A8B5-D6AD907DE127}"/>
            </a:ext>
          </a:extLst>
        </xdr:cNvPr>
        <xdr:cNvSpPr/>
      </xdr:nvSpPr>
      <xdr:spPr>
        <a:xfrm>
          <a:off x="9192260" y="6530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120650</xdr:rowOff>
    </xdr:from>
    <xdr:to>
      <xdr:col>50</xdr:col>
      <xdr:colOff>165100</xdr:colOff>
      <xdr:row>39</xdr:row>
      <xdr:rowOff>50800</xdr:rowOff>
    </xdr:to>
    <xdr:sp macro="" textlink="">
      <xdr:nvSpPr>
        <xdr:cNvPr id="119" name="フローチャート: 判断 118">
          <a:extLst>
            <a:ext uri="{FF2B5EF4-FFF2-40B4-BE49-F238E27FC236}">
              <a16:creationId xmlns:a16="http://schemas.microsoft.com/office/drawing/2014/main" id="{A4CA90C4-6B99-4504-84B0-8D4D10895E77}"/>
            </a:ext>
          </a:extLst>
        </xdr:cNvPr>
        <xdr:cNvSpPr/>
      </xdr:nvSpPr>
      <xdr:spPr>
        <a:xfrm>
          <a:off x="844550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117475</xdr:rowOff>
    </xdr:from>
    <xdr:to>
      <xdr:col>46</xdr:col>
      <xdr:colOff>38100</xdr:colOff>
      <xdr:row>39</xdr:row>
      <xdr:rowOff>47625</xdr:rowOff>
    </xdr:to>
    <xdr:sp macro="" textlink="">
      <xdr:nvSpPr>
        <xdr:cNvPr id="120" name="フローチャート: 判断 119">
          <a:extLst>
            <a:ext uri="{FF2B5EF4-FFF2-40B4-BE49-F238E27FC236}">
              <a16:creationId xmlns:a16="http://schemas.microsoft.com/office/drawing/2014/main" id="{C1DC0432-0B21-4828-8ACB-AB4E9AB1925E}"/>
            </a:ext>
          </a:extLst>
        </xdr:cNvPr>
        <xdr:cNvSpPr/>
      </xdr:nvSpPr>
      <xdr:spPr>
        <a:xfrm>
          <a:off x="7670800" y="64877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169545</xdr:rowOff>
    </xdr:from>
    <xdr:to>
      <xdr:col>41</xdr:col>
      <xdr:colOff>101600</xdr:colOff>
      <xdr:row>39</xdr:row>
      <xdr:rowOff>99695</xdr:rowOff>
    </xdr:to>
    <xdr:sp macro="" textlink="">
      <xdr:nvSpPr>
        <xdr:cNvPr id="121" name="フローチャート: 判断 120">
          <a:extLst>
            <a:ext uri="{FF2B5EF4-FFF2-40B4-BE49-F238E27FC236}">
              <a16:creationId xmlns:a16="http://schemas.microsoft.com/office/drawing/2014/main" id="{AC0D55B4-A32E-42F9-A38E-F223862003F8}"/>
            </a:ext>
          </a:extLst>
        </xdr:cNvPr>
        <xdr:cNvSpPr/>
      </xdr:nvSpPr>
      <xdr:spPr>
        <a:xfrm>
          <a:off x="6873240" y="6539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154940</xdr:rowOff>
    </xdr:from>
    <xdr:to>
      <xdr:col>36</xdr:col>
      <xdr:colOff>165100</xdr:colOff>
      <xdr:row>39</xdr:row>
      <xdr:rowOff>85090</xdr:rowOff>
    </xdr:to>
    <xdr:sp macro="" textlink="">
      <xdr:nvSpPr>
        <xdr:cNvPr id="122" name="フローチャート: 判断 121">
          <a:extLst>
            <a:ext uri="{FF2B5EF4-FFF2-40B4-BE49-F238E27FC236}">
              <a16:creationId xmlns:a16="http://schemas.microsoft.com/office/drawing/2014/main" id="{7A880BE2-1C9F-4EBA-9F0D-D193A4B0AEAB}"/>
            </a:ext>
          </a:extLst>
        </xdr:cNvPr>
        <xdr:cNvSpPr/>
      </xdr:nvSpPr>
      <xdr:spPr>
        <a:xfrm>
          <a:off x="609854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AF50B943-7E1C-409C-B6B0-73DFC7C29552}"/>
            </a:ext>
          </a:extLst>
        </xdr:cNvPr>
        <xdr:cNvSpPr txBox="1"/>
      </xdr:nvSpPr>
      <xdr:spPr>
        <a:xfrm>
          <a:off x="90525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245FA93A-E667-4DC5-A0DD-473421B63002}"/>
            </a:ext>
          </a:extLst>
        </xdr:cNvPr>
        <xdr:cNvSpPr txBox="1"/>
      </xdr:nvSpPr>
      <xdr:spPr>
        <a:xfrm>
          <a:off x="83286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CEAA3587-8A90-4F4E-84EF-F7447CDAAA69}"/>
            </a:ext>
          </a:extLst>
        </xdr:cNvPr>
        <xdr:cNvSpPr txBox="1"/>
      </xdr:nvSpPr>
      <xdr:spPr>
        <a:xfrm>
          <a:off x="75463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43FA5179-95A1-464D-AEEA-0D51F171FA71}"/>
            </a:ext>
          </a:extLst>
        </xdr:cNvPr>
        <xdr:cNvSpPr txBox="1"/>
      </xdr:nvSpPr>
      <xdr:spPr>
        <a:xfrm>
          <a:off x="67564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A9056152-7D7B-4F33-8870-42688B9BD4A2}"/>
            </a:ext>
          </a:extLst>
        </xdr:cNvPr>
        <xdr:cNvSpPr txBox="1"/>
      </xdr:nvSpPr>
      <xdr:spPr>
        <a:xfrm>
          <a:off x="5981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83185</xdr:rowOff>
    </xdr:from>
    <xdr:to>
      <xdr:col>55</xdr:col>
      <xdr:colOff>50800</xdr:colOff>
      <xdr:row>39</xdr:row>
      <xdr:rowOff>13335</xdr:rowOff>
    </xdr:to>
    <xdr:sp macro="" textlink="">
      <xdr:nvSpPr>
        <xdr:cNvPr id="128" name="楕円 127">
          <a:extLst>
            <a:ext uri="{FF2B5EF4-FFF2-40B4-BE49-F238E27FC236}">
              <a16:creationId xmlns:a16="http://schemas.microsoft.com/office/drawing/2014/main" id="{DA95AA0F-A7FA-4F9C-8E2E-5AA978144E43}"/>
            </a:ext>
          </a:extLst>
        </xdr:cNvPr>
        <xdr:cNvSpPr/>
      </xdr:nvSpPr>
      <xdr:spPr>
        <a:xfrm>
          <a:off x="9192260" y="6453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106045</xdr:rowOff>
    </xdr:from>
    <xdr:ext cx="534670" cy="259080"/>
    <xdr:sp macro="" textlink="">
      <xdr:nvSpPr>
        <xdr:cNvPr id="129" name="【道路】&#10;一人当たり延長該当値テキスト">
          <a:extLst>
            <a:ext uri="{FF2B5EF4-FFF2-40B4-BE49-F238E27FC236}">
              <a16:creationId xmlns:a16="http://schemas.microsoft.com/office/drawing/2014/main" id="{1831DA5D-B0A6-43E5-8919-A12DE383728C}"/>
            </a:ext>
          </a:extLst>
        </xdr:cNvPr>
        <xdr:cNvSpPr txBox="1"/>
      </xdr:nvSpPr>
      <xdr:spPr>
        <a:xfrm>
          <a:off x="9258300" y="6308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90170</xdr:rowOff>
    </xdr:from>
    <xdr:to>
      <xdr:col>50</xdr:col>
      <xdr:colOff>165100</xdr:colOff>
      <xdr:row>39</xdr:row>
      <xdr:rowOff>20320</xdr:rowOff>
    </xdr:to>
    <xdr:sp macro="" textlink="">
      <xdr:nvSpPr>
        <xdr:cNvPr id="130" name="楕円 129">
          <a:extLst>
            <a:ext uri="{FF2B5EF4-FFF2-40B4-BE49-F238E27FC236}">
              <a16:creationId xmlns:a16="http://schemas.microsoft.com/office/drawing/2014/main" id="{3A9C35F4-8887-450E-AD6D-B29D61719BE3}"/>
            </a:ext>
          </a:extLst>
        </xdr:cNvPr>
        <xdr:cNvSpPr/>
      </xdr:nvSpPr>
      <xdr:spPr>
        <a:xfrm>
          <a:off x="8445500" y="6460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133985</xdr:rowOff>
    </xdr:from>
    <xdr:to>
      <xdr:col>55</xdr:col>
      <xdr:colOff>0</xdr:colOff>
      <xdr:row>38</xdr:row>
      <xdr:rowOff>140970</xdr:rowOff>
    </xdr:to>
    <xdr:cxnSp macro="">
      <xdr:nvCxnSpPr>
        <xdr:cNvPr id="131" name="直線コネクタ 130">
          <a:extLst>
            <a:ext uri="{FF2B5EF4-FFF2-40B4-BE49-F238E27FC236}">
              <a16:creationId xmlns:a16="http://schemas.microsoft.com/office/drawing/2014/main" id="{538A663A-5378-41F8-BC9E-A0CCFB461558}"/>
            </a:ext>
          </a:extLst>
        </xdr:cNvPr>
        <xdr:cNvCxnSpPr/>
      </xdr:nvCxnSpPr>
      <xdr:spPr>
        <a:xfrm flipV="1">
          <a:off x="8496300" y="6504305"/>
          <a:ext cx="7239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95885</xdr:rowOff>
    </xdr:from>
    <xdr:to>
      <xdr:col>46</xdr:col>
      <xdr:colOff>38100</xdr:colOff>
      <xdr:row>39</xdr:row>
      <xdr:rowOff>26035</xdr:rowOff>
    </xdr:to>
    <xdr:sp macro="" textlink="">
      <xdr:nvSpPr>
        <xdr:cNvPr id="132" name="楕円 131">
          <a:extLst>
            <a:ext uri="{FF2B5EF4-FFF2-40B4-BE49-F238E27FC236}">
              <a16:creationId xmlns:a16="http://schemas.microsoft.com/office/drawing/2014/main" id="{1C1991DA-C6EA-45E7-BE45-CDFD9E0613AD}"/>
            </a:ext>
          </a:extLst>
        </xdr:cNvPr>
        <xdr:cNvSpPr/>
      </xdr:nvSpPr>
      <xdr:spPr>
        <a:xfrm>
          <a:off x="7670800" y="64662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140970</xdr:rowOff>
    </xdr:from>
    <xdr:to>
      <xdr:col>50</xdr:col>
      <xdr:colOff>114300</xdr:colOff>
      <xdr:row>38</xdr:row>
      <xdr:rowOff>146685</xdr:rowOff>
    </xdr:to>
    <xdr:cxnSp macro="">
      <xdr:nvCxnSpPr>
        <xdr:cNvPr id="133" name="直線コネクタ 132">
          <a:extLst>
            <a:ext uri="{FF2B5EF4-FFF2-40B4-BE49-F238E27FC236}">
              <a16:creationId xmlns:a16="http://schemas.microsoft.com/office/drawing/2014/main" id="{E7931372-2B0E-4194-BDD5-1DF5958113A0}"/>
            </a:ext>
          </a:extLst>
        </xdr:cNvPr>
        <xdr:cNvCxnSpPr/>
      </xdr:nvCxnSpPr>
      <xdr:spPr>
        <a:xfrm flipV="1">
          <a:off x="7713980" y="6511290"/>
          <a:ext cx="7823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102870</xdr:rowOff>
    </xdr:from>
    <xdr:to>
      <xdr:col>41</xdr:col>
      <xdr:colOff>101600</xdr:colOff>
      <xdr:row>39</xdr:row>
      <xdr:rowOff>33020</xdr:rowOff>
    </xdr:to>
    <xdr:sp macro="" textlink="">
      <xdr:nvSpPr>
        <xdr:cNvPr id="134" name="楕円 133">
          <a:extLst>
            <a:ext uri="{FF2B5EF4-FFF2-40B4-BE49-F238E27FC236}">
              <a16:creationId xmlns:a16="http://schemas.microsoft.com/office/drawing/2014/main" id="{5458C793-42FD-4683-BDB6-9E6F37C85DEC}"/>
            </a:ext>
          </a:extLst>
        </xdr:cNvPr>
        <xdr:cNvSpPr/>
      </xdr:nvSpPr>
      <xdr:spPr>
        <a:xfrm>
          <a:off x="6873240" y="6473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146685</xdr:rowOff>
    </xdr:from>
    <xdr:to>
      <xdr:col>45</xdr:col>
      <xdr:colOff>177800</xdr:colOff>
      <xdr:row>38</xdr:row>
      <xdr:rowOff>153670</xdr:rowOff>
    </xdr:to>
    <xdr:cxnSp macro="">
      <xdr:nvCxnSpPr>
        <xdr:cNvPr id="135" name="直線コネクタ 134">
          <a:extLst>
            <a:ext uri="{FF2B5EF4-FFF2-40B4-BE49-F238E27FC236}">
              <a16:creationId xmlns:a16="http://schemas.microsoft.com/office/drawing/2014/main" id="{9329293B-F8E8-41A4-A77A-FCBC9A50CF7A}"/>
            </a:ext>
          </a:extLst>
        </xdr:cNvPr>
        <xdr:cNvCxnSpPr/>
      </xdr:nvCxnSpPr>
      <xdr:spPr>
        <a:xfrm flipV="1">
          <a:off x="6924040" y="6517005"/>
          <a:ext cx="78994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109855</xdr:rowOff>
    </xdr:from>
    <xdr:to>
      <xdr:col>36</xdr:col>
      <xdr:colOff>165100</xdr:colOff>
      <xdr:row>39</xdr:row>
      <xdr:rowOff>40640</xdr:rowOff>
    </xdr:to>
    <xdr:sp macro="" textlink="">
      <xdr:nvSpPr>
        <xdr:cNvPr id="136" name="楕円 135">
          <a:extLst>
            <a:ext uri="{FF2B5EF4-FFF2-40B4-BE49-F238E27FC236}">
              <a16:creationId xmlns:a16="http://schemas.microsoft.com/office/drawing/2014/main" id="{9EA591BE-E663-4C80-9B67-A7152FD6FF42}"/>
            </a:ext>
          </a:extLst>
        </xdr:cNvPr>
        <xdr:cNvSpPr/>
      </xdr:nvSpPr>
      <xdr:spPr>
        <a:xfrm>
          <a:off x="6098540" y="64801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153670</xdr:rowOff>
    </xdr:from>
    <xdr:to>
      <xdr:col>41</xdr:col>
      <xdr:colOff>50800</xdr:colOff>
      <xdr:row>38</xdr:row>
      <xdr:rowOff>160655</xdr:rowOff>
    </xdr:to>
    <xdr:cxnSp macro="">
      <xdr:nvCxnSpPr>
        <xdr:cNvPr id="137" name="直線コネクタ 136">
          <a:extLst>
            <a:ext uri="{FF2B5EF4-FFF2-40B4-BE49-F238E27FC236}">
              <a16:creationId xmlns:a16="http://schemas.microsoft.com/office/drawing/2014/main" id="{B8FBD0B6-A13D-44E9-9100-12D4651531A8}"/>
            </a:ext>
          </a:extLst>
        </xdr:cNvPr>
        <xdr:cNvCxnSpPr/>
      </xdr:nvCxnSpPr>
      <xdr:spPr>
        <a:xfrm flipV="1">
          <a:off x="6149340" y="6523990"/>
          <a:ext cx="7747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41910</xdr:rowOff>
    </xdr:from>
    <xdr:ext cx="534670" cy="258445"/>
    <xdr:sp macro="" textlink="">
      <xdr:nvSpPr>
        <xdr:cNvPr id="138" name="n_1aveValue【道路】&#10;一人当たり延長">
          <a:extLst>
            <a:ext uri="{FF2B5EF4-FFF2-40B4-BE49-F238E27FC236}">
              <a16:creationId xmlns:a16="http://schemas.microsoft.com/office/drawing/2014/main" id="{C0094D3F-46FD-4ABF-B045-34CA903DBAE0}"/>
            </a:ext>
          </a:extLst>
        </xdr:cNvPr>
        <xdr:cNvSpPr txBox="1"/>
      </xdr:nvSpPr>
      <xdr:spPr>
        <a:xfrm>
          <a:off x="8239125" y="6579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38735</xdr:rowOff>
    </xdr:from>
    <xdr:ext cx="534035" cy="259080"/>
    <xdr:sp macro="" textlink="">
      <xdr:nvSpPr>
        <xdr:cNvPr id="139" name="n_2aveValue【道路】&#10;一人当たり延長">
          <a:extLst>
            <a:ext uri="{FF2B5EF4-FFF2-40B4-BE49-F238E27FC236}">
              <a16:creationId xmlns:a16="http://schemas.microsoft.com/office/drawing/2014/main" id="{697F7120-FB64-4EC5-8172-40DDDC092D5C}"/>
            </a:ext>
          </a:extLst>
        </xdr:cNvPr>
        <xdr:cNvSpPr txBox="1"/>
      </xdr:nvSpPr>
      <xdr:spPr>
        <a:xfrm>
          <a:off x="7477125" y="6576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90805</xdr:rowOff>
    </xdr:from>
    <xdr:ext cx="534035" cy="258445"/>
    <xdr:sp macro="" textlink="">
      <xdr:nvSpPr>
        <xdr:cNvPr id="140" name="n_3aveValue【道路】&#10;一人当たり延長">
          <a:extLst>
            <a:ext uri="{FF2B5EF4-FFF2-40B4-BE49-F238E27FC236}">
              <a16:creationId xmlns:a16="http://schemas.microsoft.com/office/drawing/2014/main" id="{3CE5A425-E6A5-4941-9129-08CC2B1ACF53}"/>
            </a:ext>
          </a:extLst>
        </xdr:cNvPr>
        <xdr:cNvSpPr txBox="1"/>
      </xdr:nvSpPr>
      <xdr:spPr>
        <a:xfrm>
          <a:off x="6702425" y="6628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76200</xdr:rowOff>
    </xdr:from>
    <xdr:ext cx="534035" cy="258445"/>
    <xdr:sp macro="" textlink="">
      <xdr:nvSpPr>
        <xdr:cNvPr id="141" name="n_4aveValue【道路】&#10;一人当たり延長">
          <a:extLst>
            <a:ext uri="{FF2B5EF4-FFF2-40B4-BE49-F238E27FC236}">
              <a16:creationId xmlns:a16="http://schemas.microsoft.com/office/drawing/2014/main" id="{0AAA352F-ABFD-4383-8A6E-546CFA1C6A30}"/>
            </a:ext>
          </a:extLst>
        </xdr:cNvPr>
        <xdr:cNvSpPr txBox="1"/>
      </xdr:nvSpPr>
      <xdr:spPr>
        <a:xfrm>
          <a:off x="5904865" y="6614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37</xdr:row>
      <xdr:rowOff>36830</xdr:rowOff>
    </xdr:from>
    <xdr:ext cx="534670" cy="259080"/>
    <xdr:sp macro="" textlink="">
      <xdr:nvSpPr>
        <xdr:cNvPr id="142" name="n_1mainValue【道路】&#10;一人当たり延長">
          <a:extLst>
            <a:ext uri="{FF2B5EF4-FFF2-40B4-BE49-F238E27FC236}">
              <a16:creationId xmlns:a16="http://schemas.microsoft.com/office/drawing/2014/main" id="{02B619EC-2957-4845-8F19-11DF69EDE526}"/>
            </a:ext>
          </a:extLst>
        </xdr:cNvPr>
        <xdr:cNvSpPr txBox="1"/>
      </xdr:nvSpPr>
      <xdr:spPr>
        <a:xfrm>
          <a:off x="8239125" y="6239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15.295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37</xdr:row>
      <xdr:rowOff>42545</xdr:rowOff>
    </xdr:from>
    <xdr:ext cx="534035" cy="258445"/>
    <xdr:sp macro="" textlink="">
      <xdr:nvSpPr>
        <xdr:cNvPr id="143" name="n_2mainValue【道路】&#10;一人当たり延長">
          <a:extLst>
            <a:ext uri="{FF2B5EF4-FFF2-40B4-BE49-F238E27FC236}">
              <a16:creationId xmlns:a16="http://schemas.microsoft.com/office/drawing/2014/main" id="{B1AA39B2-3096-4954-80E7-D17CD43AF7CF}"/>
            </a:ext>
          </a:extLst>
        </xdr:cNvPr>
        <xdr:cNvSpPr txBox="1"/>
      </xdr:nvSpPr>
      <xdr:spPr>
        <a:xfrm>
          <a:off x="7477125" y="6245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37</xdr:row>
      <xdr:rowOff>49530</xdr:rowOff>
    </xdr:from>
    <xdr:ext cx="534035" cy="259080"/>
    <xdr:sp macro="" textlink="">
      <xdr:nvSpPr>
        <xdr:cNvPr id="144" name="n_3mainValue【道路】&#10;一人当たり延長">
          <a:extLst>
            <a:ext uri="{FF2B5EF4-FFF2-40B4-BE49-F238E27FC236}">
              <a16:creationId xmlns:a16="http://schemas.microsoft.com/office/drawing/2014/main" id="{2FB47486-4C03-4A48-A007-9F9BB9F8D64D}"/>
            </a:ext>
          </a:extLst>
        </xdr:cNvPr>
        <xdr:cNvSpPr txBox="1"/>
      </xdr:nvSpPr>
      <xdr:spPr>
        <a:xfrm>
          <a:off x="6702425" y="6252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37</xdr:row>
      <xdr:rowOff>57150</xdr:rowOff>
    </xdr:from>
    <xdr:ext cx="534035" cy="259080"/>
    <xdr:sp macro="" textlink="">
      <xdr:nvSpPr>
        <xdr:cNvPr id="145" name="n_4mainValue【道路】&#10;一人当たり延長">
          <a:extLst>
            <a:ext uri="{FF2B5EF4-FFF2-40B4-BE49-F238E27FC236}">
              <a16:creationId xmlns:a16="http://schemas.microsoft.com/office/drawing/2014/main" id="{425436D5-C6EC-4EF5-9AFC-E69B596E03BA}"/>
            </a:ext>
          </a:extLst>
        </xdr:cNvPr>
        <xdr:cNvSpPr txBox="1"/>
      </xdr:nvSpPr>
      <xdr:spPr>
        <a:xfrm>
          <a:off x="5904865" y="6259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14.775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D120971-D118-4BF9-86F5-617F408F67C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1AD8465-859F-48E1-8447-222CF6217006}"/>
            </a:ext>
          </a:extLst>
        </xdr:cNvPr>
        <xdr:cNvSpPr/>
      </xdr:nvSpPr>
      <xdr:spPr>
        <a:xfrm>
          <a:off x="79756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A17026F-A753-4DD2-A3EB-50EDCBE68494}"/>
            </a:ext>
          </a:extLst>
        </xdr:cNvPr>
        <xdr:cNvSpPr/>
      </xdr:nvSpPr>
      <xdr:spPr>
        <a:xfrm>
          <a:off x="79756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055457A-A36F-40D0-9A26-B5B36E273D71}"/>
            </a:ext>
          </a:extLst>
        </xdr:cNvPr>
        <xdr:cNvSpPr/>
      </xdr:nvSpPr>
      <xdr:spPr>
        <a:xfrm>
          <a:off x="16764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0FE5E58-CF12-435D-8755-6F9FC26047B7}"/>
            </a:ext>
          </a:extLst>
        </xdr:cNvPr>
        <xdr:cNvSpPr/>
      </xdr:nvSpPr>
      <xdr:spPr>
        <a:xfrm>
          <a:off x="16764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BA541D4-0C91-415C-8E09-D9B7171F2E0C}"/>
            </a:ext>
          </a:extLst>
        </xdr:cNvPr>
        <xdr:cNvSpPr/>
      </xdr:nvSpPr>
      <xdr:spPr>
        <a:xfrm>
          <a:off x="2682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6914A3A-ADA4-4511-8FCD-488224D969A0}"/>
            </a:ext>
          </a:extLst>
        </xdr:cNvPr>
        <xdr:cNvSpPr/>
      </xdr:nvSpPr>
      <xdr:spPr>
        <a:xfrm>
          <a:off x="2682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8A225DC-5E06-4F12-8F24-02DBCA149F65}"/>
            </a:ext>
          </a:extLst>
        </xdr:cNvPr>
        <xdr:cNvSpPr/>
      </xdr:nvSpPr>
      <xdr:spPr>
        <a:xfrm>
          <a:off x="67056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4" name="テキスト ボックス 153">
          <a:extLst>
            <a:ext uri="{FF2B5EF4-FFF2-40B4-BE49-F238E27FC236}">
              <a16:creationId xmlns:a16="http://schemas.microsoft.com/office/drawing/2014/main" id="{2510D716-9359-49D3-8681-4CC20DEF3B01}"/>
            </a:ext>
          </a:extLst>
        </xdr:cNvPr>
        <xdr:cNvSpPr txBox="1"/>
      </xdr:nvSpPr>
      <xdr:spPr>
        <a:xfrm>
          <a:off x="655320" y="875538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3787BBC-78AA-421A-A27F-02A294387424}"/>
            </a:ext>
          </a:extLst>
        </xdr:cNvPr>
        <xdr:cNvCxnSpPr/>
      </xdr:nvCxnSpPr>
      <xdr:spPr>
        <a:xfrm>
          <a:off x="67056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6" name="テキスト ボックス 155">
          <a:extLst>
            <a:ext uri="{FF2B5EF4-FFF2-40B4-BE49-F238E27FC236}">
              <a16:creationId xmlns:a16="http://schemas.microsoft.com/office/drawing/2014/main" id="{CD29155E-654D-47A8-B71C-8DC08F0BAFBD}"/>
            </a:ext>
          </a:extLst>
        </xdr:cNvPr>
        <xdr:cNvSpPr txBox="1"/>
      </xdr:nvSpPr>
      <xdr:spPr>
        <a:xfrm>
          <a:off x="271780" y="110401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a:extLst>
            <a:ext uri="{FF2B5EF4-FFF2-40B4-BE49-F238E27FC236}">
              <a16:creationId xmlns:a16="http://schemas.microsoft.com/office/drawing/2014/main" id="{B5BF4BA4-B035-4440-9302-40D9C4D98A8B}"/>
            </a:ext>
          </a:extLst>
        </xdr:cNvPr>
        <xdr:cNvCxnSpPr/>
      </xdr:nvCxnSpPr>
      <xdr:spPr>
        <a:xfrm>
          <a:off x="670560" y="108597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58" name="テキスト ボックス 157">
          <a:extLst>
            <a:ext uri="{FF2B5EF4-FFF2-40B4-BE49-F238E27FC236}">
              <a16:creationId xmlns:a16="http://schemas.microsoft.com/office/drawing/2014/main" id="{4492273A-D158-47E0-9510-25E480319B88}"/>
            </a:ext>
          </a:extLst>
        </xdr:cNvPr>
        <xdr:cNvSpPr txBox="1"/>
      </xdr:nvSpPr>
      <xdr:spPr>
        <a:xfrm>
          <a:off x="271780" y="107213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a:extLst>
            <a:ext uri="{FF2B5EF4-FFF2-40B4-BE49-F238E27FC236}">
              <a16:creationId xmlns:a16="http://schemas.microsoft.com/office/drawing/2014/main" id="{CB9AC678-2DCB-4D8A-8F43-E6BC9275E927}"/>
            </a:ext>
          </a:extLst>
        </xdr:cNvPr>
        <xdr:cNvCxnSpPr/>
      </xdr:nvCxnSpPr>
      <xdr:spPr>
        <a:xfrm>
          <a:off x="670560" y="105403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a:extLst>
            <a:ext uri="{FF2B5EF4-FFF2-40B4-BE49-F238E27FC236}">
              <a16:creationId xmlns:a16="http://schemas.microsoft.com/office/drawing/2014/main" id="{47BBAAEE-3EC2-4598-BA03-08C87F819600}"/>
            </a:ext>
          </a:extLst>
        </xdr:cNvPr>
        <xdr:cNvSpPr txBox="1"/>
      </xdr:nvSpPr>
      <xdr:spPr>
        <a:xfrm>
          <a:off x="335915" y="10398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a:extLst>
            <a:ext uri="{FF2B5EF4-FFF2-40B4-BE49-F238E27FC236}">
              <a16:creationId xmlns:a16="http://schemas.microsoft.com/office/drawing/2014/main" id="{A51A09FB-1C5F-48D1-8BAB-260009DE279B}"/>
            </a:ext>
          </a:extLst>
        </xdr:cNvPr>
        <xdr:cNvCxnSpPr/>
      </xdr:nvCxnSpPr>
      <xdr:spPr>
        <a:xfrm>
          <a:off x="670560" y="102215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2" name="テキスト ボックス 161">
          <a:extLst>
            <a:ext uri="{FF2B5EF4-FFF2-40B4-BE49-F238E27FC236}">
              <a16:creationId xmlns:a16="http://schemas.microsoft.com/office/drawing/2014/main" id="{9700A1C4-0D11-49D7-A3D5-E793784C212A}"/>
            </a:ext>
          </a:extLst>
        </xdr:cNvPr>
        <xdr:cNvSpPr txBox="1"/>
      </xdr:nvSpPr>
      <xdr:spPr>
        <a:xfrm>
          <a:off x="335915" y="100793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a:extLst>
            <a:ext uri="{FF2B5EF4-FFF2-40B4-BE49-F238E27FC236}">
              <a16:creationId xmlns:a16="http://schemas.microsoft.com/office/drawing/2014/main" id="{47D8EAB5-A4E0-4527-8A27-E28D403365F5}"/>
            </a:ext>
          </a:extLst>
        </xdr:cNvPr>
        <xdr:cNvCxnSpPr/>
      </xdr:nvCxnSpPr>
      <xdr:spPr>
        <a:xfrm>
          <a:off x="670560" y="98990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a:extLst>
            <a:ext uri="{FF2B5EF4-FFF2-40B4-BE49-F238E27FC236}">
              <a16:creationId xmlns:a16="http://schemas.microsoft.com/office/drawing/2014/main" id="{3CEBA9D2-63D4-4F34-8FC1-F04D12DB35DD}"/>
            </a:ext>
          </a:extLst>
        </xdr:cNvPr>
        <xdr:cNvSpPr txBox="1"/>
      </xdr:nvSpPr>
      <xdr:spPr>
        <a:xfrm>
          <a:off x="335915" y="9760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a:extLst>
            <a:ext uri="{FF2B5EF4-FFF2-40B4-BE49-F238E27FC236}">
              <a16:creationId xmlns:a16="http://schemas.microsoft.com/office/drawing/2014/main" id="{C6FE17A5-3A6E-4C74-94C0-F5137421C717}"/>
            </a:ext>
          </a:extLst>
        </xdr:cNvPr>
        <xdr:cNvCxnSpPr/>
      </xdr:nvCxnSpPr>
      <xdr:spPr>
        <a:xfrm>
          <a:off x="670560" y="95802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6" name="テキスト ボックス 165">
          <a:extLst>
            <a:ext uri="{FF2B5EF4-FFF2-40B4-BE49-F238E27FC236}">
              <a16:creationId xmlns:a16="http://schemas.microsoft.com/office/drawing/2014/main" id="{5F8BE0BD-B6FF-411F-B2B3-C2D64F341786}"/>
            </a:ext>
          </a:extLst>
        </xdr:cNvPr>
        <xdr:cNvSpPr txBox="1"/>
      </xdr:nvSpPr>
      <xdr:spPr>
        <a:xfrm>
          <a:off x="335915" y="94418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a:extLst>
            <a:ext uri="{FF2B5EF4-FFF2-40B4-BE49-F238E27FC236}">
              <a16:creationId xmlns:a16="http://schemas.microsoft.com/office/drawing/2014/main" id="{58C1ABFF-9627-441B-A6CF-E0B9B055C66E}"/>
            </a:ext>
          </a:extLst>
        </xdr:cNvPr>
        <xdr:cNvCxnSpPr/>
      </xdr:nvCxnSpPr>
      <xdr:spPr>
        <a:xfrm>
          <a:off x="670560" y="92608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168" name="テキスト ボックス 167">
          <a:extLst>
            <a:ext uri="{FF2B5EF4-FFF2-40B4-BE49-F238E27FC236}">
              <a16:creationId xmlns:a16="http://schemas.microsoft.com/office/drawing/2014/main" id="{587A7EE6-6D07-4669-9F67-CE4C3E2EAFBE}"/>
            </a:ext>
          </a:extLst>
        </xdr:cNvPr>
        <xdr:cNvSpPr txBox="1"/>
      </xdr:nvSpPr>
      <xdr:spPr>
        <a:xfrm>
          <a:off x="377190" y="912241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9F8BD8D-BC6C-4E07-AD88-F13EE807DB1C}"/>
            </a:ext>
          </a:extLst>
        </xdr:cNvPr>
        <xdr:cNvCxnSpPr/>
      </xdr:nvCxnSpPr>
      <xdr:spPr>
        <a:xfrm>
          <a:off x="67056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32E160D9-875D-40E9-B157-BC79E60DD45B}"/>
            </a:ext>
          </a:extLst>
        </xdr:cNvPr>
        <xdr:cNvSpPr/>
      </xdr:nvSpPr>
      <xdr:spPr>
        <a:xfrm>
          <a:off x="67056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81915</xdr:rowOff>
    </xdr:from>
    <xdr:to>
      <xdr:col>24</xdr:col>
      <xdr:colOff>62865</xdr:colOff>
      <xdr:row>63</xdr:row>
      <xdr:rowOff>128905</xdr:rowOff>
    </xdr:to>
    <xdr:cxnSp macro="">
      <xdr:nvCxnSpPr>
        <xdr:cNvPr id="171" name="直線コネクタ 170">
          <a:extLst>
            <a:ext uri="{FF2B5EF4-FFF2-40B4-BE49-F238E27FC236}">
              <a16:creationId xmlns:a16="http://schemas.microsoft.com/office/drawing/2014/main" id="{ADAD2554-2DD5-42A9-9804-C8101A703AD4}"/>
            </a:ext>
          </a:extLst>
        </xdr:cNvPr>
        <xdr:cNvCxnSpPr/>
      </xdr:nvCxnSpPr>
      <xdr:spPr>
        <a:xfrm flipV="1">
          <a:off x="4086225" y="9302115"/>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132715</xdr:rowOff>
    </xdr:from>
    <xdr:ext cx="405130" cy="258445"/>
    <xdr:sp macro="" textlink="">
      <xdr:nvSpPr>
        <xdr:cNvPr id="172" name="【橋りょう・トンネル】&#10;有形固定資産減価償却率最小値テキスト">
          <a:extLst>
            <a:ext uri="{FF2B5EF4-FFF2-40B4-BE49-F238E27FC236}">
              <a16:creationId xmlns:a16="http://schemas.microsoft.com/office/drawing/2014/main" id="{F34EF80C-FF2D-4657-BE30-55E6F83C0FEE}"/>
            </a:ext>
          </a:extLst>
        </xdr:cNvPr>
        <xdr:cNvSpPr txBox="1"/>
      </xdr:nvSpPr>
      <xdr:spPr>
        <a:xfrm>
          <a:off x="4124960" y="106940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128905</xdr:rowOff>
    </xdr:from>
    <xdr:to>
      <xdr:col>24</xdr:col>
      <xdr:colOff>152400</xdr:colOff>
      <xdr:row>63</xdr:row>
      <xdr:rowOff>128905</xdr:rowOff>
    </xdr:to>
    <xdr:cxnSp macro="">
      <xdr:nvCxnSpPr>
        <xdr:cNvPr id="173" name="直線コネクタ 172">
          <a:extLst>
            <a:ext uri="{FF2B5EF4-FFF2-40B4-BE49-F238E27FC236}">
              <a16:creationId xmlns:a16="http://schemas.microsoft.com/office/drawing/2014/main" id="{5104EF65-B4E7-416E-8731-7BFBA65EE93F}"/>
            </a:ext>
          </a:extLst>
        </xdr:cNvPr>
        <xdr:cNvCxnSpPr/>
      </xdr:nvCxnSpPr>
      <xdr:spPr>
        <a:xfrm>
          <a:off x="4020820" y="106902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29210</xdr:rowOff>
    </xdr:from>
    <xdr:ext cx="340360" cy="258445"/>
    <xdr:sp macro="" textlink="">
      <xdr:nvSpPr>
        <xdr:cNvPr id="174" name="【橋りょう・トンネル】&#10;有形固定資産減価償却率最大値テキスト">
          <a:extLst>
            <a:ext uri="{FF2B5EF4-FFF2-40B4-BE49-F238E27FC236}">
              <a16:creationId xmlns:a16="http://schemas.microsoft.com/office/drawing/2014/main" id="{92695A07-F64B-4EA2-9AED-DAB22F28765A}"/>
            </a:ext>
          </a:extLst>
        </xdr:cNvPr>
        <xdr:cNvSpPr txBox="1"/>
      </xdr:nvSpPr>
      <xdr:spPr>
        <a:xfrm>
          <a:off x="4124960" y="908177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81915</xdr:rowOff>
    </xdr:from>
    <xdr:to>
      <xdr:col>24</xdr:col>
      <xdr:colOff>152400</xdr:colOff>
      <xdr:row>55</xdr:row>
      <xdr:rowOff>81915</xdr:rowOff>
    </xdr:to>
    <xdr:cxnSp macro="">
      <xdr:nvCxnSpPr>
        <xdr:cNvPr id="175" name="直線コネクタ 174">
          <a:extLst>
            <a:ext uri="{FF2B5EF4-FFF2-40B4-BE49-F238E27FC236}">
              <a16:creationId xmlns:a16="http://schemas.microsoft.com/office/drawing/2014/main" id="{9102CD75-A1A9-4D4A-8573-B720FEE4E30D}"/>
            </a:ext>
          </a:extLst>
        </xdr:cNvPr>
        <xdr:cNvCxnSpPr/>
      </xdr:nvCxnSpPr>
      <xdr:spPr>
        <a:xfrm>
          <a:off x="4020820" y="93021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133350</xdr:rowOff>
    </xdr:from>
    <xdr:ext cx="405130" cy="258445"/>
    <xdr:sp macro="" textlink="">
      <xdr:nvSpPr>
        <xdr:cNvPr id="176" name="【橋りょう・トンネル】&#10;有形固定資産減価償却率平均値テキスト">
          <a:extLst>
            <a:ext uri="{FF2B5EF4-FFF2-40B4-BE49-F238E27FC236}">
              <a16:creationId xmlns:a16="http://schemas.microsoft.com/office/drawing/2014/main" id="{DC7F6F9D-E98B-4444-8ADC-FA61CF1683C1}"/>
            </a:ext>
          </a:extLst>
        </xdr:cNvPr>
        <xdr:cNvSpPr txBox="1"/>
      </xdr:nvSpPr>
      <xdr:spPr>
        <a:xfrm>
          <a:off x="4124960" y="1019175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C54B0D31-7EB1-49B0-ABC0-C972D18D0DB1}"/>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130175</xdr:rowOff>
    </xdr:from>
    <xdr:to>
      <xdr:col>20</xdr:col>
      <xdr:colOff>38100</xdr:colOff>
      <xdr:row>61</xdr:row>
      <xdr:rowOff>60325</xdr:rowOff>
    </xdr:to>
    <xdr:sp macro="" textlink="">
      <xdr:nvSpPr>
        <xdr:cNvPr id="178" name="フローチャート: 判断 177">
          <a:extLst>
            <a:ext uri="{FF2B5EF4-FFF2-40B4-BE49-F238E27FC236}">
              <a16:creationId xmlns:a16="http://schemas.microsoft.com/office/drawing/2014/main" id="{B2440175-B8DC-493F-80BE-5EAC6F8369CC}"/>
            </a:ext>
          </a:extLst>
        </xdr:cNvPr>
        <xdr:cNvSpPr/>
      </xdr:nvSpPr>
      <xdr:spPr>
        <a:xfrm>
          <a:off x="3312160" y="101885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EC1FFBA0-D02D-488A-96D1-5CF9B62A1BAC}"/>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4642146A-8888-4FA0-9BE4-09BCDEFF202B}"/>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6A145813-65D9-40ED-BD42-32DDB5E75EF1}"/>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2" name="テキスト ボックス 181">
          <a:extLst>
            <a:ext uri="{FF2B5EF4-FFF2-40B4-BE49-F238E27FC236}">
              <a16:creationId xmlns:a16="http://schemas.microsoft.com/office/drawing/2014/main" id="{31A8E733-DF0B-4FFF-9D3A-2FCFA23203B3}"/>
            </a:ext>
          </a:extLst>
        </xdr:cNvPr>
        <xdr:cNvSpPr txBox="1"/>
      </xdr:nvSpPr>
      <xdr:spPr>
        <a:xfrm>
          <a:off x="391922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3" name="テキスト ボックス 182">
          <a:extLst>
            <a:ext uri="{FF2B5EF4-FFF2-40B4-BE49-F238E27FC236}">
              <a16:creationId xmlns:a16="http://schemas.microsoft.com/office/drawing/2014/main" id="{E3084DFC-C556-4EEC-A059-8EB3E72DCB88}"/>
            </a:ext>
          </a:extLst>
        </xdr:cNvPr>
        <xdr:cNvSpPr txBox="1"/>
      </xdr:nvSpPr>
      <xdr:spPr>
        <a:xfrm>
          <a:off x="31877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4" name="テキスト ボックス 183">
          <a:extLst>
            <a:ext uri="{FF2B5EF4-FFF2-40B4-BE49-F238E27FC236}">
              <a16:creationId xmlns:a16="http://schemas.microsoft.com/office/drawing/2014/main" id="{AAA85C73-3F17-425E-935F-7F1B04ABAA3C}"/>
            </a:ext>
          </a:extLst>
        </xdr:cNvPr>
        <xdr:cNvSpPr txBox="1"/>
      </xdr:nvSpPr>
      <xdr:spPr>
        <a:xfrm>
          <a:off x="23977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5" name="テキスト ボックス 184">
          <a:extLst>
            <a:ext uri="{FF2B5EF4-FFF2-40B4-BE49-F238E27FC236}">
              <a16:creationId xmlns:a16="http://schemas.microsoft.com/office/drawing/2014/main" id="{C7DC8C0D-F01F-488E-A6B1-3777655041E3}"/>
            </a:ext>
          </a:extLst>
        </xdr:cNvPr>
        <xdr:cNvSpPr txBox="1"/>
      </xdr:nvSpPr>
      <xdr:spPr>
        <a:xfrm>
          <a:off x="16230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6" name="テキスト ボックス 185">
          <a:extLst>
            <a:ext uri="{FF2B5EF4-FFF2-40B4-BE49-F238E27FC236}">
              <a16:creationId xmlns:a16="http://schemas.microsoft.com/office/drawing/2014/main" id="{3BB48CF3-3B5F-4511-B52F-37EF178158CD}"/>
            </a:ext>
          </a:extLst>
        </xdr:cNvPr>
        <xdr:cNvSpPr txBox="1"/>
      </xdr:nvSpPr>
      <xdr:spPr>
        <a:xfrm>
          <a:off x="84074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58</xdr:row>
      <xdr:rowOff>29210</xdr:rowOff>
    </xdr:from>
    <xdr:to>
      <xdr:col>24</xdr:col>
      <xdr:colOff>114300</xdr:colOff>
      <xdr:row>58</xdr:row>
      <xdr:rowOff>130810</xdr:rowOff>
    </xdr:to>
    <xdr:sp macro="" textlink="">
      <xdr:nvSpPr>
        <xdr:cNvPr id="187" name="楕円 186">
          <a:extLst>
            <a:ext uri="{FF2B5EF4-FFF2-40B4-BE49-F238E27FC236}">
              <a16:creationId xmlns:a16="http://schemas.microsoft.com/office/drawing/2014/main" id="{198FD840-2135-4611-9A61-C849A87FB7A2}"/>
            </a:ext>
          </a:extLst>
        </xdr:cNvPr>
        <xdr:cNvSpPr/>
      </xdr:nvSpPr>
      <xdr:spPr>
        <a:xfrm>
          <a:off x="403606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52070</xdr:rowOff>
    </xdr:from>
    <xdr:ext cx="405130" cy="258445"/>
    <xdr:sp macro="" textlink="">
      <xdr:nvSpPr>
        <xdr:cNvPr id="188" name="【橋りょう・トンネル】&#10;有形固定資産減価償却率該当値テキスト">
          <a:extLst>
            <a:ext uri="{FF2B5EF4-FFF2-40B4-BE49-F238E27FC236}">
              <a16:creationId xmlns:a16="http://schemas.microsoft.com/office/drawing/2014/main" id="{82E24D34-CB9B-4806-9203-08E6036A4F88}"/>
            </a:ext>
          </a:extLst>
        </xdr:cNvPr>
        <xdr:cNvSpPr txBox="1"/>
      </xdr:nvSpPr>
      <xdr:spPr>
        <a:xfrm>
          <a:off x="4124960" y="96075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3175</xdr:rowOff>
    </xdr:from>
    <xdr:to>
      <xdr:col>20</xdr:col>
      <xdr:colOff>38100</xdr:colOff>
      <xdr:row>58</xdr:row>
      <xdr:rowOff>104775</xdr:rowOff>
    </xdr:to>
    <xdr:sp macro="" textlink="">
      <xdr:nvSpPr>
        <xdr:cNvPr id="189" name="楕円 188">
          <a:extLst>
            <a:ext uri="{FF2B5EF4-FFF2-40B4-BE49-F238E27FC236}">
              <a16:creationId xmlns:a16="http://schemas.microsoft.com/office/drawing/2014/main" id="{16702B91-3C6C-4B25-A0C3-5B1F59B2FF16}"/>
            </a:ext>
          </a:extLst>
        </xdr:cNvPr>
        <xdr:cNvSpPr/>
      </xdr:nvSpPr>
      <xdr:spPr>
        <a:xfrm>
          <a:off x="3312160" y="9726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53975</xdr:rowOff>
    </xdr:from>
    <xdr:to>
      <xdr:col>24</xdr:col>
      <xdr:colOff>63500</xdr:colOff>
      <xdr:row>58</xdr:row>
      <xdr:rowOff>80010</xdr:rowOff>
    </xdr:to>
    <xdr:cxnSp macro="">
      <xdr:nvCxnSpPr>
        <xdr:cNvPr id="190" name="直線コネクタ 189">
          <a:extLst>
            <a:ext uri="{FF2B5EF4-FFF2-40B4-BE49-F238E27FC236}">
              <a16:creationId xmlns:a16="http://schemas.microsoft.com/office/drawing/2014/main" id="{01D777C5-B1D1-4265-9ADA-1E20A9FF587C}"/>
            </a:ext>
          </a:extLst>
        </xdr:cNvPr>
        <xdr:cNvCxnSpPr/>
      </xdr:nvCxnSpPr>
      <xdr:spPr>
        <a:xfrm>
          <a:off x="3355340" y="9777095"/>
          <a:ext cx="73152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151765</xdr:rowOff>
    </xdr:from>
    <xdr:to>
      <xdr:col>15</xdr:col>
      <xdr:colOff>101600</xdr:colOff>
      <xdr:row>58</xdr:row>
      <xdr:rowOff>81915</xdr:rowOff>
    </xdr:to>
    <xdr:sp macro="" textlink="">
      <xdr:nvSpPr>
        <xdr:cNvPr id="191" name="楕円 190">
          <a:extLst>
            <a:ext uri="{FF2B5EF4-FFF2-40B4-BE49-F238E27FC236}">
              <a16:creationId xmlns:a16="http://schemas.microsoft.com/office/drawing/2014/main" id="{AB4B1187-9691-49AA-94E0-4012B99EDF15}"/>
            </a:ext>
          </a:extLst>
        </xdr:cNvPr>
        <xdr:cNvSpPr/>
      </xdr:nvSpPr>
      <xdr:spPr>
        <a:xfrm>
          <a:off x="2514600" y="9707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31115</xdr:rowOff>
    </xdr:from>
    <xdr:to>
      <xdr:col>19</xdr:col>
      <xdr:colOff>177800</xdr:colOff>
      <xdr:row>58</xdr:row>
      <xdr:rowOff>53975</xdr:rowOff>
    </xdr:to>
    <xdr:cxnSp macro="">
      <xdr:nvCxnSpPr>
        <xdr:cNvPr id="192" name="直線コネクタ 191">
          <a:extLst>
            <a:ext uri="{FF2B5EF4-FFF2-40B4-BE49-F238E27FC236}">
              <a16:creationId xmlns:a16="http://schemas.microsoft.com/office/drawing/2014/main" id="{2C2FEEEC-9C46-4025-91F3-43445B00FA6D}"/>
            </a:ext>
          </a:extLst>
        </xdr:cNvPr>
        <xdr:cNvCxnSpPr/>
      </xdr:nvCxnSpPr>
      <xdr:spPr>
        <a:xfrm>
          <a:off x="2565400" y="9754235"/>
          <a:ext cx="78994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123825</xdr:rowOff>
    </xdr:from>
    <xdr:to>
      <xdr:col>10</xdr:col>
      <xdr:colOff>165100</xdr:colOff>
      <xdr:row>58</xdr:row>
      <xdr:rowOff>53975</xdr:rowOff>
    </xdr:to>
    <xdr:sp macro="" textlink="">
      <xdr:nvSpPr>
        <xdr:cNvPr id="193" name="楕円 192">
          <a:extLst>
            <a:ext uri="{FF2B5EF4-FFF2-40B4-BE49-F238E27FC236}">
              <a16:creationId xmlns:a16="http://schemas.microsoft.com/office/drawing/2014/main" id="{9858E242-2E3C-4171-BD0E-1FD5BAADCEA9}"/>
            </a:ext>
          </a:extLst>
        </xdr:cNvPr>
        <xdr:cNvSpPr/>
      </xdr:nvSpPr>
      <xdr:spPr>
        <a:xfrm>
          <a:off x="1739900" y="9679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3175</xdr:rowOff>
    </xdr:from>
    <xdr:to>
      <xdr:col>15</xdr:col>
      <xdr:colOff>50800</xdr:colOff>
      <xdr:row>58</xdr:row>
      <xdr:rowOff>31115</xdr:rowOff>
    </xdr:to>
    <xdr:cxnSp macro="">
      <xdr:nvCxnSpPr>
        <xdr:cNvPr id="194" name="直線コネクタ 193">
          <a:extLst>
            <a:ext uri="{FF2B5EF4-FFF2-40B4-BE49-F238E27FC236}">
              <a16:creationId xmlns:a16="http://schemas.microsoft.com/office/drawing/2014/main" id="{DFACB6A0-6789-4513-8332-43D7566872AE}"/>
            </a:ext>
          </a:extLst>
        </xdr:cNvPr>
        <xdr:cNvCxnSpPr/>
      </xdr:nvCxnSpPr>
      <xdr:spPr>
        <a:xfrm>
          <a:off x="1790700" y="9726295"/>
          <a:ext cx="7747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95885</xdr:rowOff>
    </xdr:from>
    <xdr:to>
      <xdr:col>6</xdr:col>
      <xdr:colOff>38100</xdr:colOff>
      <xdr:row>58</xdr:row>
      <xdr:rowOff>26035</xdr:rowOff>
    </xdr:to>
    <xdr:sp macro="" textlink="">
      <xdr:nvSpPr>
        <xdr:cNvPr id="195" name="楕円 194">
          <a:extLst>
            <a:ext uri="{FF2B5EF4-FFF2-40B4-BE49-F238E27FC236}">
              <a16:creationId xmlns:a16="http://schemas.microsoft.com/office/drawing/2014/main" id="{569738BE-7B40-46B3-B101-60894208744F}"/>
            </a:ext>
          </a:extLst>
        </xdr:cNvPr>
        <xdr:cNvSpPr/>
      </xdr:nvSpPr>
      <xdr:spPr>
        <a:xfrm>
          <a:off x="965200" y="96513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146685</xdr:rowOff>
    </xdr:from>
    <xdr:to>
      <xdr:col>10</xdr:col>
      <xdr:colOff>114300</xdr:colOff>
      <xdr:row>58</xdr:row>
      <xdr:rowOff>3175</xdr:rowOff>
    </xdr:to>
    <xdr:cxnSp macro="">
      <xdr:nvCxnSpPr>
        <xdr:cNvPr id="196" name="直線コネクタ 195">
          <a:extLst>
            <a:ext uri="{FF2B5EF4-FFF2-40B4-BE49-F238E27FC236}">
              <a16:creationId xmlns:a16="http://schemas.microsoft.com/office/drawing/2014/main" id="{34DD17FB-35A3-4365-8297-A119A931F272}"/>
            </a:ext>
          </a:extLst>
        </xdr:cNvPr>
        <xdr:cNvCxnSpPr/>
      </xdr:nvCxnSpPr>
      <xdr:spPr>
        <a:xfrm>
          <a:off x="1008380" y="9702165"/>
          <a:ext cx="78232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52070</xdr:rowOff>
    </xdr:from>
    <xdr:ext cx="405130" cy="258445"/>
    <xdr:sp macro="" textlink="">
      <xdr:nvSpPr>
        <xdr:cNvPr id="197" name="n_1aveValue【橋りょう・トンネル】&#10;有形固定資産減価償却率">
          <a:extLst>
            <a:ext uri="{FF2B5EF4-FFF2-40B4-BE49-F238E27FC236}">
              <a16:creationId xmlns:a16="http://schemas.microsoft.com/office/drawing/2014/main" id="{A2197189-89F0-4FBF-A89F-E82206829B39}"/>
            </a:ext>
          </a:extLst>
        </xdr:cNvPr>
        <xdr:cNvSpPr txBox="1"/>
      </xdr:nvSpPr>
      <xdr:spPr>
        <a:xfrm>
          <a:off x="3170555" y="102781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30480</xdr:rowOff>
    </xdr:from>
    <xdr:ext cx="404495" cy="258445"/>
    <xdr:sp macro="" textlink="">
      <xdr:nvSpPr>
        <xdr:cNvPr id="198" name="n_2aveValue【橋りょう・トンネル】&#10;有形固定資産減価償却率">
          <a:extLst>
            <a:ext uri="{FF2B5EF4-FFF2-40B4-BE49-F238E27FC236}">
              <a16:creationId xmlns:a16="http://schemas.microsoft.com/office/drawing/2014/main" id="{D38F6DA3-5177-4469-AF7A-7A11C7199ED0}"/>
            </a:ext>
          </a:extLst>
        </xdr:cNvPr>
        <xdr:cNvSpPr txBox="1"/>
      </xdr:nvSpPr>
      <xdr:spPr>
        <a:xfrm>
          <a:off x="2385695" y="102565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30480</xdr:rowOff>
    </xdr:from>
    <xdr:ext cx="404495" cy="258445"/>
    <xdr:sp macro="" textlink="">
      <xdr:nvSpPr>
        <xdr:cNvPr id="199" name="n_3aveValue【橋りょう・トンネル】&#10;有形固定資産減価償却率">
          <a:extLst>
            <a:ext uri="{FF2B5EF4-FFF2-40B4-BE49-F238E27FC236}">
              <a16:creationId xmlns:a16="http://schemas.microsoft.com/office/drawing/2014/main" id="{CEF067B5-5C4C-47A3-AAAB-BFF943E59744}"/>
            </a:ext>
          </a:extLst>
        </xdr:cNvPr>
        <xdr:cNvSpPr txBox="1"/>
      </xdr:nvSpPr>
      <xdr:spPr>
        <a:xfrm>
          <a:off x="1610995" y="102565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41910</xdr:rowOff>
    </xdr:from>
    <xdr:ext cx="404495" cy="258445"/>
    <xdr:sp macro="" textlink="">
      <xdr:nvSpPr>
        <xdr:cNvPr id="200" name="n_4aveValue【橋りょう・トンネル】&#10;有形固定資産減価償却率">
          <a:extLst>
            <a:ext uri="{FF2B5EF4-FFF2-40B4-BE49-F238E27FC236}">
              <a16:creationId xmlns:a16="http://schemas.microsoft.com/office/drawing/2014/main" id="{32D190D8-CFB0-4A33-AAF0-C929DCBD2396}"/>
            </a:ext>
          </a:extLst>
        </xdr:cNvPr>
        <xdr:cNvSpPr txBox="1"/>
      </xdr:nvSpPr>
      <xdr:spPr>
        <a:xfrm>
          <a:off x="836295" y="102679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56</xdr:row>
      <xdr:rowOff>121285</xdr:rowOff>
    </xdr:from>
    <xdr:ext cx="405130" cy="258445"/>
    <xdr:sp macro="" textlink="">
      <xdr:nvSpPr>
        <xdr:cNvPr id="201" name="n_1mainValue【橋りょう・トンネル】&#10;有形固定資産減価償却率">
          <a:extLst>
            <a:ext uri="{FF2B5EF4-FFF2-40B4-BE49-F238E27FC236}">
              <a16:creationId xmlns:a16="http://schemas.microsoft.com/office/drawing/2014/main" id="{2D3C9616-EE2C-4255-B6C0-6C2EA718DBDF}"/>
            </a:ext>
          </a:extLst>
        </xdr:cNvPr>
        <xdr:cNvSpPr txBox="1"/>
      </xdr:nvSpPr>
      <xdr:spPr>
        <a:xfrm>
          <a:off x="3170555" y="95091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56</xdr:row>
      <xdr:rowOff>98425</xdr:rowOff>
    </xdr:from>
    <xdr:ext cx="404495" cy="258445"/>
    <xdr:sp macro="" textlink="">
      <xdr:nvSpPr>
        <xdr:cNvPr id="202" name="n_2mainValue【橋りょう・トンネル】&#10;有形固定資産減価償却率">
          <a:extLst>
            <a:ext uri="{FF2B5EF4-FFF2-40B4-BE49-F238E27FC236}">
              <a16:creationId xmlns:a16="http://schemas.microsoft.com/office/drawing/2014/main" id="{BA24AC35-55AB-4C10-81AB-94B2A19571D0}"/>
            </a:ext>
          </a:extLst>
        </xdr:cNvPr>
        <xdr:cNvSpPr txBox="1"/>
      </xdr:nvSpPr>
      <xdr:spPr>
        <a:xfrm>
          <a:off x="2385695" y="94862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56</xdr:row>
      <xdr:rowOff>70485</xdr:rowOff>
    </xdr:from>
    <xdr:ext cx="404495" cy="259080"/>
    <xdr:sp macro="" textlink="">
      <xdr:nvSpPr>
        <xdr:cNvPr id="203" name="n_3mainValue【橋りょう・トンネル】&#10;有形固定資産減価償却率">
          <a:extLst>
            <a:ext uri="{FF2B5EF4-FFF2-40B4-BE49-F238E27FC236}">
              <a16:creationId xmlns:a16="http://schemas.microsoft.com/office/drawing/2014/main" id="{6E987B78-F4F8-40D8-B9EF-92E68EBECA4D}"/>
            </a:ext>
          </a:extLst>
        </xdr:cNvPr>
        <xdr:cNvSpPr txBox="1"/>
      </xdr:nvSpPr>
      <xdr:spPr>
        <a:xfrm>
          <a:off x="1610995" y="94583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56</xdr:row>
      <xdr:rowOff>42545</xdr:rowOff>
    </xdr:from>
    <xdr:ext cx="404495" cy="258445"/>
    <xdr:sp macro="" textlink="">
      <xdr:nvSpPr>
        <xdr:cNvPr id="204" name="n_4mainValue【橋りょう・トンネル】&#10;有形固定資産減価償却率">
          <a:extLst>
            <a:ext uri="{FF2B5EF4-FFF2-40B4-BE49-F238E27FC236}">
              <a16:creationId xmlns:a16="http://schemas.microsoft.com/office/drawing/2014/main" id="{EA2F8861-CB31-44B1-B56A-D2E0881E4D56}"/>
            </a:ext>
          </a:extLst>
        </xdr:cNvPr>
        <xdr:cNvSpPr txBox="1"/>
      </xdr:nvSpPr>
      <xdr:spPr>
        <a:xfrm>
          <a:off x="836295" y="94303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ED99474-1922-42CF-896D-79A3D79D464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C74E8C6-3A6A-47FF-B124-A82699ECD0E0}"/>
            </a:ext>
          </a:extLst>
        </xdr:cNvPr>
        <xdr:cNvSpPr/>
      </xdr:nvSpPr>
      <xdr:spPr>
        <a:xfrm>
          <a:off x="59309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218D2DA-3CFA-4575-95E4-FB1C086ADC15}"/>
            </a:ext>
          </a:extLst>
        </xdr:cNvPr>
        <xdr:cNvSpPr/>
      </xdr:nvSpPr>
      <xdr:spPr>
        <a:xfrm>
          <a:off x="59309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7EE7A96-788B-4825-9411-FEA109F57DD4}"/>
            </a:ext>
          </a:extLst>
        </xdr:cNvPr>
        <xdr:cNvSpPr/>
      </xdr:nvSpPr>
      <xdr:spPr>
        <a:xfrm>
          <a:off x="68326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66EFB71-AA0E-4500-9FB3-58882C617D54}"/>
            </a:ext>
          </a:extLst>
        </xdr:cNvPr>
        <xdr:cNvSpPr/>
      </xdr:nvSpPr>
      <xdr:spPr>
        <a:xfrm>
          <a:off x="68326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1193104-9054-42CC-95E9-A6E9176C7AD1}"/>
            </a:ext>
          </a:extLst>
        </xdr:cNvPr>
        <xdr:cNvSpPr/>
      </xdr:nvSpPr>
      <xdr:spPr>
        <a:xfrm>
          <a:off x="7838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D0817DA-7C3C-48B7-B8AB-CF19D0B24FCB}"/>
            </a:ext>
          </a:extLst>
        </xdr:cNvPr>
        <xdr:cNvSpPr/>
      </xdr:nvSpPr>
      <xdr:spPr>
        <a:xfrm>
          <a:off x="7838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E5685C7-1406-4DEC-BD37-D746B0A07D38}"/>
            </a:ext>
          </a:extLst>
        </xdr:cNvPr>
        <xdr:cNvSpPr/>
      </xdr:nvSpPr>
      <xdr:spPr>
        <a:xfrm>
          <a:off x="582676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3" name="テキスト ボックス 212">
          <a:extLst>
            <a:ext uri="{FF2B5EF4-FFF2-40B4-BE49-F238E27FC236}">
              <a16:creationId xmlns:a16="http://schemas.microsoft.com/office/drawing/2014/main" id="{E4DDA8E8-B1D4-4326-8966-B18F438AF25F}"/>
            </a:ext>
          </a:extLst>
        </xdr:cNvPr>
        <xdr:cNvSpPr txBox="1"/>
      </xdr:nvSpPr>
      <xdr:spPr>
        <a:xfrm>
          <a:off x="5788660" y="875538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34C49A1-5EB6-4E6E-A525-CBD3B8539C6B}"/>
            </a:ext>
          </a:extLst>
        </xdr:cNvPr>
        <xdr:cNvCxnSpPr/>
      </xdr:nvCxnSpPr>
      <xdr:spPr>
        <a:xfrm>
          <a:off x="5826760" y="111785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4F218AE-1A0F-406D-A3B3-AEAC481D156E}"/>
            </a:ext>
          </a:extLst>
        </xdr:cNvPr>
        <xdr:cNvCxnSpPr/>
      </xdr:nvCxnSpPr>
      <xdr:spPr>
        <a:xfrm>
          <a:off x="5826760" y="108051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8285" cy="259080"/>
    <xdr:sp macro="" textlink="">
      <xdr:nvSpPr>
        <xdr:cNvPr id="216" name="テキスト ボックス 215">
          <a:extLst>
            <a:ext uri="{FF2B5EF4-FFF2-40B4-BE49-F238E27FC236}">
              <a16:creationId xmlns:a16="http://schemas.microsoft.com/office/drawing/2014/main" id="{6A3BE700-BC4E-469B-B53A-272013E97F09}"/>
            </a:ext>
          </a:extLst>
        </xdr:cNvPr>
        <xdr:cNvSpPr txBox="1"/>
      </xdr:nvSpPr>
      <xdr:spPr>
        <a:xfrm>
          <a:off x="5600700" y="106667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5A38642-A178-4426-B476-DEF5A3747B40}"/>
            </a:ext>
          </a:extLst>
        </xdr:cNvPr>
        <xdr:cNvCxnSpPr/>
      </xdr:nvCxnSpPr>
      <xdr:spPr>
        <a:xfrm>
          <a:off x="5826760" y="104317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4995" cy="259080"/>
    <xdr:sp macro="" textlink="">
      <xdr:nvSpPr>
        <xdr:cNvPr id="218" name="テキスト ボックス 217">
          <a:extLst>
            <a:ext uri="{FF2B5EF4-FFF2-40B4-BE49-F238E27FC236}">
              <a16:creationId xmlns:a16="http://schemas.microsoft.com/office/drawing/2014/main" id="{39AA0A55-299A-493B-8D06-3B49E32E3CF2}"/>
            </a:ext>
          </a:extLst>
        </xdr:cNvPr>
        <xdr:cNvSpPr txBox="1"/>
      </xdr:nvSpPr>
      <xdr:spPr>
        <a:xfrm>
          <a:off x="5299710" y="102933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C605A0E-7C3A-4D9C-A92D-1A9901EEDEFB}"/>
            </a:ext>
          </a:extLst>
        </xdr:cNvPr>
        <xdr:cNvCxnSpPr/>
      </xdr:nvCxnSpPr>
      <xdr:spPr>
        <a:xfrm>
          <a:off x="5826760" y="100584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4995" cy="258445"/>
    <xdr:sp macro="" textlink="">
      <xdr:nvSpPr>
        <xdr:cNvPr id="220" name="テキスト ボックス 219">
          <a:extLst>
            <a:ext uri="{FF2B5EF4-FFF2-40B4-BE49-F238E27FC236}">
              <a16:creationId xmlns:a16="http://schemas.microsoft.com/office/drawing/2014/main" id="{212F9109-09F3-4363-BD52-84EDC104635A}"/>
            </a:ext>
          </a:extLst>
        </xdr:cNvPr>
        <xdr:cNvSpPr txBox="1"/>
      </xdr:nvSpPr>
      <xdr:spPr>
        <a:xfrm>
          <a:off x="5299710" y="991997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62A4443-0B73-453E-BE6C-35442C954688}"/>
            </a:ext>
          </a:extLst>
        </xdr:cNvPr>
        <xdr:cNvCxnSpPr/>
      </xdr:nvCxnSpPr>
      <xdr:spPr>
        <a:xfrm>
          <a:off x="5826760" y="96888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4995" cy="259080"/>
    <xdr:sp macro="" textlink="">
      <xdr:nvSpPr>
        <xdr:cNvPr id="222" name="テキスト ボックス 221">
          <a:extLst>
            <a:ext uri="{FF2B5EF4-FFF2-40B4-BE49-F238E27FC236}">
              <a16:creationId xmlns:a16="http://schemas.microsoft.com/office/drawing/2014/main" id="{47C7327D-0BAD-45DA-8E79-DF9B4461C6C4}"/>
            </a:ext>
          </a:extLst>
        </xdr:cNvPr>
        <xdr:cNvSpPr txBox="1"/>
      </xdr:nvSpPr>
      <xdr:spPr>
        <a:xfrm>
          <a:off x="5299710" y="95504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61DE641-E193-4E2B-84E0-DB1DC0649FC2}"/>
            </a:ext>
          </a:extLst>
        </xdr:cNvPr>
        <xdr:cNvCxnSpPr/>
      </xdr:nvCxnSpPr>
      <xdr:spPr>
        <a:xfrm>
          <a:off x="5826760" y="93154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5165" cy="259080"/>
    <xdr:sp macro="" textlink="">
      <xdr:nvSpPr>
        <xdr:cNvPr id="224" name="テキスト ボックス 223">
          <a:extLst>
            <a:ext uri="{FF2B5EF4-FFF2-40B4-BE49-F238E27FC236}">
              <a16:creationId xmlns:a16="http://schemas.microsoft.com/office/drawing/2014/main" id="{FF0A3A58-F3BB-4C62-91F0-09AAF7803137}"/>
            </a:ext>
          </a:extLst>
        </xdr:cNvPr>
        <xdr:cNvSpPr txBox="1"/>
      </xdr:nvSpPr>
      <xdr:spPr>
        <a:xfrm>
          <a:off x="5209540" y="917702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C97B77D-5449-47A6-B19D-4B0F4C175EA2}"/>
            </a:ext>
          </a:extLst>
        </xdr:cNvPr>
        <xdr:cNvCxnSpPr/>
      </xdr:nvCxnSpPr>
      <xdr:spPr>
        <a:xfrm>
          <a:off x="5826760" y="89420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165" cy="258445"/>
    <xdr:sp macro="" textlink="">
      <xdr:nvSpPr>
        <xdr:cNvPr id="226" name="テキスト ボックス 225">
          <a:extLst>
            <a:ext uri="{FF2B5EF4-FFF2-40B4-BE49-F238E27FC236}">
              <a16:creationId xmlns:a16="http://schemas.microsoft.com/office/drawing/2014/main" id="{3E8548AC-38CA-49B3-9F67-EE31911F4F72}"/>
            </a:ext>
          </a:extLst>
        </xdr:cNvPr>
        <xdr:cNvSpPr txBox="1"/>
      </xdr:nvSpPr>
      <xdr:spPr>
        <a:xfrm>
          <a:off x="5209540" y="880364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64C5D9F2-A478-4028-A94D-9B7D45EB7049}"/>
            </a:ext>
          </a:extLst>
        </xdr:cNvPr>
        <xdr:cNvSpPr/>
      </xdr:nvSpPr>
      <xdr:spPr>
        <a:xfrm>
          <a:off x="582676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155575</xdr:rowOff>
    </xdr:from>
    <xdr:to>
      <xdr:col>54</xdr:col>
      <xdr:colOff>189865</xdr:colOff>
      <xdr:row>64</xdr:row>
      <xdr:rowOff>58420</xdr:rowOff>
    </xdr:to>
    <xdr:cxnSp macro="">
      <xdr:nvCxnSpPr>
        <xdr:cNvPr id="228" name="直線コネクタ 227">
          <a:extLst>
            <a:ext uri="{FF2B5EF4-FFF2-40B4-BE49-F238E27FC236}">
              <a16:creationId xmlns:a16="http://schemas.microsoft.com/office/drawing/2014/main" id="{1EB215B0-B285-4390-9815-A5119B206271}"/>
            </a:ext>
          </a:extLst>
        </xdr:cNvPr>
        <xdr:cNvCxnSpPr/>
      </xdr:nvCxnSpPr>
      <xdr:spPr>
        <a:xfrm flipV="1">
          <a:off x="9219565" y="9375775"/>
          <a:ext cx="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62230</xdr:rowOff>
    </xdr:from>
    <xdr:ext cx="534670" cy="259080"/>
    <xdr:sp macro="" textlink="">
      <xdr:nvSpPr>
        <xdr:cNvPr id="229" name="【橋りょう・トンネル】&#10;一人当たり有形固定資産（償却資産）額最小値テキスト">
          <a:extLst>
            <a:ext uri="{FF2B5EF4-FFF2-40B4-BE49-F238E27FC236}">
              <a16:creationId xmlns:a16="http://schemas.microsoft.com/office/drawing/2014/main" id="{09614562-14BC-4478-AAE0-9B74B39A4859}"/>
            </a:ext>
          </a:extLst>
        </xdr:cNvPr>
        <xdr:cNvSpPr txBox="1"/>
      </xdr:nvSpPr>
      <xdr:spPr>
        <a:xfrm>
          <a:off x="9258300" y="10791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14,003</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58420</xdr:rowOff>
    </xdr:from>
    <xdr:to>
      <xdr:col>55</xdr:col>
      <xdr:colOff>88900</xdr:colOff>
      <xdr:row>64</xdr:row>
      <xdr:rowOff>58420</xdr:rowOff>
    </xdr:to>
    <xdr:cxnSp macro="">
      <xdr:nvCxnSpPr>
        <xdr:cNvPr id="230" name="直線コネクタ 229">
          <a:extLst>
            <a:ext uri="{FF2B5EF4-FFF2-40B4-BE49-F238E27FC236}">
              <a16:creationId xmlns:a16="http://schemas.microsoft.com/office/drawing/2014/main" id="{5FDC2F58-9FF9-4FDA-87B8-D37F0F2D7F12}"/>
            </a:ext>
          </a:extLst>
        </xdr:cNvPr>
        <xdr:cNvCxnSpPr/>
      </xdr:nvCxnSpPr>
      <xdr:spPr>
        <a:xfrm>
          <a:off x="9154160" y="107873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102235</xdr:rowOff>
    </xdr:from>
    <xdr:ext cx="690245" cy="258445"/>
    <xdr:sp macro="" textlink="">
      <xdr:nvSpPr>
        <xdr:cNvPr id="231" name="【橋りょう・トンネル】&#10;一人当たり有形固定資産（償却資産）額最大値テキスト">
          <a:extLst>
            <a:ext uri="{FF2B5EF4-FFF2-40B4-BE49-F238E27FC236}">
              <a16:creationId xmlns:a16="http://schemas.microsoft.com/office/drawing/2014/main" id="{C6E85F17-ABA3-4A05-B22B-1DC19C975539}"/>
            </a:ext>
          </a:extLst>
        </xdr:cNvPr>
        <xdr:cNvSpPr txBox="1"/>
      </xdr:nvSpPr>
      <xdr:spPr>
        <a:xfrm>
          <a:off x="9258300" y="915479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1,152,348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155575</xdr:rowOff>
    </xdr:from>
    <xdr:to>
      <xdr:col>55</xdr:col>
      <xdr:colOff>88900</xdr:colOff>
      <xdr:row>55</xdr:row>
      <xdr:rowOff>155575</xdr:rowOff>
    </xdr:to>
    <xdr:cxnSp macro="">
      <xdr:nvCxnSpPr>
        <xdr:cNvPr id="232" name="直線コネクタ 231">
          <a:extLst>
            <a:ext uri="{FF2B5EF4-FFF2-40B4-BE49-F238E27FC236}">
              <a16:creationId xmlns:a16="http://schemas.microsoft.com/office/drawing/2014/main" id="{DF50E06B-4118-4335-A67F-62DBD858CB8F}"/>
            </a:ext>
          </a:extLst>
        </xdr:cNvPr>
        <xdr:cNvCxnSpPr/>
      </xdr:nvCxnSpPr>
      <xdr:spPr>
        <a:xfrm>
          <a:off x="9154160" y="93757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78105</xdr:rowOff>
    </xdr:from>
    <xdr:ext cx="598805" cy="258445"/>
    <xdr:sp macro="" textlink="">
      <xdr:nvSpPr>
        <xdr:cNvPr id="233" name="【橋りょう・トンネル】&#10;一人当たり有形固定資産（償却資産）額平均値テキスト">
          <a:extLst>
            <a:ext uri="{FF2B5EF4-FFF2-40B4-BE49-F238E27FC236}">
              <a16:creationId xmlns:a16="http://schemas.microsoft.com/office/drawing/2014/main" id="{8762F60D-B058-4D2A-85EF-15E5BA2A1748}"/>
            </a:ext>
          </a:extLst>
        </xdr:cNvPr>
        <xdr:cNvSpPr txBox="1"/>
      </xdr:nvSpPr>
      <xdr:spPr>
        <a:xfrm>
          <a:off x="9258300" y="1047178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211,502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99695</xdr:rowOff>
    </xdr:from>
    <xdr:to>
      <xdr:col>55</xdr:col>
      <xdr:colOff>50800</xdr:colOff>
      <xdr:row>63</xdr:row>
      <xdr:rowOff>29845</xdr:rowOff>
    </xdr:to>
    <xdr:sp macro="" textlink="">
      <xdr:nvSpPr>
        <xdr:cNvPr id="234" name="フローチャート: 判断 233">
          <a:extLst>
            <a:ext uri="{FF2B5EF4-FFF2-40B4-BE49-F238E27FC236}">
              <a16:creationId xmlns:a16="http://schemas.microsoft.com/office/drawing/2014/main" id="{E0C67891-C3EF-4D04-92CB-53147293EBF1}"/>
            </a:ext>
          </a:extLst>
        </xdr:cNvPr>
        <xdr:cNvSpPr/>
      </xdr:nvSpPr>
      <xdr:spPr>
        <a:xfrm>
          <a:off x="9192260" y="104933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99060</xdr:rowOff>
    </xdr:from>
    <xdr:to>
      <xdr:col>50</xdr:col>
      <xdr:colOff>165100</xdr:colOff>
      <xdr:row>63</xdr:row>
      <xdr:rowOff>29210</xdr:rowOff>
    </xdr:to>
    <xdr:sp macro="" textlink="">
      <xdr:nvSpPr>
        <xdr:cNvPr id="235" name="フローチャート: 判断 234">
          <a:extLst>
            <a:ext uri="{FF2B5EF4-FFF2-40B4-BE49-F238E27FC236}">
              <a16:creationId xmlns:a16="http://schemas.microsoft.com/office/drawing/2014/main" id="{369AFB75-AFFF-48D4-ACF7-1F083EF4FB54}"/>
            </a:ext>
          </a:extLst>
        </xdr:cNvPr>
        <xdr:cNvSpPr/>
      </xdr:nvSpPr>
      <xdr:spPr>
        <a:xfrm>
          <a:off x="8445500" y="10492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95885</xdr:rowOff>
    </xdr:from>
    <xdr:to>
      <xdr:col>46</xdr:col>
      <xdr:colOff>38100</xdr:colOff>
      <xdr:row>63</xdr:row>
      <xdr:rowOff>26035</xdr:rowOff>
    </xdr:to>
    <xdr:sp macro="" textlink="">
      <xdr:nvSpPr>
        <xdr:cNvPr id="236" name="フローチャート: 判断 235">
          <a:extLst>
            <a:ext uri="{FF2B5EF4-FFF2-40B4-BE49-F238E27FC236}">
              <a16:creationId xmlns:a16="http://schemas.microsoft.com/office/drawing/2014/main" id="{2D66843E-4C5C-4681-B4FC-BE38D691D703}"/>
            </a:ext>
          </a:extLst>
        </xdr:cNvPr>
        <xdr:cNvSpPr/>
      </xdr:nvSpPr>
      <xdr:spPr>
        <a:xfrm>
          <a:off x="7670800" y="10489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111760</xdr:rowOff>
    </xdr:from>
    <xdr:to>
      <xdr:col>41</xdr:col>
      <xdr:colOff>101600</xdr:colOff>
      <xdr:row>63</xdr:row>
      <xdr:rowOff>41910</xdr:rowOff>
    </xdr:to>
    <xdr:sp macro="" textlink="">
      <xdr:nvSpPr>
        <xdr:cNvPr id="237" name="フローチャート: 判断 236">
          <a:extLst>
            <a:ext uri="{FF2B5EF4-FFF2-40B4-BE49-F238E27FC236}">
              <a16:creationId xmlns:a16="http://schemas.microsoft.com/office/drawing/2014/main" id="{4500514F-AE78-4CD7-8169-A572B44A8C57}"/>
            </a:ext>
          </a:extLst>
        </xdr:cNvPr>
        <xdr:cNvSpPr/>
      </xdr:nvSpPr>
      <xdr:spPr>
        <a:xfrm>
          <a:off x="6873240" y="10505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113030</xdr:rowOff>
    </xdr:from>
    <xdr:to>
      <xdr:col>36</xdr:col>
      <xdr:colOff>165100</xdr:colOff>
      <xdr:row>63</xdr:row>
      <xdr:rowOff>43180</xdr:rowOff>
    </xdr:to>
    <xdr:sp macro="" textlink="">
      <xdr:nvSpPr>
        <xdr:cNvPr id="238" name="フローチャート: 判断 237">
          <a:extLst>
            <a:ext uri="{FF2B5EF4-FFF2-40B4-BE49-F238E27FC236}">
              <a16:creationId xmlns:a16="http://schemas.microsoft.com/office/drawing/2014/main" id="{4F2E72E0-C999-4764-BD2C-1E5AFB403871}"/>
            </a:ext>
          </a:extLst>
        </xdr:cNvPr>
        <xdr:cNvSpPr/>
      </xdr:nvSpPr>
      <xdr:spPr>
        <a:xfrm>
          <a:off x="6098540" y="10506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39" name="テキスト ボックス 238">
          <a:extLst>
            <a:ext uri="{FF2B5EF4-FFF2-40B4-BE49-F238E27FC236}">
              <a16:creationId xmlns:a16="http://schemas.microsoft.com/office/drawing/2014/main" id="{32BF84F1-F151-4784-B131-90C1048C0733}"/>
            </a:ext>
          </a:extLst>
        </xdr:cNvPr>
        <xdr:cNvSpPr txBox="1"/>
      </xdr:nvSpPr>
      <xdr:spPr>
        <a:xfrm>
          <a:off x="90525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0" name="テキスト ボックス 239">
          <a:extLst>
            <a:ext uri="{FF2B5EF4-FFF2-40B4-BE49-F238E27FC236}">
              <a16:creationId xmlns:a16="http://schemas.microsoft.com/office/drawing/2014/main" id="{B604F5DE-4230-4F67-A536-1A049451482C}"/>
            </a:ext>
          </a:extLst>
        </xdr:cNvPr>
        <xdr:cNvSpPr txBox="1"/>
      </xdr:nvSpPr>
      <xdr:spPr>
        <a:xfrm>
          <a:off x="83286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1" name="テキスト ボックス 240">
          <a:extLst>
            <a:ext uri="{FF2B5EF4-FFF2-40B4-BE49-F238E27FC236}">
              <a16:creationId xmlns:a16="http://schemas.microsoft.com/office/drawing/2014/main" id="{2636B35F-20B5-4F4D-8B7E-D2485E94F17D}"/>
            </a:ext>
          </a:extLst>
        </xdr:cNvPr>
        <xdr:cNvSpPr txBox="1"/>
      </xdr:nvSpPr>
      <xdr:spPr>
        <a:xfrm>
          <a:off x="754634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2" name="テキスト ボックス 241">
          <a:extLst>
            <a:ext uri="{FF2B5EF4-FFF2-40B4-BE49-F238E27FC236}">
              <a16:creationId xmlns:a16="http://schemas.microsoft.com/office/drawing/2014/main" id="{AB200666-A44F-493C-B480-975CBF426543}"/>
            </a:ext>
          </a:extLst>
        </xdr:cNvPr>
        <xdr:cNvSpPr txBox="1"/>
      </xdr:nvSpPr>
      <xdr:spPr>
        <a:xfrm>
          <a:off x="67564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3" name="テキスト ボックス 242">
          <a:extLst>
            <a:ext uri="{FF2B5EF4-FFF2-40B4-BE49-F238E27FC236}">
              <a16:creationId xmlns:a16="http://schemas.microsoft.com/office/drawing/2014/main" id="{745AF1A1-D73B-400B-A188-61FE2C6E235E}"/>
            </a:ext>
          </a:extLst>
        </xdr:cNvPr>
        <xdr:cNvSpPr txBox="1"/>
      </xdr:nvSpPr>
      <xdr:spPr>
        <a:xfrm>
          <a:off x="59817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70485</xdr:rowOff>
    </xdr:from>
    <xdr:to>
      <xdr:col>55</xdr:col>
      <xdr:colOff>50800</xdr:colOff>
      <xdr:row>62</xdr:row>
      <xdr:rowOff>635</xdr:rowOff>
    </xdr:to>
    <xdr:sp macro="" textlink="">
      <xdr:nvSpPr>
        <xdr:cNvPr id="244" name="楕円 243">
          <a:extLst>
            <a:ext uri="{FF2B5EF4-FFF2-40B4-BE49-F238E27FC236}">
              <a16:creationId xmlns:a16="http://schemas.microsoft.com/office/drawing/2014/main" id="{86DC78C7-3BE1-4775-A2FC-3F2AA6860B41}"/>
            </a:ext>
          </a:extLst>
        </xdr:cNvPr>
        <xdr:cNvSpPr/>
      </xdr:nvSpPr>
      <xdr:spPr>
        <a:xfrm>
          <a:off x="9192260" y="10296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93345</xdr:rowOff>
    </xdr:from>
    <xdr:ext cx="598805" cy="259080"/>
    <xdr:sp macro="" textlink="">
      <xdr:nvSpPr>
        <xdr:cNvPr id="245" name="【橋りょう・トンネル】&#10;一人当たり有形固定資産（償却資産）額該当値テキスト">
          <a:extLst>
            <a:ext uri="{FF2B5EF4-FFF2-40B4-BE49-F238E27FC236}">
              <a16:creationId xmlns:a16="http://schemas.microsoft.com/office/drawing/2014/main" id="{6D451EA4-6FAD-4A02-9552-5D0A9B250CC1}"/>
            </a:ext>
          </a:extLst>
        </xdr:cNvPr>
        <xdr:cNvSpPr txBox="1"/>
      </xdr:nvSpPr>
      <xdr:spPr>
        <a:xfrm>
          <a:off x="9258300" y="101517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369,399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77470</xdr:rowOff>
    </xdr:from>
    <xdr:to>
      <xdr:col>50</xdr:col>
      <xdr:colOff>165100</xdr:colOff>
      <xdr:row>62</xdr:row>
      <xdr:rowOff>7620</xdr:rowOff>
    </xdr:to>
    <xdr:sp macro="" textlink="">
      <xdr:nvSpPr>
        <xdr:cNvPr id="246" name="楕円 245">
          <a:extLst>
            <a:ext uri="{FF2B5EF4-FFF2-40B4-BE49-F238E27FC236}">
              <a16:creationId xmlns:a16="http://schemas.microsoft.com/office/drawing/2014/main" id="{4001D47D-26FE-4A79-83F6-1B3E9043757D}"/>
            </a:ext>
          </a:extLst>
        </xdr:cNvPr>
        <xdr:cNvSpPr/>
      </xdr:nvSpPr>
      <xdr:spPr>
        <a:xfrm>
          <a:off x="8445500" y="10303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121285</xdr:rowOff>
    </xdr:from>
    <xdr:to>
      <xdr:col>55</xdr:col>
      <xdr:colOff>0</xdr:colOff>
      <xdr:row>61</xdr:row>
      <xdr:rowOff>128270</xdr:rowOff>
    </xdr:to>
    <xdr:cxnSp macro="">
      <xdr:nvCxnSpPr>
        <xdr:cNvPr id="247" name="直線コネクタ 246">
          <a:extLst>
            <a:ext uri="{FF2B5EF4-FFF2-40B4-BE49-F238E27FC236}">
              <a16:creationId xmlns:a16="http://schemas.microsoft.com/office/drawing/2014/main" id="{0E8CE88D-40F1-4A20-8C04-F3F47CA135A5}"/>
            </a:ext>
          </a:extLst>
        </xdr:cNvPr>
        <xdr:cNvCxnSpPr/>
      </xdr:nvCxnSpPr>
      <xdr:spPr>
        <a:xfrm flipV="1">
          <a:off x="8496300" y="10347325"/>
          <a:ext cx="7239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86360</xdr:rowOff>
    </xdr:from>
    <xdr:to>
      <xdr:col>46</xdr:col>
      <xdr:colOff>38100</xdr:colOff>
      <xdr:row>62</xdr:row>
      <xdr:rowOff>15875</xdr:rowOff>
    </xdr:to>
    <xdr:sp macro="" textlink="">
      <xdr:nvSpPr>
        <xdr:cNvPr id="248" name="楕円 247">
          <a:extLst>
            <a:ext uri="{FF2B5EF4-FFF2-40B4-BE49-F238E27FC236}">
              <a16:creationId xmlns:a16="http://schemas.microsoft.com/office/drawing/2014/main" id="{93CD69E1-E806-47C8-A234-8529EE749B20}"/>
            </a:ext>
          </a:extLst>
        </xdr:cNvPr>
        <xdr:cNvSpPr/>
      </xdr:nvSpPr>
      <xdr:spPr>
        <a:xfrm>
          <a:off x="7670800" y="1031240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128270</xdr:rowOff>
    </xdr:from>
    <xdr:to>
      <xdr:col>50</xdr:col>
      <xdr:colOff>114300</xdr:colOff>
      <xdr:row>61</xdr:row>
      <xdr:rowOff>136525</xdr:rowOff>
    </xdr:to>
    <xdr:cxnSp macro="">
      <xdr:nvCxnSpPr>
        <xdr:cNvPr id="249" name="直線コネクタ 248">
          <a:extLst>
            <a:ext uri="{FF2B5EF4-FFF2-40B4-BE49-F238E27FC236}">
              <a16:creationId xmlns:a16="http://schemas.microsoft.com/office/drawing/2014/main" id="{2167C446-A5ED-41E8-ACE2-4C20BAA4E95B}"/>
            </a:ext>
          </a:extLst>
        </xdr:cNvPr>
        <xdr:cNvCxnSpPr/>
      </xdr:nvCxnSpPr>
      <xdr:spPr>
        <a:xfrm flipV="1">
          <a:off x="7713980" y="10354310"/>
          <a:ext cx="7823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92710</xdr:rowOff>
    </xdr:from>
    <xdr:to>
      <xdr:col>41</xdr:col>
      <xdr:colOff>101600</xdr:colOff>
      <xdr:row>62</xdr:row>
      <xdr:rowOff>22860</xdr:rowOff>
    </xdr:to>
    <xdr:sp macro="" textlink="">
      <xdr:nvSpPr>
        <xdr:cNvPr id="250" name="楕円 249">
          <a:extLst>
            <a:ext uri="{FF2B5EF4-FFF2-40B4-BE49-F238E27FC236}">
              <a16:creationId xmlns:a16="http://schemas.microsoft.com/office/drawing/2014/main" id="{1E2A56B8-EB90-424D-9F28-57570F14293D}"/>
            </a:ext>
          </a:extLst>
        </xdr:cNvPr>
        <xdr:cNvSpPr/>
      </xdr:nvSpPr>
      <xdr:spPr>
        <a:xfrm>
          <a:off x="6873240" y="10318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136525</xdr:rowOff>
    </xdr:from>
    <xdr:to>
      <xdr:col>45</xdr:col>
      <xdr:colOff>177800</xdr:colOff>
      <xdr:row>61</xdr:row>
      <xdr:rowOff>143510</xdr:rowOff>
    </xdr:to>
    <xdr:cxnSp macro="">
      <xdr:nvCxnSpPr>
        <xdr:cNvPr id="251" name="直線コネクタ 250">
          <a:extLst>
            <a:ext uri="{FF2B5EF4-FFF2-40B4-BE49-F238E27FC236}">
              <a16:creationId xmlns:a16="http://schemas.microsoft.com/office/drawing/2014/main" id="{42E6D57F-9E9D-499E-ADED-0FD5935571F6}"/>
            </a:ext>
          </a:extLst>
        </xdr:cNvPr>
        <xdr:cNvCxnSpPr/>
      </xdr:nvCxnSpPr>
      <xdr:spPr>
        <a:xfrm flipV="1">
          <a:off x="6924040" y="10362565"/>
          <a:ext cx="78994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97790</xdr:rowOff>
    </xdr:from>
    <xdr:to>
      <xdr:col>36</xdr:col>
      <xdr:colOff>165100</xdr:colOff>
      <xdr:row>62</xdr:row>
      <xdr:rowOff>27940</xdr:rowOff>
    </xdr:to>
    <xdr:sp macro="" textlink="">
      <xdr:nvSpPr>
        <xdr:cNvPr id="252" name="楕円 251">
          <a:extLst>
            <a:ext uri="{FF2B5EF4-FFF2-40B4-BE49-F238E27FC236}">
              <a16:creationId xmlns:a16="http://schemas.microsoft.com/office/drawing/2014/main" id="{D66D7094-FE27-4BE1-A4EB-5EB330A89745}"/>
            </a:ext>
          </a:extLst>
        </xdr:cNvPr>
        <xdr:cNvSpPr/>
      </xdr:nvSpPr>
      <xdr:spPr>
        <a:xfrm>
          <a:off x="6098540" y="10323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143510</xdr:rowOff>
    </xdr:from>
    <xdr:to>
      <xdr:col>41</xdr:col>
      <xdr:colOff>50800</xdr:colOff>
      <xdr:row>61</xdr:row>
      <xdr:rowOff>148590</xdr:rowOff>
    </xdr:to>
    <xdr:cxnSp macro="">
      <xdr:nvCxnSpPr>
        <xdr:cNvPr id="253" name="直線コネクタ 252">
          <a:extLst>
            <a:ext uri="{FF2B5EF4-FFF2-40B4-BE49-F238E27FC236}">
              <a16:creationId xmlns:a16="http://schemas.microsoft.com/office/drawing/2014/main" id="{464BB8D3-08B5-4016-A9A5-E48E3EB645D9}"/>
            </a:ext>
          </a:extLst>
        </xdr:cNvPr>
        <xdr:cNvCxnSpPr/>
      </xdr:nvCxnSpPr>
      <xdr:spPr>
        <a:xfrm flipV="1">
          <a:off x="6149340" y="10369550"/>
          <a:ext cx="7747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63</xdr:row>
      <xdr:rowOff>20320</xdr:rowOff>
    </xdr:from>
    <xdr:ext cx="598170" cy="258445"/>
    <xdr:sp macro="" textlink="">
      <xdr:nvSpPr>
        <xdr:cNvPr id="254" name="n_1aveValue【橋りょう・トンネル】&#10;一人当たり有形固定資産（償却資産）額">
          <a:extLst>
            <a:ext uri="{FF2B5EF4-FFF2-40B4-BE49-F238E27FC236}">
              <a16:creationId xmlns:a16="http://schemas.microsoft.com/office/drawing/2014/main" id="{73475424-56FA-4582-A493-EA507FE8E1B4}"/>
            </a:ext>
          </a:extLst>
        </xdr:cNvPr>
        <xdr:cNvSpPr txBox="1"/>
      </xdr:nvSpPr>
      <xdr:spPr>
        <a:xfrm>
          <a:off x="8214360" y="105816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212,092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17780</xdr:rowOff>
    </xdr:from>
    <xdr:ext cx="598170" cy="258445"/>
    <xdr:sp macro="" textlink="">
      <xdr:nvSpPr>
        <xdr:cNvPr id="255" name="n_2aveValue【橋りょう・トンネル】&#10;一人当たり有形固定資産（償却資産）額">
          <a:extLst>
            <a:ext uri="{FF2B5EF4-FFF2-40B4-BE49-F238E27FC236}">
              <a16:creationId xmlns:a16="http://schemas.microsoft.com/office/drawing/2014/main" id="{B773CFF2-2C46-4BE9-A76F-C990B29D8452}"/>
            </a:ext>
          </a:extLst>
        </xdr:cNvPr>
        <xdr:cNvSpPr txBox="1"/>
      </xdr:nvSpPr>
      <xdr:spPr>
        <a:xfrm>
          <a:off x="7444740" y="105791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214,345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33020</xdr:rowOff>
    </xdr:from>
    <xdr:ext cx="598170" cy="259080"/>
    <xdr:sp macro="" textlink="">
      <xdr:nvSpPr>
        <xdr:cNvPr id="256" name="n_3aveValue【橋りょう・トンネル】&#10;一人当たり有形固定資産（償却資産）額">
          <a:extLst>
            <a:ext uri="{FF2B5EF4-FFF2-40B4-BE49-F238E27FC236}">
              <a16:creationId xmlns:a16="http://schemas.microsoft.com/office/drawing/2014/main" id="{B33F5A50-8442-4DDF-BDC0-6BA97DE8C129}"/>
            </a:ext>
          </a:extLst>
        </xdr:cNvPr>
        <xdr:cNvSpPr txBox="1"/>
      </xdr:nvSpPr>
      <xdr:spPr>
        <a:xfrm>
          <a:off x="6670040" y="105943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201,934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34290</xdr:rowOff>
    </xdr:from>
    <xdr:ext cx="598170" cy="259080"/>
    <xdr:sp macro="" textlink="">
      <xdr:nvSpPr>
        <xdr:cNvPr id="257" name="n_4aveValue【橋りょう・トンネル】&#10;一人当たり有形固定資産（償却資産）額">
          <a:extLst>
            <a:ext uri="{FF2B5EF4-FFF2-40B4-BE49-F238E27FC236}">
              <a16:creationId xmlns:a16="http://schemas.microsoft.com/office/drawing/2014/main" id="{3E9361DF-3A4B-49C7-BAFF-B2AADFCDBD59}"/>
            </a:ext>
          </a:extLst>
        </xdr:cNvPr>
        <xdr:cNvSpPr txBox="1"/>
      </xdr:nvSpPr>
      <xdr:spPr>
        <a:xfrm>
          <a:off x="5872480" y="10595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201,014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60</xdr:row>
      <xdr:rowOff>24130</xdr:rowOff>
    </xdr:from>
    <xdr:ext cx="598170" cy="259080"/>
    <xdr:sp macro="" textlink="">
      <xdr:nvSpPr>
        <xdr:cNvPr id="258" name="n_1mainValue【橋りょう・トンネル】&#10;一人当たり有形固定資産（償却資産）額">
          <a:extLst>
            <a:ext uri="{FF2B5EF4-FFF2-40B4-BE49-F238E27FC236}">
              <a16:creationId xmlns:a16="http://schemas.microsoft.com/office/drawing/2014/main" id="{FEBB7B7B-3B42-4AB8-B9C7-DF30A5F9D4B0}"/>
            </a:ext>
          </a:extLst>
        </xdr:cNvPr>
        <xdr:cNvSpPr txBox="1"/>
      </xdr:nvSpPr>
      <xdr:spPr>
        <a:xfrm>
          <a:off x="8214360" y="100825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364,129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60</xdr:row>
      <xdr:rowOff>32385</xdr:rowOff>
    </xdr:from>
    <xdr:ext cx="598170" cy="258445"/>
    <xdr:sp macro="" textlink="">
      <xdr:nvSpPr>
        <xdr:cNvPr id="259" name="n_2mainValue【橋りょう・トンネル】&#10;一人当たり有形固定資産（償却資産）額">
          <a:extLst>
            <a:ext uri="{FF2B5EF4-FFF2-40B4-BE49-F238E27FC236}">
              <a16:creationId xmlns:a16="http://schemas.microsoft.com/office/drawing/2014/main" id="{2F177B11-55D5-484C-AE9B-766A6E53E304}"/>
            </a:ext>
          </a:extLst>
        </xdr:cNvPr>
        <xdr:cNvSpPr txBox="1"/>
      </xdr:nvSpPr>
      <xdr:spPr>
        <a:xfrm>
          <a:off x="7444740" y="100907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357,747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60</xdr:row>
      <xdr:rowOff>39370</xdr:rowOff>
    </xdr:from>
    <xdr:ext cx="598170" cy="259080"/>
    <xdr:sp macro="" textlink="">
      <xdr:nvSpPr>
        <xdr:cNvPr id="260" name="n_3mainValue【橋りょう・トンネル】&#10;一人当たり有形固定資産（償却資産）額">
          <a:extLst>
            <a:ext uri="{FF2B5EF4-FFF2-40B4-BE49-F238E27FC236}">
              <a16:creationId xmlns:a16="http://schemas.microsoft.com/office/drawing/2014/main" id="{2AEE74B3-370B-47BA-9552-A82BC3C7A3B6}"/>
            </a:ext>
          </a:extLst>
        </xdr:cNvPr>
        <xdr:cNvSpPr txBox="1"/>
      </xdr:nvSpPr>
      <xdr:spPr>
        <a:xfrm>
          <a:off x="6670040" y="10097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352,082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60</xdr:row>
      <xdr:rowOff>44450</xdr:rowOff>
    </xdr:from>
    <xdr:ext cx="598170" cy="259080"/>
    <xdr:sp macro="" textlink="">
      <xdr:nvSpPr>
        <xdr:cNvPr id="261" name="n_4mainValue【橋りょう・トンネル】&#10;一人当たり有形固定資産（償却資産）額">
          <a:extLst>
            <a:ext uri="{FF2B5EF4-FFF2-40B4-BE49-F238E27FC236}">
              <a16:creationId xmlns:a16="http://schemas.microsoft.com/office/drawing/2014/main" id="{45331234-80D2-4A58-BD47-9305010881BE}"/>
            </a:ext>
          </a:extLst>
        </xdr:cNvPr>
        <xdr:cNvSpPr txBox="1"/>
      </xdr:nvSpPr>
      <xdr:spPr>
        <a:xfrm>
          <a:off x="5872480" y="101028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347,985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626CE3F-5C5B-4D81-86CE-C9C8EAD7A6E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913531A-4A23-4DA3-BC4D-2E629B04BF46}"/>
            </a:ext>
          </a:extLst>
        </xdr:cNvPr>
        <xdr:cNvSpPr/>
      </xdr:nvSpPr>
      <xdr:spPr>
        <a:xfrm>
          <a:off x="79756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34F4E8E-E1A8-4426-B7DC-5CD639EF8751}"/>
            </a:ext>
          </a:extLst>
        </xdr:cNvPr>
        <xdr:cNvSpPr/>
      </xdr:nvSpPr>
      <xdr:spPr>
        <a:xfrm>
          <a:off x="79756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C19709F-D46A-4AC7-AA06-D9F4910BD7BC}"/>
            </a:ext>
          </a:extLst>
        </xdr:cNvPr>
        <xdr:cNvSpPr/>
      </xdr:nvSpPr>
      <xdr:spPr>
        <a:xfrm>
          <a:off x="16764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715FD95-9BB7-4F3B-9B7B-4C57091C5375}"/>
            </a:ext>
          </a:extLst>
        </xdr:cNvPr>
        <xdr:cNvSpPr/>
      </xdr:nvSpPr>
      <xdr:spPr>
        <a:xfrm>
          <a:off x="16764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9C3DA50-DDC9-4C05-9A38-19D4E7C4213C}"/>
            </a:ext>
          </a:extLst>
        </xdr:cNvPr>
        <xdr:cNvSpPr/>
      </xdr:nvSpPr>
      <xdr:spPr>
        <a:xfrm>
          <a:off x="2682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4C053F6-E63B-40F8-A5DE-F70DD88E95BB}"/>
            </a:ext>
          </a:extLst>
        </xdr:cNvPr>
        <xdr:cNvSpPr/>
      </xdr:nvSpPr>
      <xdr:spPr>
        <a:xfrm>
          <a:off x="2682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1AE7B82-DB94-4EAB-AE30-3719059F0F90}"/>
            </a:ext>
          </a:extLst>
        </xdr:cNvPr>
        <xdr:cNvSpPr/>
      </xdr:nvSpPr>
      <xdr:spPr>
        <a:xfrm>
          <a:off x="67056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0" name="テキスト ボックス 269">
          <a:extLst>
            <a:ext uri="{FF2B5EF4-FFF2-40B4-BE49-F238E27FC236}">
              <a16:creationId xmlns:a16="http://schemas.microsoft.com/office/drawing/2014/main" id="{839ABC7B-9D6E-414A-93B5-4AEEA309ED3D}"/>
            </a:ext>
          </a:extLst>
        </xdr:cNvPr>
        <xdr:cNvSpPr txBox="1"/>
      </xdr:nvSpPr>
      <xdr:spPr>
        <a:xfrm>
          <a:off x="655320" y="1248156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92B26BF-CD6B-4F75-80AC-640FEDA1E5B6}"/>
            </a:ext>
          </a:extLst>
        </xdr:cNvPr>
        <xdr:cNvCxnSpPr/>
      </xdr:nvCxnSpPr>
      <xdr:spPr>
        <a:xfrm>
          <a:off x="67056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2" name="テキスト ボックス 271">
          <a:extLst>
            <a:ext uri="{FF2B5EF4-FFF2-40B4-BE49-F238E27FC236}">
              <a16:creationId xmlns:a16="http://schemas.microsoft.com/office/drawing/2014/main" id="{0A150C54-AAC7-4682-925B-71CCB938C619}"/>
            </a:ext>
          </a:extLst>
        </xdr:cNvPr>
        <xdr:cNvSpPr txBox="1"/>
      </xdr:nvSpPr>
      <xdr:spPr>
        <a:xfrm>
          <a:off x="271780" y="14762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ECDFF5D6-E65B-4EDC-A3C3-DAB88A308090}"/>
            </a:ext>
          </a:extLst>
        </xdr:cNvPr>
        <xdr:cNvCxnSpPr/>
      </xdr:nvCxnSpPr>
      <xdr:spPr>
        <a:xfrm>
          <a:off x="670560" y="14455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6725" cy="259080"/>
    <xdr:sp macro="" textlink="">
      <xdr:nvSpPr>
        <xdr:cNvPr id="274" name="テキスト ボックス 273">
          <a:extLst>
            <a:ext uri="{FF2B5EF4-FFF2-40B4-BE49-F238E27FC236}">
              <a16:creationId xmlns:a16="http://schemas.microsoft.com/office/drawing/2014/main" id="{93844E18-60E0-4998-963B-C33D448F3D72}"/>
            </a:ext>
          </a:extLst>
        </xdr:cNvPr>
        <xdr:cNvSpPr txBox="1"/>
      </xdr:nvSpPr>
      <xdr:spPr>
        <a:xfrm>
          <a:off x="271780" y="14316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505554B7-21B7-49F7-959A-7E5677C12A79}"/>
            </a:ext>
          </a:extLst>
        </xdr:cNvPr>
        <xdr:cNvCxnSpPr/>
      </xdr:nvCxnSpPr>
      <xdr:spPr>
        <a:xfrm>
          <a:off x="670560" y="140093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6" name="テキスト ボックス 275">
          <a:extLst>
            <a:ext uri="{FF2B5EF4-FFF2-40B4-BE49-F238E27FC236}">
              <a16:creationId xmlns:a16="http://schemas.microsoft.com/office/drawing/2014/main" id="{1882E91E-BAB5-406E-88CF-D4A41A2E8492}"/>
            </a:ext>
          </a:extLst>
        </xdr:cNvPr>
        <xdr:cNvSpPr txBox="1"/>
      </xdr:nvSpPr>
      <xdr:spPr>
        <a:xfrm>
          <a:off x="335915" y="138709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B8DDC7D-30A5-4027-A610-06E302CC2701}"/>
            </a:ext>
          </a:extLst>
        </xdr:cNvPr>
        <xdr:cNvCxnSpPr/>
      </xdr:nvCxnSpPr>
      <xdr:spPr>
        <a:xfrm>
          <a:off x="670560" y="13563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8" name="テキスト ボックス 277">
          <a:extLst>
            <a:ext uri="{FF2B5EF4-FFF2-40B4-BE49-F238E27FC236}">
              <a16:creationId xmlns:a16="http://schemas.microsoft.com/office/drawing/2014/main" id="{5843ABC7-1D28-4805-8751-4E42F99C4C1D}"/>
            </a:ext>
          </a:extLst>
        </xdr:cNvPr>
        <xdr:cNvSpPr txBox="1"/>
      </xdr:nvSpPr>
      <xdr:spPr>
        <a:xfrm>
          <a:off x="335915" y="13421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1C56ECA0-C9DB-4A5F-A9C6-7B241E19BD8D}"/>
            </a:ext>
          </a:extLst>
        </xdr:cNvPr>
        <xdr:cNvCxnSpPr/>
      </xdr:nvCxnSpPr>
      <xdr:spPr>
        <a:xfrm>
          <a:off x="670560" y="13114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0" name="テキスト ボックス 279">
          <a:extLst>
            <a:ext uri="{FF2B5EF4-FFF2-40B4-BE49-F238E27FC236}">
              <a16:creationId xmlns:a16="http://schemas.microsoft.com/office/drawing/2014/main" id="{9C496753-B8A2-4191-9E81-517AD2467C89}"/>
            </a:ext>
          </a:extLst>
        </xdr:cNvPr>
        <xdr:cNvSpPr txBox="1"/>
      </xdr:nvSpPr>
      <xdr:spPr>
        <a:xfrm>
          <a:off x="335915" y="12975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C5088354-61E8-484B-8583-D3E31B921F89}"/>
            </a:ext>
          </a:extLst>
        </xdr:cNvPr>
        <xdr:cNvCxnSpPr/>
      </xdr:nvCxnSpPr>
      <xdr:spPr>
        <a:xfrm>
          <a:off x="67056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2" name="テキスト ボックス 281">
          <a:extLst>
            <a:ext uri="{FF2B5EF4-FFF2-40B4-BE49-F238E27FC236}">
              <a16:creationId xmlns:a16="http://schemas.microsoft.com/office/drawing/2014/main" id="{7567552C-4816-42F9-A7AE-FA3E787FCD87}"/>
            </a:ext>
          </a:extLst>
        </xdr:cNvPr>
        <xdr:cNvSpPr txBox="1"/>
      </xdr:nvSpPr>
      <xdr:spPr>
        <a:xfrm>
          <a:off x="335915" y="12529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CE143050-47EE-486D-A110-4862D0CFAA4F}"/>
            </a:ext>
          </a:extLst>
        </xdr:cNvPr>
        <xdr:cNvSpPr/>
      </xdr:nvSpPr>
      <xdr:spPr>
        <a:xfrm>
          <a:off x="67056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46990</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B0400247-E60D-4E6F-8C85-C5E52BA36A69}"/>
            </a:ext>
          </a:extLst>
        </xdr:cNvPr>
        <xdr:cNvCxnSpPr/>
      </xdr:nvCxnSpPr>
      <xdr:spPr>
        <a:xfrm flipV="1">
          <a:off x="4086225" y="13290550"/>
          <a:ext cx="0" cy="1164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41910</xdr:rowOff>
    </xdr:from>
    <xdr:ext cx="469900" cy="258445"/>
    <xdr:sp macro="" textlink="">
      <xdr:nvSpPr>
        <xdr:cNvPr id="285" name="【公営住宅】&#10;有形固定資産減価償却率最小値テキスト">
          <a:extLst>
            <a:ext uri="{FF2B5EF4-FFF2-40B4-BE49-F238E27FC236}">
              <a16:creationId xmlns:a16="http://schemas.microsoft.com/office/drawing/2014/main" id="{FFC5AC33-888E-468B-BE2B-FF9397ED7586}"/>
            </a:ext>
          </a:extLst>
        </xdr:cNvPr>
        <xdr:cNvSpPr txBox="1"/>
      </xdr:nvSpPr>
      <xdr:spPr>
        <a:xfrm>
          <a:off x="4124960" y="144589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4EAFD5B7-C2B8-4964-96D9-44B00682DF53}"/>
            </a:ext>
          </a:extLst>
        </xdr:cNvPr>
        <xdr:cNvCxnSpPr/>
      </xdr:nvCxnSpPr>
      <xdr:spPr>
        <a:xfrm>
          <a:off x="4020820" y="144551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165100</xdr:rowOff>
    </xdr:from>
    <xdr:ext cx="405130" cy="259080"/>
    <xdr:sp macro="" textlink="">
      <xdr:nvSpPr>
        <xdr:cNvPr id="287" name="【公営住宅】&#10;有形固定資産減価償却率最大値テキスト">
          <a:extLst>
            <a:ext uri="{FF2B5EF4-FFF2-40B4-BE49-F238E27FC236}">
              <a16:creationId xmlns:a16="http://schemas.microsoft.com/office/drawing/2014/main" id="{D7DD6029-32B2-4D60-BEEE-9EE110ECDAE6}"/>
            </a:ext>
          </a:extLst>
        </xdr:cNvPr>
        <xdr:cNvSpPr txBox="1"/>
      </xdr:nvSpPr>
      <xdr:spPr>
        <a:xfrm>
          <a:off x="4124960" y="13073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46990</xdr:rowOff>
    </xdr:from>
    <xdr:to>
      <xdr:col>24</xdr:col>
      <xdr:colOff>152400</xdr:colOff>
      <xdr:row>79</xdr:row>
      <xdr:rowOff>46990</xdr:rowOff>
    </xdr:to>
    <xdr:cxnSp macro="">
      <xdr:nvCxnSpPr>
        <xdr:cNvPr id="288" name="直線コネクタ 287">
          <a:extLst>
            <a:ext uri="{FF2B5EF4-FFF2-40B4-BE49-F238E27FC236}">
              <a16:creationId xmlns:a16="http://schemas.microsoft.com/office/drawing/2014/main" id="{78F53AD3-D3D8-4FC5-AD74-E1E29064AC1D}"/>
            </a:ext>
          </a:extLst>
        </xdr:cNvPr>
        <xdr:cNvCxnSpPr/>
      </xdr:nvCxnSpPr>
      <xdr:spPr>
        <a:xfrm>
          <a:off x="4020820" y="132905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69850</xdr:rowOff>
    </xdr:from>
    <xdr:ext cx="405130" cy="259080"/>
    <xdr:sp macro="" textlink="">
      <xdr:nvSpPr>
        <xdr:cNvPr id="289" name="【公営住宅】&#10;有形固定資産減価償却率平均値テキスト">
          <a:extLst>
            <a:ext uri="{FF2B5EF4-FFF2-40B4-BE49-F238E27FC236}">
              <a16:creationId xmlns:a16="http://schemas.microsoft.com/office/drawing/2014/main" id="{FF07D722-F5D5-42A4-B67A-BF96DE5908BB}"/>
            </a:ext>
          </a:extLst>
        </xdr:cNvPr>
        <xdr:cNvSpPr txBox="1"/>
      </xdr:nvSpPr>
      <xdr:spPr>
        <a:xfrm>
          <a:off x="4124960" y="136486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46990</xdr:rowOff>
    </xdr:from>
    <xdr:to>
      <xdr:col>24</xdr:col>
      <xdr:colOff>114300</xdr:colOff>
      <xdr:row>82</xdr:row>
      <xdr:rowOff>148590</xdr:rowOff>
    </xdr:to>
    <xdr:sp macro="" textlink="">
      <xdr:nvSpPr>
        <xdr:cNvPr id="290" name="フローチャート: 判断 289">
          <a:extLst>
            <a:ext uri="{FF2B5EF4-FFF2-40B4-BE49-F238E27FC236}">
              <a16:creationId xmlns:a16="http://schemas.microsoft.com/office/drawing/2014/main" id="{FBCAB2AF-6518-41F1-9D36-7C3C9070AA07}"/>
            </a:ext>
          </a:extLst>
        </xdr:cNvPr>
        <xdr:cNvSpPr/>
      </xdr:nvSpPr>
      <xdr:spPr>
        <a:xfrm>
          <a:off x="4036060" y="1379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37465</xdr:rowOff>
    </xdr:from>
    <xdr:to>
      <xdr:col>20</xdr:col>
      <xdr:colOff>38100</xdr:colOff>
      <xdr:row>82</xdr:row>
      <xdr:rowOff>139065</xdr:rowOff>
    </xdr:to>
    <xdr:sp macro="" textlink="">
      <xdr:nvSpPr>
        <xdr:cNvPr id="291" name="フローチャート: 判断 290">
          <a:extLst>
            <a:ext uri="{FF2B5EF4-FFF2-40B4-BE49-F238E27FC236}">
              <a16:creationId xmlns:a16="http://schemas.microsoft.com/office/drawing/2014/main" id="{86BBF281-138C-4E3A-8790-53BFD5EF7838}"/>
            </a:ext>
          </a:extLst>
        </xdr:cNvPr>
        <xdr:cNvSpPr/>
      </xdr:nvSpPr>
      <xdr:spPr>
        <a:xfrm>
          <a:off x="3312160" y="13783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19050</xdr:rowOff>
    </xdr:from>
    <xdr:to>
      <xdr:col>15</xdr:col>
      <xdr:colOff>101600</xdr:colOff>
      <xdr:row>82</xdr:row>
      <xdr:rowOff>120650</xdr:rowOff>
    </xdr:to>
    <xdr:sp macro="" textlink="">
      <xdr:nvSpPr>
        <xdr:cNvPr id="292" name="フローチャート: 判断 291">
          <a:extLst>
            <a:ext uri="{FF2B5EF4-FFF2-40B4-BE49-F238E27FC236}">
              <a16:creationId xmlns:a16="http://schemas.microsoft.com/office/drawing/2014/main" id="{71EF448A-F5D5-4018-8F53-C2BE1DA84CE4}"/>
            </a:ext>
          </a:extLst>
        </xdr:cNvPr>
        <xdr:cNvSpPr/>
      </xdr:nvSpPr>
      <xdr:spPr>
        <a:xfrm>
          <a:off x="2514600" y="1376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154940</xdr:rowOff>
    </xdr:from>
    <xdr:to>
      <xdr:col>10</xdr:col>
      <xdr:colOff>165100</xdr:colOff>
      <xdr:row>82</xdr:row>
      <xdr:rowOff>84455</xdr:rowOff>
    </xdr:to>
    <xdr:sp macro="" textlink="">
      <xdr:nvSpPr>
        <xdr:cNvPr id="293" name="フローチャート: 判断 292">
          <a:extLst>
            <a:ext uri="{FF2B5EF4-FFF2-40B4-BE49-F238E27FC236}">
              <a16:creationId xmlns:a16="http://schemas.microsoft.com/office/drawing/2014/main" id="{993BED70-1EB6-4BA9-BEB8-F773439EDE26}"/>
            </a:ext>
          </a:extLst>
        </xdr:cNvPr>
        <xdr:cNvSpPr/>
      </xdr:nvSpPr>
      <xdr:spPr>
        <a:xfrm>
          <a:off x="1739900" y="137337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127000</xdr:rowOff>
    </xdr:from>
    <xdr:to>
      <xdr:col>6</xdr:col>
      <xdr:colOff>38100</xdr:colOff>
      <xdr:row>82</xdr:row>
      <xdr:rowOff>57150</xdr:rowOff>
    </xdr:to>
    <xdr:sp macro="" textlink="">
      <xdr:nvSpPr>
        <xdr:cNvPr id="294" name="フローチャート: 判断 293">
          <a:extLst>
            <a:ext uri="{FF2B5EF4-FFF2-40B4-BE49-F238E27FC236}">
              <a16:creationId xmlns:a16="http://schemas.microsoft.com/office/drawing/2014/main" id="{D87D1D17-4B92-4D61-911B-24D2CA74BF77}"/>
            </a:ext>
          </a:extLst>
        </xdr:cNvPr>
        <xdr:cNvSpPr/>
      </xdr:nvSpPr>
      <xdr:spPr>
        <a:xfrm>
          <a:off x="965200" y="13705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5" name="テキスト ボックス 294">
          <a:extLst>
            <a:ext uri="{FF2B5EF4-FFF2-40B4-BE49-F238E27FC236}">
              <a16:creationId xmlns:a16="http://schemas.microsoft.com/office/drawing/2014/main" id="{E220EED4-3D93-4987-8C26-9924FA22E848}"/>
            </a:ext>
          </a:extLst>
        </xdr:cNvPr>
        <xdr:cNvSpPr txBox="1"/>
      </xdr:nvSpPr>
      <xdr:spPr>
        <a:xfrm>
          <a:off x="39192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25AAFE3D-B2F6-45E5-ACDF-DA8A2B3CFC19}"/>
            </a:ext>
          </a:extLst>
        </xdr:cNvPr>
        <xdr:cNvSpPr txBox="1"/>
      </xdr:nvSpPr>
      <xdr:spPr>
        <a:xfrm>
          <a:off x="3187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F46B3956-6500-4863-AC76-82D873EFDF34}"/>
            </a:ext>
          </a:extLst>
        </xdr:cNvPr>
        <xdr:cNvSpPr txBox="1"/>
      </xdr:nvSpPr>
      <xdr:spPr>
        <a:xfrm>
          <a:off x="2397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7B1C498B-73FE-4210-B974-6FF913B2501A}"/>
            </a:ext>
          </a:extLst>
        </xdr:cNvPr>
        <xdr:cNvSpPr txBox="1"/>
      </xdr:nvSpPr>
      <xdr:spPr>
        <a:xfrm>
          <a:off x="16230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8529947B-A6D1-45A1-9DD0-AD34DCD14724}"/>
            </a:ext>
          </a:extLst>
        </xdr:cNvPr>
        <xdr:cNvSpPr txBox="1"/>
      </xdr:nvSpPr>
      <xdr:spPr>
        <a:xfrm>
          <a:off x="8407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140335</xdr:rowOff>
    </xdr:from>
    <xdr:to>
      <xdr:col>24</xdr:col>
      <xdr:colOff>114300</xdr:colOff>
      <xdr:row>83</xdr:row>
      <xdr:rowOff>70485</xdr:rowOff>
    </xdr:to>
    <xdr:sp macro="" textlink="">
      <xdr:nvSpPr>
        <xdr:cNvPr id="300" name="楕円 299">
          <a:extLst>
            <a:ext uri="{FF2B5EF4-FFF2-40B4-BE49-F238E27FC236}">
              <a16:creationId xmlns:a16="http://schemas.microsoft.com/office/drawing/2014/main" id="{A6C18255-708E-43CE-927D-10269B448B77}"/>
            </a:ext>
          </a:extLst>
        </xdr:cNvPr>
        <xdr:cNvSpPr/>
      </xdr:nvSpPr>
      <xdr:spPr>
        <a:xfrm>
          <a:off x="4036060" y="13886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118745</xdr:rowOff>
    </xdr:from>
    <xdr:ext cx="405130" cy="259080"/>
    <xdr:sp macro="" textlink="">
      <xdr:nvSpPr>
        <xdr:cNvPr id="301" name="【公営住宅】&#10;有形固定資産減価償却率該当値テキスト">
          <a:extLst>
            <a:ext uri="{FF2B5EF4-FFF2-40B4-BE49-F238E27FC236}">
              <a16:creationId xmlns:a16="http://schemas.microsoft.com/office/drawing/2014/main" id="{E9835B66-9B75-4218-85DC-473E42FB2C62}"/>
            </a:ext>
          </a:extLst>
        </xdr:cNvPr>
        <xdr:cNvSpPr txBox="1"/>
      </xdr:nvSpPr>
      <xdr:spPr>
        <a:xfrm>
          <a:off x="4124960" y="13865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106045</xdr:rowOff>
    </xdr:from>
    <xdr:to>
      <xdr:col>20</xdr:col>
      <xdr:colOff>38100</xdr:colOff>
      <xdr:row>83</xdr:row>
      <xdr:rowOff>36195</xdr:rowOff>
    </xdr:to>
    <xdr:sp macro="" textlink="">
      <xdr:nvSpPr>
        <xdr:cNvPr id="302" name="楕円 301">
          <a:extLst>
            <a:ext uri="{FF2B5EF4-FFF2-40B4-BE49-F238E27FC236}">
              <a16:creationId xmlns:a16="http://schemas.microsoft.com/office/drawing/2014/main" id="{56F22536-D01B-49CA-A47E-60BA994B488E}"/>
            </a:ext>
          </a:extLst>
        </xdr:cNvPr>
        <xdr:cNvSpPr/>
      </xdr:nvSpPr>
      <xdr:spPr>
        <a:xfrm>
          <a:off x="3312160" y="13852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156845</xdr:rowOff>
    </xdr:from>
    <xdr:to>
      <xdr:col>24</xdr:col>
      <xdr:colOff>63500</xdr:colOff>
      <xdr:row>83</xdr:row>
      <xdr:rowOff>19685</xdr:rowOff>
    </xdr:to>
    <xdr:cxnSp macro="">
      <xdr:nvCxnSpPr>
        <xdr:cNvPr id="303" name="直線コネクタ 302">
          <a:extLst>
            <a:ext uri="{FF2B5EF4-FFF2-40B4-BE49-F238E27FC236}">
              <a16:creationId xmlns:a16="http://schemas.microsoft.com/office/drawing/2014/main" id="{E3C1442A-BAC7-4836-BCDB-2DE5AF12438C}"/>
            </a:ext>
          </a:extLst>
        </xdr:cNvPr>
        <xdr:cNvCxnSpPr/>
      </xdr:nvCxnSpPr>
      <xdr:spPr>
        <a:xfrm>
          <a:off x="3355340" y="13903325"/>
          <a:ext cx="7315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87630</xdr:rowOff>
    </xdr:from>
    <xdr:to>
      <xdr:col>15</xdr:col>
      <xdr:colOff>101600</xdr:colOff>
      <xdr:row>83</xdr:row>
      <xdr:rowOff>17780</xdr:rowOff>
    </xdr:to>
    <xdr:sp macro="" textlink="">
      <xdr:nvSpPr>
        <xdr:cNvPr id="304" name="楕円 303">
          <a:extLst>
            <a:ext uri="{FF2B5EF4-FFF2-40B4-BE49-F238E27FC236}">
              <a16:creationId xmlns:a16="http://schemas.microsoft.com/office/drawing/2014/main" id="{1394BA41-7D0D-4CF7-9EDD-BDCD5356E6DD}"/>
            </a:ext>
          </a:extLst>
        </xdr:cNvPr>
        <xdr:cNvSpPr/>
      </xdr:nvSpPr>
      <xdr:spPr>
        <a:xfrm>
          <a:off x="2514600" y="13834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138430</xdr:rowOff>
    </xdr:from>
    <xdr:to>
      <xdr:col>19</xdr:col>
      <xdr:colOff>177800</xdr:colOff>
      <xdr:row>82</xdr:row>
      <xdr:rowOff>156845</xdr:rowOff>
    </xdr:to>
    <xdr:cxnSp macro="">
      <xdr:nvCxnSpPr>
        <xdr:cNvPr id="305" name="直線コネクタ 304">
          <a:extLst>
            <a:ext uri="{FF2B5EF4-FFF2-40B4-BE49-F238E27FC236}">
              <a16:creationId xmlns:a16="http://schemas.microsoft.com/office/drawing/2014/main" id="{22F73D5B-5184-4A23-97E3-1B9446ACC70B}"/>
            </a:ext>
          </a:extLst>
        </xdr:cNvPr>
        <xdr:cNvCxnSpPr/>
      </xdr:nvCxnSpPr>
      <xdr:spPr>
        <a:xfrm>
          <a:off x="2565400" y="13884910"/>
          <a:ext cx="78994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58420</xdr:rowOff>
    </xdr:from>
    <xdr:to>
      <xdr:col>10</xdr:col>
      <xdr:colOff>165100</xdr:colOff>
      <xdr:row>82</xdr:row>
      <xdr:rowOff>160020</xdr:rowOff>
    </xdr:to>
    <xdr:sp macro="" textlink="">
      <xdr:nvSpPr>
        <xdr:cNvPr id="306" name="楕円 305">
          <a:extLst>
            <a:ext uri="{FF2B5EF4-FFF2-40B4-BE49-F238E27FC236}">
              <a16:creationId xmlns:a16="http://schemas.microsoft.com/office/drawing/2014/main" id="{98C7CC66-C267-4B52-B6C2-D6CCE7E302A6}"/>
            </a:ext>
          </a:extLst>
        </xdr:cNvPr>
        <xdr:cNvSpPr/>
      </xdr:nvSpPr>
      <xdr:spPr>
        <a:xfrm>
          <a:off x="1739900" y="138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109220</xdr:rowOff>
    </xdr:from>
    <xdr:to>
      <xdr:col>15</xdr:col>
      <xdr:colOff>50800</xdr:colOff>
      <xdr:row>82</xdr:row>
      <xdr:rowOff>138430</xdr:rowOff>
    </xdr:to>
    <xdr:cxnSp macro="">
      <xdr:nvCxnSpPr>
        <xdr:cNvPr id="307" name="直線コネクタ 306">
          <a:extLst>
            <a:ext uri="{FF2B5EF4-FFF2-40B4-BE49-F238E27FC236}">
              <a16:creationId xmlns:a16="http://schemas.microsoft.com/office/drawing/2014/main" id="{A3907EF3-54DA-4268-8F71-B5858DD4A0AE}"/>
            </a:ext>
          </a:extLst>
        </xdr:cNvPr>
        <xdr:cNvCxnSpPr/>
      </xdr:nvCxnSpPr>
      <xdr:spPr>
        <a:xfrm>
          <a:off x="1790700" y="13855700"/>
          <a:ext cx="7747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26035</xdr:rowOff>
    </xdr:from>
    <xdr:to>
      <xdr:col>6</xdr:col>
      <xdr:colOff>38100</xdr:colOff>
      <xdr:row>82</xdr:row>
      <xdr:rowOff>127635</xdr:rowOff>
    </xdr:to>
    <xdr:sp macro="" textlink="">
      <xdr:nvSpPr>
        <xdr:cNvPr id="308" name="楕円 307">
          <a:extLst>
            <a:ext uri="{FF2B5EF4-FFF2-40B4-BE49-F238E27FC236}">
              <a16:creationId xmlns:a16="http://schemas.microsoft.com/office/drawing/2014/main" id="{1183725D-A90E-41EF-9DF0-6CC3B43F5B3F}"/>
            </a:ext>
          </a:extLst>
        </xdr:cNvPr>
        <xdr:cNvSpPr/>
      </xdr:nvSpPr>
      <xdr:spPr>
        <a:xfrm>
          <a:off x="965200" y="137725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76835</xdr:rowOff>
    </xdr:from>
    <xdr:to>
      <xdr:col>10</xdr:col>
      <xdr:colOff>114300</xdr:colOff>
      <xdr:row>82</xdr:row>
      <xdr:rowOff>109220</xdr:rowOff>
    </xdr:to>
    <xdr:cxnSp macro="">
      <xdr:nvCxnSpPr>
        <xdr:cNvPr id="309" name="直線コネクタ 308">
          <a:extLst>
            <a:ext uri="{FF2B5EF4-FFF2-40B4-BE49-F238E27FC236}">
              <a16:creationId xmlns:a16="http://schemas.microsoft.com/office/drawing/2014/main" id="{E41C501A-7187-4680-A86C-BE0CE6B2A6F6}"/>
            </a:ext>
          </a:extLst>
        </xdr:cNvPr>
        <xdr:cNvCxnSpPr/>
      </xdr:nvCxnSpPr>
      <xdr:spPr>
        <a:xfrm>
          <a:off x="1008380" y="13823315"/>
          <a:ext cx="7823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155575</xdr:rowOff>
    </xdr:from>
    <xdr:ext cx="405130" cy="258445"/>
    <xdr:sp macro="" textlink="">
      <xdr:nvSpPr>
        <xdr:cNvPr id="310" name="n_1aveValue【公営住宅】&#10;有形固定資産減価償却率">
          <a:extLst>
            <a:ext uri="{FF2B5EF4-FFF2-40B4-BE49-F238E27FC236}">
              <a16:creationId xmlns:a16="http://schemas.microsoft.com/office/drawing/2014/main" id="{A3AEA849-4EC5-43C5-99D2-77F53D0F1572}"/>
            </a:ext>
          </a:extLst>
        </xdr:cNvPr>
        <xdr:cNvSpPr txBox="1"/>
      </xdr:nvSpPr>
      <xdr:spPr>
        <a:xfrm>
          <a:off x="3170555" y="135667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137160</xdr:rowOff>
    </xdr:from>
    <xdr:ext cx="404495" cy="259080"/>
    <xdr:sp macro="" textlink="">
      <xdr:nvSpPr>
        <xdr:cNvPr id="311" name="n_2aveValue【公営住宅】&#10;有形固定資産減価償却率">
          <a:extLst>
            <a:ext uri="{FF2B5EF4-FFF2-40B4-BE49-F238E27FC236}">
              <a16:creationId xmlns:a16="http://schemas.microsoft.com/office/drawing/2014/main" id="{751F6791-73E7-4684-9B7A-CE514E671F9F}"/>
            </a:ext>
          </a:extLst>
        </xdr:cNvPr>
        <xdr:cNvSpPr txBox="1"/>
      </xdr:nvSpPr>
      <xdr:spPr>
        <a:xfrm>
          <a:off x="2385695" y="135483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100965</xdr:rowOff>
    </xdr:from>
    <xdr:ext cx="404495" cy="258445"/>
    <xdr:sp macro="" textlink="">
      <xdr:nvSpPr>
        <xdr:cNvPr id="312" name="n_3aveValue【公営住宅】&#10;有形固定資産減価償却率">
          <a:extLst>
            <a:ext uri="{FF2B5EF4-FFF2-40B4-BE49-F238E27FC236}">
              <a16:creationId xmlns:a16="http://schemas.microsoft.com/office/drawing/2014/main" id="{DB73C877-A709-4F49-97E6-A7C94BBBA0D9}"/>
            </a:ext>
          </a:extLst>
        </xdr:cNvPr>
        <xdr:cNvSpPr txBox="1"/>
      </xdr:nvSpPr>
      <xdr:spPr>
        <a:xfrm>
          <a:off x="1610995" y="135121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73660</xdr:rowOff>
    </xdr:from>
    <xdr:ext cx="404495" cy="259080"/>
    <xdr:sp macro="" textlink="">
      <xdr:nvSpPr>
        <xdr:cNvPr id="313" name="n_4aveValue【公営住宅】&#10;有形固定資産減価償却率">
          <a:extLst>
            <a:ext uri="{FF2B5EF4-FFF2-40B4-BE49-F238E27FC236}">
              <a16:creationId xmlns:a16="http://schemas.microsoft.com/office/drawing/2014/main" id="{51C9A2F3-3453-426C-A485-61D59D915EA8}"/>
            </a:ext>
          </a:extLst>
        </xdr:cNvPr>
        <xdr:cNvSpPr txBox="1"/>
      </xdr:nvSpPr>
      <xdr:spPr>
        <a:xfrm>
          <a:off x="836295" y="134848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27305</xdr:rowOff>
    </xdr:from>
    <xdr:ext cx="405130" cy="259080"/>
    <xdr:sp macro="" textlink="">
      <xdr:nvSpPr>
        <xdr:cNvPr id="314" name="n_1mainValue【公営住宅】&#10;有形固定資産減価償却率">
          <a:extLst>
            <a:ext uri="{FF2B5EF4-FFF2-40B4-BE49-F238E27FC236}">
              <a16:creationId xmlns:a16="http://schemas.microsoft.com/office/drawing/2014/main" id="{63DAFE32-32B8-4AAF-93C1-21D6F41DD449}"/>
            </a:ext>
          </a:extLst>
        </xdr:cNvPr>
        <xdr:cNvSpPr txBox="1"/>
      </xdr:nvSpPr>
      <xdr:spPr>
        <a:xfrm>
          <a:off x="3170555" y="13941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8890</xdr:rowOff>
    </xdr:from>
    <xdr:ext cx="404495" cy="258445"/>
    <xdr:sp macro="" textlink="">
      <xdr:nvSpPr>
        <xdr:cNvPr id="315" name="n_2mainValue【公営住宅】&#10;有形固定資産減価償却率">
          <a:extLst>
            <a:ext uri="{FF2B5EF4-FFF2-40B4-BE49-F238E27FC236}">
              <a16:creationId xmlns:a16="http://schemas.microsoft.com/office/drawing/2014/main" id="{B474E46A-AAA8-4E99-855F-747BED1500B3}"/>
            </a:ext>
          </a:extLst>
        </xdr:cNvPr>
        <xdr:cNvSpPr txBox="1"/>
      </xdr:nvSpPr>
      <xdr:spPr>
        <a:xfrm>
          <a:off x="2385695" y="139230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82</xdr:row>
      <xdr:rowOff>151130</xdr:rowOff>
    </xdr:from>
    <xdr:ext cx="404495" cy="259080"/>
    <xdr:sp macro="" textlink="">
      <xdr:nvSpPr>
        <xdr:cNvPr id="316" name="n_3mainValue【公営住宅】&#10;有形固定資産減価償却率">
          <a:extLst>
            <a:ext uri="{FF2B5EF4-FFF2-40B4-BE49-F238E27FC236}">
              <a16:creationId xmlns:a16="http://schemas.microsoft.com/office/drawing/2014/main" id="{A40D9133-C254-4406-8155-6FB2C064387B}"/>
            </a:ext>
          </a:extLst>
        </xdr:cNvPr>
        <xdr:cNvSpPr txBox="1"/>
      </xdr:nvSpPr>
      <xdr:spPr>
        <a:xfrm>
          <a:off x="1610995" y="13897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118745</xdr:rowOff>
    </xdr:from>
    <xdr:ext cx="404495" cy="259080"/>
    <xdr:sp macro="" textlink="">
      <xdr:nvSpPr>
        <xdr:cNvPr id="317" name="n_4mainValue【公営住宅】&#10;有形固定資産減価償却率">
          <a:extLst>
            <a:ext uri="{FF2B5EF4-FFF2-40B4-BE49-F238E27FC236}">
              <a16:creationId xmlns:a16="http://schemas.microsoft.com/office/drawing/2014/main" id="{9CD03FCB-C9DF-4FE7-96FA-0B8C8D67B7A0}"/>
            </a:ext>
          </a:extLst>
        </xdr:cNvPr>
        <xdr:cNvSpPr txBox="1"/>
      </xdr:nvSpPr>
      <xdr:spPr>
        <a:xfrm>
          <a:off x="836295" y="138652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CAD6E7-F660-44B5-A549-17A661B7DA9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68582ADA-3090-4E6A-8CB0-9589C9E21A6D}"/>
            </a:ext>
          </a:extLst>
        </xdr:cNvPr>
        <xdr:cNvSpPr/>
      </xdr:nvSpPr>
      <xdr:spPr>
        <a:xfrm>
          <a:off x="59309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7EE08BAE-46E6-447D-9528-BBEF08C49265}"/>
            </a:ext>
          </a:extLst>
        </xdr:cNvPr>
        <xdr:cNvSpPr/>
      </xdr:nvSpPr>
      <xdr:spPr>
        <a:xfrm>
          <a:off x="59309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FBE9D457-72DC-4C8D-873F-120D5166BE59}"/>
            </a:ext>
          </a:extLst>
        </xdr:cNvPr>
        <xdr:cNvSpPr/>
      </xdr:nvSpPr>
      <xdr:spPr>
        <a:xfrm>
          <a:off x="68326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534AEBB6-CB38-4C49-A218-BA4972A82F7D}"/>
            </a:ext>
          </a:extLst>
        </xdr:cNvPr>
        <xdr:cNvSpPr/>
      </xdr:nvSpPr>
      <xdr:spPr>
        <a:xfrm>
          <a:off x="68326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9A4A753A-719D-4889-83D6-05ABA28DCAFA}"/>
            </a:ext>
          </a:extLst>
        </xdr:cNvPr>
        <xdr:cNvSpPr/>
      </xdr:nvSpPr>
      <xdr:spPr>
        <a:xfrm>
          <a:off x="7838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C04A4053-A731-4CD6-AFA3-522C2EB10C65}"/>
            </a:ext>
          </a:extLst>
        </xdr:cNvPr>
        <xdr:cNvSpPr/>
      </xdr:nvSpPr>
      <xdr:spPr>
        <a:xfrm>
          <a:off x="7838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60B37637-38B9-4213-AA15-9FEF4EA9D9B5}"/>
            </a:ext>
          </a:extLst>
        </xdr:cNvPr>
        <xdr:cNvSpPr/>
      </xdr:nvSpPr>
      <xdr:spPr>
        <a:xfrm>
          <a:off x="582676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26" name="テキスト ボックス 325">
          <a:extLst>
            <a:ext uri="{FF2B5EF4-FFF2-40B4-BE49-F238E27FC236}">
              <a16:creationId xmlns:a16="http://schemas.microsoft.com/office/drawing/2014/main" id="{3476F542-719A-4E36-A312-A445CADD302B}"/>
            </a:ext>
          </a:extLst>
        </xdr:cNvPr>
        <xdr:cNvSpPr txBox="1"/>
      </xdr:nvSpPr>
      <xdr:spPr>
        <a:xfrm>
          <a:off x="5788660" y="1248156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7AFB2A94-DC4D-4AD0-8392-9FEAD81C5C20}"/>
            </a:ext>
          </a:extLst>
        </xdr:cNvPr>
        <xdr:cNvCxnSpPr/>
      </xdr:nvCxnSpPr>
      <xdr:spPr>
        <a:xfrm>
          <a:off x="5826760" y="149047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D8F14737-0D46-449D-A36C-5BA20535CC24}"/>
            </a:ext>
          </a:extLst>
        </xdr:cNvPr>
        <xdr:cNvCxnSpPr/>
      </xdr:nvCxnSpPr>
      <xdr:spPr>
        <a:xfrm>
          <a:off x="5826760" y="145313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725" cy="258445"/>
    <xdr:sp macro="" textlink="">
      <xdr:nvSpPr>
        <xdr:cNvPr id="329" name="テキスト ボックス 328">
          <a:extLst>
            <a:ext uri="{FF2B5EF4-FFF2-40B4-BE49-F238E27FC236}">
              <a16:creationId xmlns:a16="http://schemas.microsoft.com/office/drawing/2014/main" id="{C4D656B1-19A8-4420-B52A-022011B0917B}"/>
            </a:ext>
          </a:extLst>
        </xdr:cNvPr>
        <xdr:cNvSpPr txBox="1"/>
      </xdr:nvSpPr>
      <xdr:spPr>
        <a:xfrm>
          <a:off x="5405120" y="143929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48CD5B65-FD13-4F6F-BF40-9FD0C039B8FD}"/>
            </a:ext>
          </a:extLst>
        </xdr:cNvPr>
        <xdr:cNvCxnSpPr/>
      </xdr:nvCxnSpPr>
      <xdr:spPr>
        <a:xfrm>
          <a:off x="5826760" y="141579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725" cy="259080"/>
    <xdr:sp macro="" textlink="">
      <xdr:nvSpPr>
        <xdr:cNvPr id="331" name="テキスト ボックス 330">
          <a:extLst>
            <a:ext uri="{FF2B5EF4-FFF2-40B4-BE49-F238E27FC236}">
              <a16:creationId xmlns:a16="http://schemas.microsoft.com/office/drawing/2014/main" id="{D1D0E22B-A5F3-44F5-BDB8-F4E27407C416}"/>
            </a:ext>
          </a:extLst>
        </xdr:cNvPr>
        <xdr:cNvSpPr txBox="1"/>
      </xdr:nvSpPr>
      <xdr:spPr>
        <a:xfrm>
          <a:off x="5405120" y="140195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62C88BE0-314C-4C4F-A597-9997D57BFDB0}"/>
            </a:ext>
          </a:extLst>
        </xdr:cNvPr>
        <xdr:cNvCxnSpPr/>
      </xdr:nvCxnSpPr>
      <xdr:spPr>
        <a:xfrm>
          <a:off x="5826760" y="137845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333" name="テキスト ボックス 332">
          <a:extLst>
            <a:ext uri="{FF2B5EF4-FFF2-40B4-BE49-F238E27FC236}">
              <a16:creationId xmlns:a16="http://schemas.microsoft.com/office/drawing/2014/main" id="{6C45074C-D6DC-4A8A-98F7-A47301EEBFB4}"/>
            </a:ext>
          </a:extLst>
        </xdr:cNvPr>
        <xdr:cNvSpPr txBox="1"/>
      </xdr:nvSpPr>
      <xdr:spPr>
        <a:xfrm>
          <a:off x="5405120" y="13646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E536595B-9814-4EEC-9712-709C2EEE1035}"/>
            </a:ext>
          </a:extLst>
        </xdr:cNvPr>
        <xdr:cNvCxnSpPr/>
      </xdr:nvCxnSpPr>
      <xdr:spPr>
        <a:xfrm>
          <a:off x="5826760" y="134112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725" cy="258445"/>
    <xdr:sp macro="" textlink="">
      <xdr:nvSpPr>
        <xdr:cNvPr id="335" name="テキスト ボックス 334">
          <a:extLst>
            <a:ext uri="{FF2B5EF4-FFF2-40B4-BE49-F238E27FC236}">
              <a16:creationId xmlns:a16="http://schemas.microsoft.com/office/drawing/2014/main" id="{C279713D-709E-4035-80D1-FB06545273BC}"/>
            </a:ext>
          </a:extLst>
        </xdr:cNvPr>
        <xdr:cNvSpPr txBox="1"/>
      </xdr:nvSpPr>
      <xdr:spPr>
        <a:xfrm>
          <a:off x="5405120" y="132727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21B43E99-D51E-403E-9468-E37A45A57326}"/>
            </a:ext>
          </a:extLst>
        </xdr:cNvPr>
        <xdr:cNvCxnSpPr/>
      </xdr:nvCxnSpPr>
      <xdr:spPr>
        <a:xfrm>
          <a:off x="5826760" y="130416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725" cy="259080"/>
    <xdr:sp macro="" textlink="">
      <xdr:nvSpPr>
        <xdr:cNvPr id="337" name="テキスト ボックス 336">
          <a:extLst>
            <a:ext uri="{FF2B5EF4-FFF2-40B4-BE49-F238E27FC236}">
              <a16:creationId xmlns:a16="http://schemas.microsoft.com/office/drawing/2014/main" id="{92DCC396-81A4-4249-ABBF-2016CE31B92E}"/>
            </a:ext>
          </a:extLst>
        </xdr:cNvPr>
        <xdr:cNvSpPr txBox="1"/>
      </xdr:nvSpPr>
      <xdr:spPr>
        <a:xfrm>
          <a:off x="5405120" y="129032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36849F8-24F6-4552-B8DD-5D70CC211F22}"/>
            </a:ext>
          </a:extLst>
        </xdr:cNvPr>
        <xdr:cNvCxnSpPr/>
      </xdr:nvCxnSpPr>
      <xdr:spPr>
        <a:xfrm>
          <a:off x="5826760" y="126682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39" name="テキスト ボックス 338">
          <a:extLst>
            <a:ext uri="{FF2B5EF4-FFF2-40B4-BE49-F238E27FC236}">
              <a16:creationId xmlns:a16="http://schemas.microsoft.com/office/drawing/2014/main" id="{575348E8-8399-4C0B-970E-5641540AD4E6}"/>
            </a:ext>
          </a:extLst>
        </xdr:cNvPr>
        <xdr:cNvSpPr txBox="1"/>
      </xdr:nvSpPr>
      <xdr:spPr>
        <a:xfrm>
          <a:off x="5363845" y="12529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6251636C-0640-49C9-83B1-4FABFCA7B041}"/>
            </a:ext>
          </a:extLst>
        </xdr:cNvPr>
        <xdr:cNvSpPr/>
      </xdr:nvSpPr>
      <xdr:spPr>
        <a:xfrm>
          <a:off x="582676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3175</xdr:rowOff>
    </xdr:from>
    <xdr:to>
      <xdr:col>54</xdr:col>
      <xdr:colOff>189865</xdr:colOff>
      <xdr:row>86</xdr:row>
      <xdr:rowOff>113030</xdr:rowOff>
    </xdr:to>
    <xdr:cxnSp macro="">
      <xdr:nvCxnSpPr>
        <xdr:cNvPr id="341" name="直線コネクタ 340">
          <a:extLst>
            <a:ext uri="{FF2B5EF4-FFF2-40B4-BE49-F238E27FC236}">
              <a16:creationId xmlns:a16="http://schemas.microsoft.com/office/drawing/2014/main" id="{E0213D64-FBB8-4711-8F05-F071AF937B8B}"/>
            </a:ext>
          </a:extLst>
        </xdr:cNvPr>
        <xdr:cNvCxnSpPr/>
      </xdr:nvCxnSpPr>
      <xdr:spPr>
        <a:xfrm flipV="1">
          <a:off x="9219565" y="13246735"/>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116840</xdr:rowOff>
    </xdr:from>
    <xdr:ext cx="469900" cy="259080"/>
    <xdr:sp macro="" textlink="">
      <xdr:nvSpPr>
        <xdr:cNvPr id="342" name="【公営住宅】&#10;一人当たり面積最小値テキスト">
          <a:extLst>
            <a:ext uri="{FF2B5EF4-FFF2-40B4-BE49-F238E27FC236}">
              <a16:creationId xmlns:a16="http://schemas.microsoft.com/office/drawing/2014/main" id="{FBDCDDC1-5E21-4E05-AD9D-69864326487B}"/>
            </a:ext>
          </a:extLst>
        </xdr:cNvPr>
        <xdr:cNvSpPr txBox="1"/>
      </xdr:nvSpPr>
      <xdr:spPr>
        <a:xfrm>
          <a:off x="9258300" y="14533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113030</xdr:rowOff>
    </xdr:from>
    <xdr:to>
      <xdr:col>55</xdr:col>
      <xdr:colOff>88900</xdr:colOff>
      <xdr:row>86</xdr:row>
      <xdr:rowOff>113030</xdr:rowOff>
    </xdr:to>
    <xdr:cxnSp macro="">
      <xdr:nvCxnSpPr>
        <xdr:cNvPr id="343" name="直線コネクタ 342">
          <a:extLst>
            <a:ext uri="{FF2B5EF4-FFF2-40B4-BE49-F238E27FC236}">
              <a16:creationId xmlns:a16="http://schemas.microsoft.com/office/drawing/2014/main" id="{7B653BDB-3D9F-4287-A7E9-0C5C53DF1F30}"/>
            </a:ext>
          </a:extLst>
        </xdr:cNvPr>
        <xdr:cNvCxnSpPr/>
      </xdr:nvCxnSpPr>
      <xdr:spPr>
        <a:xfrm>
          <a:off x="9154160" y="145300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121285</xdr:rowOff>
    </xdr:from>
    <xdr:ext cx="469900" cy="258445"/>
    <xdr:sp macro="" textlink="">
      <xdr:nvSpPr>
        <xdr:cNvPr id="344" name="【公営住宅】&#10;一人当たり面積最大値テキスト">
          <a:extLst>
            <a:ext uri="{FF2B5EF4-FFF2-40B4-BE49-F238E27FC236}">
              <a16:creationId xmlns:a16="http://schemas.microsoft.com/office/drawing/2014/main" id="{691C3FCA-DCDC-4E18-A379-714D7AE09541}"/>
            </a:ext>
          </a:extLst>
        </xdr:cNvPr>
        <xdr:cNvSpPr txBox="1"/>
      </xdr:nvSpPr>
      <xdr:spPr>
        <a:xfrm>
          <a:off x="9258300" y="13029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6.883</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3175</xdr:rowOff>
    </xdr:from>
    <xdr:to>
      <xdr:col>55</xdr:col>
      <xdr:colOff>88900</xdr:colOff>
      <xdr:row>79</xdr:row>
      <xdr:rowOff>3175</xdr:rowOff>
    </xdr:to>
    <xdr:cxnSp macro="">
      <xdr:nvCxnSpPr>
        <xdr:cNvPr id="345" name="直線コネクタ 344">
          <a:extLst>
            <a:ext uri="{FF2B5EF4-FFF2-40B4-BE49-F238E27FC236}">
              <a16:creationId xmlns:a16="http://schemas.microsoft.com/office/drawing/2014/main" id="{90D9CCBA-1A73-4712-9C41-534F28216719}"/>
            </a:ext>
          </a:extLst>
        </xdr:cNvPr>
        <xdr:cNvCxnSpPr/>
      </xdr:nvCxnSpPr>
      <xdr:spPr>
        <a:xfrm>
          <a:off x="9154160" y="132467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89535</xdr:rowOff>
    </xdr:from>
    <xdr:ext cx="469900" cy="258445"/>
    <xdr:sp macro="" textlink="">
      <xdr:nvSpPr>
        <xdr:cNvPr id="346" name="【公営住宅】&#10;一人当たり面積平均値テキスト">
          <a:extLst>
            <a:ext uri="{FF2B5EF4-FFF2-40B4-BE49-F238E27FC236}">
              <a16:creationId xmlns:a16="http://schemas.microsoft.com/office/drawing/2014/main" id="{6FDA063D-0A40-4C35-82F6-C9396E9B5521}"/>
            </a:ext>
          </a:extLst>
        </xdr:cNvPr>
        <xdr:cNvSpPr txBox="1"/>
      </xdr:nvSpPr>
      <xdr:spPr>
        <a:xfrm>
          <a:off x="9258300" y="143389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111125</xdr:rowOff>
    </xdr:from>
    <xdr:to>
      <xdr:col>55</xdr:col>
      <xdr:colOff>50800</xdr:colOff>
      <xdr:row>86</xdr:row>
      <xdr:rowOff>41275</xdr:rowOff>
    </xdr:to>
    <xdr:sp macro="" textlink="">
      <xdr:nvSpPr>
        <xdr:cNvPr id="347" name="フローチャート: 判断 346">
          <a:extLst>
            <a:ext uri="{FF2B5EF4-FFF2-40B4-BE49-F238E27FC236}">
              <a16:creationId xmlns:a16="http://schemas.microsoft.com/office/drawing/2014/main" id="{79CA9ED7-4D36-407B-8C51-B2A5F7CAAA8F}"/>
            </a:ext>
          </a:extLst>
        </xdr:cNvPr>
        <xdr:cNvSpPr/>
      </xdr:nvSpPr>
      <xdr:spPr>
        <a:xfrm>
          <a:off x="9192260" y="143605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135255</xdr:rowOff>
    </xdr:from>
    <xdr:to>
      <xdr:col>50</xdr:col>
      <xdr:colOff>165100</xdr:colOff>
      <xdr:row>86</xdr:row>
      <xdr:rowOff>65405</xdr:rowOff>
    </xdr:to>
    <xdr:sp macro="" textlink="">
      <xdr:nvSpPr>
        <xdr:cNvPr id="348" name="フローチャート: 判断 347">
          <a:extLst>
            <a:ext uri="{FF2B5EF4-FFF2-40B4-BE49-F238E27FC236}">
              <a16:creationId xmlns:a16="http://schemas.microsoft.com/office/drawing/2014/main" id="{DAE6DE86-D1FA-48DC-8999-145ADAC37423}"/>
            </a:ext>
          </a:extLst>
        </xdr:cNvPr>
        <xdr:cNvSpPr/>
      </xdr:nvSpPr>
      <xdr:spPr>
        <a:xfrm>
          <a:off x="8445500" y="14384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135255</xdr:rowOff>
    </xdr:from>
    <xdr:to>
      <xdr:col>46</xdr:col>
      <xdr:colOff>38100</xdr:colOff>
      <xdr:row>86</xdr:row>
      <xdr:rowOff>65405</xdr:rowOff>
    </xdr:to>
    <xdr:sp macro="" textlink="">
      <xdr:nvSpPr>
        <xdr:cNvPr id="349" name="フローチャート: 判断 348">
          <a:extLst>
            <a:ext uri="{FF2B5EF4-FFF2-40B4-BE49-F238E27FC236}">
              <a16:creationId xmlns:a16="http://schemas.microsoft.com/office/drawing/2014/main" id="{1F8AD01C-E2FD-464B-91EA-9BC445DB46DF}"/>
            </a:ext>
          </a:extLst>
        </xdr:cNvPr>
        <xdr:cNvSpPr/>
      </xdr:nvSpPr>
      <xdr:spPr>
        <a:xfrm>
          <a:off x="7670800" y="14384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136525</xdr:rowOff>
    </xdr:from>
    <xdr:to>
      <xdr:col>41</xdr:col>
      <xdr:colOff>101600</xdr:colOff>
      <xdr:row>86</xdr:row>
      <xdr:rowOff>66675</xdr:rowOff>
    </xdr:to>
    <xdr:sp macro="" textlink="">
      <xdr:nvSpPr>
        <xdr:cNvPr id="350" name="フローチャート: 判断 349">
          <a:extLst>
            <a:ext uri="{FF2B5EF4-FFF2-40B4-BE49-F238E27FC236}">
              <a16:creationId xmlns:a16="http://schemas.microsoft.com/office/drawing/2014/main" id="{B55D2FAB-C4F7-4366-A41D-991B5B8554AE}"/>
            </a:ext>
          </a:extLst>
        </xdr:cNvPr>
        <xdr:cNvSpPr/>
      </xdr:nvSpPr>
      <xdr:spPr>
        <a:xfrm>
          <a:off x="6873240" y="14385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133350</xdr:rowOff>
    </xdr:from>
    <xdr:to>
      <xdr:col>36</xdr:col>
      <xdr:colOff>165100</xdr:colOff>
      <xdr:row>86</xdr:row>
      <xdr:rowOff>63500</xdr:rowOff>
    </xdr:to>
    <xdr:sp macro="" textlink="">
      <xdr:nvSpPr>
        <xdr:cNvPr id="351" name="フローチャート: 判断 350">
          <a:extLst>
            <a:ext uri="{FF2B5EF4-FFF2-40B4-BE49-F238E27FC236}">
              <a16:creationId xmlns:a16="http://schemas.microsoft.com/office/drawing/2014/main" id="{24811798-B89F-4D56-9B0A-0795A00C1C83}"/>
            </a:ext>
          </a:extLst>
        </xdr:cNvPr>
        <xdr:cNvSpPr/>
      </xdr:nvSpPr>
      <xdr:spPr>
        <a:xfrm>
          <a:off x="6098540" y="14382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11826EAD-CF02-44AD-BBB9-ABF4CB65E25F}"/>
            </a:ext>
          </a:extLst>
        </xdr:cNvPr>
        <xdr:cNvSpPr txBox="1"/>
      </xdr:nvSpPr>
      <xdr:spPr>
        <a:xfrm>
          <a:off x="90525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614D58B1-FED0-4CE0-9E99-1ABDA9BC49B3}"/>
            </a:ext>
          </a:extLst>
        </xdr:cNvPr>
        <xdr:cNvSpPr txBox="1"/>
      </xdr:nvSpPr>
      <xdr:spPr>
        <a:xfrm>
          <a:off x="83286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7389D6C5-14DC-489E-9B3C-E9B72A110B1A}"/>
            </a:ext>
          </a:extLst>
        </xdr:cNvPr>
        <xdr:cNvSpPr txBox="1"/>
      </xdr:nvSpPr>
      <xdr:spPr>
        <a:xfrm>
          <a:off x="75463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FBFC8E66-4095-409F-91D9-AEEE559BE97F}"/>
            </a:ext>
          </a:extLst>
        </xdr:cNvPr>
        <xdr:cNvSpPr txBox="1"/>
      </xdr:nvSpPr>
      <xdr:spPr>
        <a:xfrm>
          <a:off x="67564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91EFD97B-32E6-4738-8100-260ADED5B261}"/>
            </a:ext>
          </a:extLst>
        </xdr:cNvPr>
        <xdr:cNvSpPr txBox="1"/>
      </xdr:nvSpPr>
      <xdr:spPr>
        <a:xfrm>
          <a:off x="5981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106680</xdr:rowOff>
    </xdr:from>
    <xdr:to>
      <xdr:col>55</xdr:col>
      <xdr:colOff>50800</xdr:colOff>
      <xdr:row>85</xdr:row>
      <xdr:rowOff>36830</xdr:rowOff>
    </xdr:to>
    <xdr:sp macro="" textlink="">
      <xdr:nvSpPr>
        <xdr:cNvPr id="357" name="楕円 356">
          <a:extLst>
            <a:ext uri="{FF2B5EF4-FFF2-40B4-BE49-F238E27FC236}">
              <a16:creationId xmlns:a16="http://schemas.microsoft.com/office/drawing/2014/main" id="{84C51487-240E-4851-A374-75BBCC8DEBF8}"/>
            </a:ext>
          </a:extLst>
        </xdr:cNvPr>
        <xdr:cNvSpPr/>
      </xdr:nvSpPr>
      <xdr:spPr>
        <a:xfrm>
          <a:off x="9192260" y="14188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129540</xdr:rowOff>
    </xdr:from>
    <xdr:ext cx="469900" cy="259080"/>
    <xdr:sp macro="" textlink="">
      <xdr:nvSpPr>
        <xdr:cNvPr id="358" name="【公営住宅】&#10;一人当たり面積該当値テキスト">
          <a:extLst>
            <a:ext uri="{FF2B5EF4-FFF2-40B4-BE49-F238E27FC236}">
              <a16:creationId xmlns:a16="http://schemas.microsoft.com/office/drawing/2014/main" id="{FC3B38B0-1F8D-476E-9A30-B832583A91D5}"/>
            </a:ext>
          </a:extLst>
        </xdr:cNvPr>
        <xdr:cNvSpPr txBox="1"/>
      </xdr:nvSpPr>
      <xdr:spPr>
        <a:xfrm>
          <a:off x="9258300" y="14043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110490</xdr:rowOff>
    </xdr:from>
    <xdr:to>
      <xdr:col>50</xdr:col>
      <xdr:colOff>165100</xdr:colOff>
      <xdr:row>85</xdr:row>
      <xdr:rowOff>40640</xdr:rowOff>
    </xdr:to>
    <xdr:sp macro="" textlink="">
      <xdr:nvSpPr>
        <xdr:cNvPr id="359" name="楕円 358">
          <a:extLst>
            <a:ext uri="{FF2B5EF4-FFF2-40B4-BE49-F238E27FC236}">
              <a16:creationId xmlns:a16="http://schemas.microsoft.com/office/drawing/2014/main" id="{EF7E456D-04CD-43AB-9EFC-4570D9E328C3}"/>
            </a:ext>
          </a:extLst>
        </xdr:cNvPr>
        <xdr:cNvSpPr/>
      </xdr:nvSpPr>
      <xdr:spPr>
        <a:xfrm>
          <a:off x="8445500" y="14192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157480</xdr:rowOff>
    </xdr:from>
    <xdr:to>
      <xdr:col>55</xdr:col>
      <xdr:colOff>0</xdr:colOff>
      <xdr:row>84</xdr:row>
      <xdr:rowOff>161290</xdr:rowOff>
    </xdr:to>
    <xdr:cxnSp macro="">
      <xdr:nvCxnSpPr>
        <xdr:cNvPr id="360" name="直線コネクタ 359">
          <a:extLst>
            <a:ext uri="{FF2B5EF4-FFF2-40B4-BE49-F238E27FC236}">
              <a16:creationId xmlns:a16="http://schemas.microsoft.com/office/drawing/2014/main" id="{DB1D78A9-4278-4E43-9668-CC575DE8BC4D}"/>
            </a:ext>
          </a:extLst>
        </xdr:cNvPr>
        <xdr:cNvCxnSpPr/>
      </xdr:nvCxnSpPr>
      <xdr:spPr>
        <a:xfrm flipV="1">
          <a:off x="8496300" y="14239240"/>
          <a:ext cx="7239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114300</xdr:rowOff>
    </xdr:from>
    <xdr:to>
      <xdr:col>46</xdr:col>
      <xdr:colOff>38100</xdr:colOff>
      <xdr:row>85</xdr:row>
      <xdr:rowOff>44450</xdr:rowOff>
    </xdr:to>
    <xdr:sp macro="" textlink="">
      <xdr:nvSpPr>
        <xdr:cNvPr id="361" name="楕円 360">
          <a:extLst>
            <a:ext uri="{FF2B5EF4-FFF2-40B4-BE49-F238E27FC236}">
              <a16:creationId xmlns:a16="http://schemas.microsoft.com/office/drawing/2014/main" id="{F0A3E14C-2291-4F24-A935-67E85FDB6D6A}"/>
            </a:ext>
          </a:extLst>
        </xdr:cNvPr>
        <xdr:cNvSpPr/>
      </xdr:nvSpPr>
      <xdr:spPr>
        <a:xfrm>
          <a:off x="7670800" y="14196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161290</xdr:rowOff>
    </xdr:from>
    <xdr:to>
      <xdr:col>50</xdr:col>
      <xdr:colOff>114300</xdr:colOff>
      <xdr:row>84</xdr:row>
      <xdr:rowOff>165100</xdr:rowOff>
    </xdr:to>
    <xdr:cxnSp macro="">
      <xdr:nvCxnSpPr>
        <xdr:cNvPr id="362" name="直線コネクタ 361">
          <a:extLst>
            <a:ext uri="{FF2B5EF4-FFF2-40B4-BE49-F238E27FC236}">
              <a16:creationId xmlns:a16="http://schemas.microsoft.com/office/drawing/2014/main" id="{171EF304-3A3E-45E6-A719-0B8D14755992}"/>
            </a:ext>
          </a:extLst>
        </xdr:cNvPr>
        <xdr:cNvCxnSpPr/>
      </xdr:nvCxnSpPr>
      <xdr:spPr>
        <a:xfrm flipV="1">
          <a:off x="7713980" y="14243050"/>
          <a:ext cx="7823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117475</xdr:rowOff>
    </xdr:from>
    <xdr:to>
      <xdr:col>41</xdr:col>
      <xdr:colOff>101600</xdr:colOff>
      <xdr:row>85</xdr:row>
      <xdr:rowOff>47625</xdr:rowOff>
    </xdr:to>
    <xdr:sp macro="" textlink="">
      <xdr:nvSpPr>
        <xdr:cNvPr id="363" name="楕円 362">
          <a:extLst>
            <a:ext uri="{FF2B5EF4-FFF2-40B4-BE49-F238E27FC236}">
              <a16:creationId xmlns:a16="http://schemas.microsoft.com/office/drawing/2014/main" id="{FBC49623-4EA1-42F0-A35A-C9D78D65C1AF}"/>
            </a:ext>
          </a:extLst>
        </xdr:cNvPr>
        <xdr:cNvSpPr/>
      </xdr:nvSpPr>
      <xdr:spPr>
        <a:xfrm>
          <a:off x="6873240" y="14199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165100</xdr:rowOff>
    </xdr:from>
    <xdr:to>
      <xdr:col>45</xdr:col>
      <xdr:colOff>177800</xdr:colOff>
      <xdr:row>84</xdr:row>
      <xdr:rowOff>168275</xdr:rowOff>
    </xdr:to>
    <xdr:cxnSp macro="">
      <xdr:nvCxnSpPr>
        <xdr:cNvPr id="364" name="直線コネクタ 363">
          <a:extLst>
            <a:ext uri="{FF2B5EF4-FFF2-40B4-BE49-F238E27FC236}">
              <a16:creationId xmlns:a16="http://schemas.microsoft.com/office/drawing/2014/main" id="{DD7A9116-7A67-4F5F-88E1-53C4F1B1AF0E}"/>
            </a:ext>
          </a:extLst>
        </xdr:cNvPr>
        <xdr:cNvCxnSpPr/>
      </xdr:nvCxnSpPr>
      <xdr:spPr>
        <a:xfrm flipV="1">
          <a:off x="6924040" y="14246860"/>
          <a:ext cx="78994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120650</xdr:rowOff>
    </xdr:from>
    <xdr:to>
      <xdr:col>36</xdr:col>
      <xdr:colOff>165100</xdr:colOff>
      <xdr:row>85</xdr:row>
      <xdr:rowOff>50800</xdr:rowOff>
    </xdr:to>
    <xdr:sp macro="" textlink="">
      <xdr:nvSpPr>
        <xdr:cNvPr id="365" name="楕円 364">
          <a:extLst>
            <a:ext uri="{FF2B5EF4-FFF2-40B4-BE49-F238E27FC236}">
              <a16:creationId xmlns:a16="http://schemas.microsoft.com/office/drawing/2014/main" id="{A1993E6E-757A-4868-A044-05FEC068A619}"/>
            </a:ext>
          </a:extLst>
        </xdr:cNvPr>
        <xdr:cNvSpPr/>
      </xdr:nvSpPr>
      <xdr:spPr>
        <a:xfrm>
          <a:off x="6098540" y="1420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168275</xdr:rowOff>
    </xdr:from>
    <xdr:to>
      <xdr:col>41</xdr:col>
      <xdr:colOff>50800</xdr:colOff>
      <xdr:row>84</xdr:row>
      <xdr:rowOff>171450</xdr:rowOff>
    </xdr:to>
    <xdr:cxnSp macro="">
      <xdr:nvCxnSpPr>
        <xdr:cNvPr id="366" name="直線コネクタ 365">
          <a:extLst>
            <a:ext uri="{FF2B5EF4-FFF2-40B4-BE49-F238E27FC236}">
              <a16:creationId xmlns:a16="http://schemas.microsoft.com/office/drawing/2014/main" id="{244A1E48-3E23-4DC3-A9D0-6A6E41BF51BE}"/>
            </a:ext>
          </a:extLst>
        </xdr:cNvPr>
        <xdr:cNvCxnSpPr/>
      </xdr:nvCxnSpPr>
      <xdr:spPr>
        <a:xfrm flipV="1">
          <a:off x="6149340" y="1425003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86</xdr:row>
      <xdr:rowOff>56515</xdr:rowOff>
    </xdr:from>
    <xdr:ext cx="469900" cy="258445"/>
    <xdr:sp macro="" textlink="">
      <xdr:nvSpPr>
        <xdr:cNvPr id="367" name="n_1aveValue【公営住宅】&#10;一人当たり面積">
          <a:extLst>
            <a:ext uri="{FF2B5EF4-FFF2-40B4-BE49-F238E27FC236}">
              <a16:creationId xmlns:a16="http://schemas.microsoft.com/office/drawing/2014/main" id="{081D52B4-48FB-4F73-9CBB-C15322FBA26A}"/>
            </a:ext>
          </a:extLst>
        </xdr:cNvPr>
        <xdr:cNvSpPr txBox="1"/>
      </xdr:nvSpPr>
      <xdr:spPr>
        <a:xfrm>
          <a:off x="8271510" y="144735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86</xdr:row>
      <xdr:rowOff>56515</xdr:rowOff>
    </xdr:from>
    <xdr:ext cx="469265" cy="258445"/>
    <xdr:sp macro="" textlink="">
      <xdr:nvSpPr>
        <xdr:cNvPr id="368" name="n_2aveValue【公営住宅】&#10;一人当たり面積">
          <a:extLst>
            <a:ext uri="{FF2B5EF4-FFF2-40B4-BE49-F238E27FC236}">
              <a16:creationId xmlns:a16="http://schemas.microsoft.com/office/drawing/2014/main" id="{0BC5F9D3-27D9-418F-9020-3FF19C0F5F0E}"/>
            </a:ext>
          </a:extLst>
        </xdr:cNvPr>
        <xdr:cNvSpPr txBox="1"/>
      </xdr:nvSpPr>
      <xdr:spPr>
        <a:xfrm>
          <a:off x="7509510" y="144735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86</xdr:row>
      <xdr:rowOff>57785</xdr:rowOff>
    </xdr:from>
    <xdr:ext cx="469265" cy="259080"/>
    <xdr:sp macro="" textlink="">
      <xdr:nvSpPr>
        <xdr:cNvPr id="369" name="n_3aveValue【公営住宅】&#10;一人当たり面積">
          <a:extLst>
            <a:ext uri="{FF2B5EF4-FFF2-40B4-BE49-F238E27FC236}">
              <a16:creationId xmlns:a16="http://schemas.microsoft.com/office/drawing/2014/main" id="{0D8A4EC2-E9A7-4130-9C25-EA8B79420863}"/>
            </a:ext>
          </a:extLst>
        </xdr:cNvPr>
        <xdr:cNvSpPr txBox="1"/>
      </xdr:nvSpPr>
      <xdr:spPr>
        <a:xfrm>
          <a:off x="6711950" y="144748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86</xdr:row>
      <xdr:rowOff>54610</xdr:rowOff>
    </xdr:from>
    <xdr:ext cx="469265" cy="258445"/>
    <xdr:sp macro="" textlink="">
      <xdr:nvSpPr>
        <xdr:cNvPr id="370" name="n_4aveValue【公営住宅】&#10;一人当たり面積">
          <a:extLst>
            <a:ext uri="{FF2B5EF4-FFF2-40B4-BE49-F238E27FC236}">
              <a16:creationId xmlns:a16="http://schemas.microsoft.com/office/drawing/2014/main" id="{F96ABB24-FEAE-485D-8370-06A7AC983D57}"/>
            </a:ext>
          </a:extLst>
        </xdr:cNvPr>
        <xdr:cNvSpPr txBox="1"/>
      </xdr:nvSpPr>
      <xdr:spPr>
        <a:xfrm>
          <a:off x="5937250" y="144716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83</xdr:row>
      <xdr:rowOff>57150</xdr:rowOff>
    </xdr:from>
    <xdr:ext cx="469900" cy="259080"/>
    <xdr:sp macro="" textlink="">
      <xdr:nvSpPr>
        <xdr:cNvPr id="371" name="n_1mainValue【公営住宅】&#10;一人当たり面積">
          <a:extLst>
            <a:ext uri="{FF2B5EF4-FFF2-40B4-BE49-F238E27FC236}">
              <a16:creationId xmlns:a16="http://schemas.microsoft.com/office/drawing/2014/main" id="{D061FD7F-FC55-430F-A256-C92931C8DA05}"/>
            </a:ext>
          </a:extLst>
        </xdr:cNvPr>
        <xdr:cNvSpPr txBox="1"/>
      </xdr:nvSpPr>
      <xdr:spPr>
        <a:xfrm>
          <a:off x="8271510" y="13971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83</xdr:row>
      <xdr:rowOff>60960</xdr:rowOff>
    </xdr:from>
    <xdr:ext cx="469265" cy="259080"/>
    <xdr:sp macro="" textlink="">
      <xdr:nvSpPr>
        <xdr:cNvPr id="372" name="n_2mainValue【公営住宅】&#10;一人当たり面積">
          <a:extLst>
            <a:ext uri="{FF2B5EF4-FFF2-40B4-BE49-F238E27FC236}">
              <a16:creationId xmlns:a16="http://schemas.microsoft.com/office/drawing/2014/main" id="{93A89EED-7A48-46FE-B97F-271E23BEF822}"/>
            </a:ext>
          </a:extLst>
        </xdr:cNvPr>
        <xdr:cNvSpPr txBox="1"/>
      </xdr:nvSpPr>
      <xdr:spPr>
        <a:xfrm>
          <a:off x="7509510" y="13975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64135</xdr:rowOff>
    </xdr:from>
    <xdr:ext cx="469265" cy="258445"/>
    <xdr:sp macro="" textlink="">
      <xdr:nvSpPr>
        <xdr:cNvPr id="373" name="n_3mainValue【公営住宅】&#10;一人当たり面積">
          <a:extLst>
            <a:ext uri="{FF2B5EF4-FFF2-40B4-BE49-F238E27FC236}">
              <a16:creationId xmlns:a16="http://schemas.microsoft.com/office/drawing/2014/main" id="{DA78E002-2B0D-4511-A3EC-3EA2AC24F41A}"/>
            </a:ext>
          </a:extLst>
        </xdr:cNvPr>
        <xdr:cNvSpPr txBox="1"/>
      </xdr:nvSpPr>
      <xdr:spPr>
        <a:xfrm>
          <a:off x="6711950" y="139782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67310</xdr:rowOff>
    </xdr:from>
    <xdr:ext cx="469265" cy="259080"/>
    <xdr:sp macro="" textlink="">
      <xdr:nvSpPr>
        <xdr:cNvPr id="374" name="n_4mainValue【公営住宅】&#10;一人当たり面積">
          <a:extLst>
            <a:ext uri="{FF2B5EF4-FFF2-40B4-BE49-F238E27FC236}">
              <a16:creationId xmlns:a16="http://schemas.microsoft.com/office/drawing/2014/main" id="{903D7A94-6F6D-49B7-8590-153479013454}"/>
            </a:ext>
          </a:extLst>
        </xdr:cNvPr>
        <xdr:cNvSpPr txBox="1"/>
      </xdr:nvSpPr>
      <xdr:spPr>
        <a:xfrm>
          <a:off x="5937250" y="13981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5C7B33E-853D-4AE3-971E-0F4E266B3B2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906F5911-89CF-42FE-A152-63ED2D5D58FA}"/>
            </a:ext>
          </a:extLst>
        </xdr:cNvPr>
        <xdr:cNvSpPr/>
      </xdr:nvSpPr>
      <xdr:spPr>
        <a:xfrm>
          <a:off x="79756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33EEA59-0CE5-4674-A04F-EBA0D6568B44}"/>
            </a:ext>
          </a:extLst>
        </xdr:cNvPr>
        <xdr:cNvSpPr/>
      </xdr:nvSpPr>
      <xdr:spPr>
        <a:xfrm>
          <a:off x="79756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ABD81DD-8AC4-4CEA-952F-3A9140D75450}"/>
            </a:ext>
          </a:extLst>
        </xdr:cNvPr>
        <xdr:cNvSpPr/>
      </xdr:nvSpPr>
      <xdr:spPr>
        <a:xfrm>
          <a:off x="16764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3583F16-D375-42F4-B5E5-52429C5D12B1}"/>
            </a:ext>
          </a:extLst>
        </xdr:cNvPr>
        <xdr:cNvSpPr/>
      </xdr:nvSpPr>
      <xdr:spPr>
        <a:xfrm>
          <a:off x="16764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E28CFF12-9185-4198-B6E8-6FD36200C8D3}"/>
            </a:ext>
          </a:extLst>
        </xdr:cNvPr>
        <xdr:cNvSpPr/>
      </xdr:nvSpPr>
      <xdr:spPr>
        <a:xfrm>
          <a:off x="2682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293EE64-E07E-4106-B7B3-4007C9B9C7FF}"/>
            </a:ext>
          </a:extLst>
        </xdr:cNvPr>
        <xdr:cNvSpPr/>
      </xdr:nvSpPr>
      <xdr:spPr>
        <a:xfrm>
          <a:off x="2682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C754B5B3-755B-4851-A3A9-493AA1C3CD3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4FF7BE59-DEAB-44ED-A7FB-FACF09DE64B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6F00277F-53ED-4BB7-871C-18DA82BCA5DD}"/>
            </a:ext>
          </a:extLst>
        </xdr:cNvPr>
        <xdr:cNvSpPr/>
      </xdr:nvSpPr>
      <xdr:spPr>
        <a:xfrm>
          <a:off x="59309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E9878779-21AD-414E-8586-66120BAC413B}"/>
            </a:ext>
          </a:extLst>
        </xdr:cNvPr>
        <xdr:cNvSpPr/>
      </xdr:nvSpPr>
      <xdr:spPr>
        <a:xfrm>
          <a:off x="59309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5EE24939-63DB-4B45-B27A-4E79131E6E2F}"/>
            </a:ext>
          </a:extLst>
        </xdr:cNvPr>
        <xdr:cNvSpPr/>
      </xdr:nvSpPr>
      <xdr:spPr>
        <a:xfrm>
          <a:off x="68326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45FAADDE-5ADF-4050-BC3D-1B7AB83DBAD8}"/>
            </a:ext>
          </a:extLst>
        </xdr:cNvPr>
        <xdr:cNvSpPr/>
      </xdr:nvSpPr>
      <xdr:spPr>
        <a:xfrm>
          <a:off x="68326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5DE4D1FF-5032-4D86-90CD-52C5E4C9F1E6}"/>
            </a:ext>
          </a:extLst>
        </xdr:cNvPr>
        <xdr:cNvSpPr/>
      </xdr:nvSpPr>
      <xdr:spPr>
        <a:xfrm>
          <a:off x="7838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4711351C-84B1-499C-A42E-5A243B9BABE4}"/>
            </a:ext>
          </a:extLst>
        </xdr:cNvPr>
        <xdr:cNvSpPr/>
      </xdr:nvSpPr>
      <xdr:spPr>
        <a:xfrm>
          <a:off x="7838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32F7274-16C4-43E5-9B37-78F6B344B7C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5325FEBF-0D07-4CCA-AA7E-F536DA2E5D8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1B7319AB-C332-4C70-916F-BE8C0712D0BE}"/>
            </a:ext>
          </a:extLst>
        </xdr:cNvPr>
        <xdr:cNvSpPr/>
      </xdr:nvSpPr>
      <xdr:spPr>
        <a:xfrm>
          <a:off x="11064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125D2F16-6CBA-4E29-A6F1-1CEF2CAFE0F3}"/>
            </a:ext>
          </a:extLst>
        </xdr:cNvPr>
        <xdr:cNvSpPr/>
      </xdr:nvSpPr>
      <xdr:spPr>
        <a:xfrm>
          <a:off x="11064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830FB2B1-8F56-4EFA-B431-F427BF19609B}"/>
            </a:ext>
          </a:extLst>
        </xdr:cNvPr>
        <xdr:cNvSpPr/>
      </xdr:nvSpPr>
      <xdr:spPr>
        <a:xfrm>
          <a:off x="119659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FAB1CE63-DA11-4D48-950A-ABD4E97E5C96}"/>
            </a:ext>
          </a:extLst>
        </xdr:cNvPr>
        <xdr:cNvSpPr/>
      </xdr:nvSpPr>
      <xdr:spPr>
        <a:xfrm>
          <a:off x="119659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20ADE740-47FD-4A7B-95D0-90D4BAC308CC}"/>
            </a:ext>
          </a:extLst>
        </xdr:cNvPr>
        <xdr:cNvSpPr/>
      </xdr:nvSpPr>
      <xdr:spPr>
        <a:xfrm>
          <a:off x="129717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BD714029-1702-424C-81E6-2CE8EF871CA3}"/>
            </a:ext>
          </a:extLst>
        </xdr:cNvPr>
        <xdr:cNvSpPr/>
      </xdr:nvSpPr>
      <xdr:spPr>
        <a:xfrm>
          <a:off x="129717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214B5834-4D56-4A1E-88B2-5C79FE037981}"/>
            </a:ext>
          </a:extLst>
        </xdr:cNvPr>
        <xdr:cNvSpPr/>
      </xdr:nvSpPr>
      <xdr:spPr>
        <a:xfrm>
          <a:off x="1096010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399" name="テキスト ボックス 398">
          <a:extLst>
            <a:ext uri="{FF2B5EF4-FFF2-40B4-BE49-F238E27FC236}">
              <a16:creationId xmlns:a16="http://schemas.microsoft.com/office/drawing/2014/main" id="{69849EC3-97DA-4A48-9F7E-6B2C1DFCE0F0}"/>
            </a:ext>
          </a:extLst>
        </xdr:cNvPr>
        <xdr:cNvSpPr txBox="1"/>
      </xdr:nvSpPr>
      <xdr:spPr>
        <a:xfrm>
          <a:off x="10922000" y="50292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EBD1ED72-BDAA-4BEB-BA20-75A5D497C9C8}"/>
            </a:ext>
          </a:extLst>
        </xdr:cNvPr>
        <xdr:cNvCxnSpPr/>
      </xdr:nvCxnSpPr>
      <xdr:spPr>
        <a:xfrm>
          <a:off x="10960100" y="74523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401" name="テキスト ボックス 400">
          <a:extLst>
            <a:ext uri="{FF2B5EF4-FFF2-40B4-BE49-F238E27FC236}">
              <a16:creationId xmlns:a16="http://schemas.microsoft.com/office/drawing/2014/main" id="{DD7C7459-FD05-406C-8B42-85CDF0027396}"/>
            </a:ext>
          </a:extLst>
        </xdr:cNvPr>
        <xdr:cNvSpPr txBox="1"/>
      </xdr:nvSpPr>
      <xdr:spPr>
        <a:xfrm>
          <a:off x="10561320" y="7313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D6E4C981-2886-4515-8B10-B5D2082FD0C8}"/>
            </a:ext>
          </a:extLst>
        </xdr:cNvPr>
        <xdr:cNvCxnSpPr/>
      </xdr:nvCxnSpPr>
      <xdr:spPr>
        <a:xfrm>
          <a:off x="10960100" y="70789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725" cy="259080"/>
    <xdr:sp macro="" textlink="">
      <xdr:nvSpPr>
        <xdr:cNvPr id="403" name="テキスト ボックス 402">
          <a:extLst>
            <a:ext uri="{FF2B5EF4-FFF2-40B4-BE49-F238E27FC236}">
              <a16:creationId xmlns:a16="http://schemas.microsoft.com/office/drawing/2014/main" id="{BD573F9C-2FA0-4292-8CDD-43E5F9848920}"/>
            </a:ext>
          </a:extLst>
        </xdr:cNvPr>
        <xdr:cNvSpPr txBox="1"/>
      </xdr:nvSpPr>
      <xdr:spPr>
        <a:xfrm>
          <a:off x="10561320" y="69405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59DDF464-FF9A-4395-ABF6-BAB980A9C3B1}"/>
            </a:ext>
          </a:extLst>
        </xdr:cNvPr>
        <xdr:cNvCxnSpPr/>
      </xdr:nvCxnSpPr>
      <xdr:spPr>
        <a:xfrm>
          <a:off x="10960100" y="67056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8445"/>
    <xdr:sp macro="" textlink="">
      <xdr:nvSpPr>
        <xdr:cNvPr id="405" name="テキスト ボックス 404">
          <a:extLst>
            <a:ext uri="{FF2B5EF4-FFF2-40B4-BE49-F238E27FC236}">
              <a16:creationId xmlns:a16="http://schemas.microsoft.com/office/drawing/2014/main" id="{2FAEA4CD-7EEF-42F6-B2F6-568CE51E2347}"/>
            </a:ext>
          </a:extLst>
        </xdr:cNvPr>
        <xdr:cNvSpPr txBox="1"/>
      </xdr:nvSpPr>
      <xdr:spPr>
        <a:xfrm>
          <a:off x="10602595" y="65671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2B49D09D-3B87-4E97-8D05-98ABB8DEA5FF}"/>
            </a:ext>
          </a:extLst>
        </xdr:cNvPr>
        <xdr:cNvCxnSpPr/>
      </xdr:nvCxnSpPr>
      <xdr:spPr>
        <a:xfrm>
          <a:off x="10960100" y="63360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7" name="テキスト ボックス 406">
          <a:extLst>
            <a:ext uri="{FF2B5EF4-FFF2-40B4-BE49-F238E27FC236}">
              <a16:creationId xmlns:a16="http://schemas.microsoft.com/office/drawing/2014/main" id="{D3E13904-BE2B-4D74-B772-370BA6E319D8}"/>
            </a:ext>
          </a:extLst>
        </xdr:cNvPr>
        <xdr:cNvSpPr txBox="1"/>
      </xdr:nvSpPr>
      <xdr:spPr>
        <a:xfrm>
          <a:off x="10602595" y="6197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C52AF8AE-1D3B-43E4-B85D-A51D5EC698C5}"/>
            </a:ext>
          </a:extLst>
        </xdr:cNvPr>
        <xdr:cNvCxnSpPr/>
      </xdr:nvCxnSpPr>
      <xdr:spPr>
        <a:xfrm>
          <a:off x="10960100" y="59626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09" name="テキスト ボックス 408">
          <a:extLst>
            <a:ext uri="{FF2B5EF4-FFF2-40B4-BE49-F238E27FC236}">
              <a16:creationId xmlns:a16="http://schemas.microsoft.com/office/drawing/2014/main" id="{E1ADE91D-1227-47B1-BEDB-A7442FAA8A5D}"/>
            </a:ext>
          </a:extLst>
        </xdr:cNvPr>
        <xdr:cNvSpPr txBox="1"/>
      </xdr:nvSpPr>
      <xdr:spPr>
        <a:xfrm>
          <a:off x="10602595" y="5824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7C1836B8-0E93-4570-9A67-A42F938F16C8}"/>
            </a:ext>
          </a:extLst>
        </xdr:cNvPr>
        <xdr:cNvCxnSpPr/>
      </xdr:nvCxnSpPr>
      <xdr:spPr>
        <a:xfrm>
          <a:off x="10960100" y="55892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8445"/>
    <xdr:sp macro="" textlink="">
      <xdr:nvSpPr>
        <xdr:cNvPr id="411" name="テキスト ボックス 410">
          <a:extLst>
            <a:ext uri="{FF2B5EF4-FFF2-40B4-BE49-F238E27FC236}">
              <a16:creationId xmlns:a16="http://schemas.microsoft.com/office/drawing/2014/main" id="{2F4F43B6-EBBC-4901-A41A-EA6CB9B928FE}"/>
            </a:ext>
          </a:extLst>
        </xdr:cNvPr>
        <xdr:cNvSpPr txBox="1"/>
      </xdr:nvSpPr>
      <xdr:spPr>
        <a:xfrm>
          <a:off x="10602595" y="545084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17E817FA-DA5C-4032-B1CB-8A54CE07FD3B}"/>
            </a:ext>
          </a:extLst>
        </xdr:cNvPr>
        <xdr:cNvCxnSpPr/>
      </xdr:nvCxnSpPr>
      <xdr:spPr>
        <a:xfrm>
          <a:off x="10960100" y="52158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8455" cy="259080"/>
    <xdr:sp macro="" textlink="">
      <xdr:nvSpPr>
        <xdr:cNvPr id="413" name="テキスト ボックス 412">
          <a:extLst>
            <a:ext uri="{FF2B5EF4-FFF2-40B4-BE49-F238E27FC236}">
              <a16:creationId xmlns:a16="http://schemas.microsoft.com/office/drawing/2014/main" id="{C7F5A907-FC5E-4C29-9ECA-05B01084B9F6}"/>
            </a:ext>
          </a:extLst>
        </xdr:cNvPr>
        <xdr:cNvSpPr txBox="1"/>
      </xdr:nvSpPr>
      <xdr:spPr>
        <a:xfrm>
          <a:off x="10666730" y="50774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F92E36D7-B81C-43A1-A945-7D5AB8BF65DF}"/>
            </a:ext>
          </a:extLst>
        </xdr:cNvPr>
        <xdr:cNvSpPr/>
      </xdr:nvSpPr>
      <xdr:spPr>
        <a:xfrm>
          <a:off x="1096010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24765</xdr:rowOff>
    </xdr:from>
    <xdr:to>
      <xdr:col>85</xdr:col>
      <xdr:colOff>126365</xdr:colOff>
      <xdr:row>41</xdr:row>
      <xdr:rowOff>135255</xdr:rowOff>
    </xdr:to>
    <xdr:cxnSp macro="">
      <xdr:nvCxnSpPr>
        <xdr:cNvPr id="415" name="直線コネクタ 414">
          <a:extLst>
            <a:ext uri="{FF2B5EF4-FFF2-40B4-BE49-F238E27FC236}">
              <a16:creationId xmlns:a16="http://schemas.microsoft.com/office/drawing/2014/main" id="{9B528E19-EE0B-47CF-AA48-23A8E8BE14B9}"/>
            </a:ext>
          </a:extLst>
        </xdr:cNvPr>
        <xdr:cNvCxnSpPr/>
      </xdr:nvCxnSpPr>
      <xdr:spPr>
        <a:xfrm flipV="1">
          <a:off x="14375765" y="5724525"/>
          <a:ext cx="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139065</xdr:rowOff>
    </xdr:from>
    <xdr:ext cx="405130" cy="259080"/>
    <xdr:sp macro="" textlink="">
      <xdr:nvSpPr>
        <xdr:cNvPr id="416" name="【認定こども園・幼稚園・保育所】&#10;有形固定資産減価償却率最小値テキスト">
          <a:extLst>
            <a:ext uri="{FF2B5EF4-FFF2-40B4-BE49-F238E27FC236}">
              <a16:creationId xmlns:a16="http://schemas.microsoft.com/office/drawing/2014/main" id="{97A0056A-7DF8-4FF1-9AA6-F1DD16636045}"/>
            </a:ext>
          </a:extLst>
        </xdr:cNvPr>
        <xdr:cNvSpPr txBox="1"/>
      </xdr:nvSpPr>
      <xdr:spPr>
        <a:xfrm>
          <a:off x="14414500" y="7012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94A6BFA6-B662-47EA-A584-FACDE2655DED}"/>
            </a:ext>
          </a:extLst>
        </xdr:cNvPr>
        <xdr:cNvCxnSpPr/>
      </xdr:nvCxnSpPr>
      <xdr:spPr>
        <a:xfrm>
          <a:off x="14287500" y="70084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143510</xdr:rowOff>
    </xdr:from>
    <xdr:ext cx="405130" cy="258445"/>
    <xdr:sp macro="" textlink="">
      <xdr:nvSpPr>
        <xdr:cNvPr id="418" name="【認定こども園・幼稚園・保育所】&#10;有形固定資産減価償却率最大値テキスト">
          <a:extLst>
            <a:ext uri="{FF2B5EF4-FFF2-40B4-BE49-F238E27FC236}">
              <a16:creationId xmlns:a16="http://schemas.microsoft.com/office/drawing/2014/main" id="{C53FC4DD-1F98-4AD5-91AB-6789C4AACEF7}"/>
            </a:ext>
          </a:extLst>
        </xdr:cNvPr>
        <xdr:cNvSpPr txBox="1"/>
      </xdr:nvSpPr>
      <xdr:spPr>
        <a:xfrm>
          <a:off x="14414500" y="55079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16E27E9D-4ACA-4908-9556-B83DEEDE2D73}"/>
            </a:ext>
          </a:extLst>
        </xdr:cNvPr>
        <xdr:cNvCxnSpPr/>
      </xdr:nvCxnSpPr>
      <xdr:spPr>
        <a:xfrm>
          <a:off x="14287500" y="57245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145415</xdr:rowOff>
    </xdr:from>
    <xdr:ext cx="405130" cy="258445"/>
    <xdr:sp macro="" textlink="">
      <xdr:nvSpPr>
        <xdr:cNvPr id="420" name="【認定こども園・幼稚園・保育所】&#10;有形固定資産減価償却率平均値テキスト">
          <a:extLst>
            <a:ext uri="{FF2B5EF4-FFF2-40B4-BE49-F238E27FC236}">
              <a16:creationId xmlns:a16="http://schemas.microsoft.com/office/drawing/2014/main" id="{E3BA4C2F-045B-4A38-9A28-527435605663}"/>
            </a:ext>
          </a:extLst>
        </xdr:cNvPr>
        <xdr:cNvSpPr txBox="1"/>
      </xdr:nvSpPr>
      <xdr:spPr>
        <a:xfrm>
          <a:off x="14414500" y="61804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EA44E1F4-73A8-4C94-ADE2-F8CEEC9E2997}"/>
            </a:ext>
          </a:extLst>
        </xdr:cNvPr>
        <xdr:cNvSpPr/>
      </xdr:nvSpPr>
      <xdr:spPr>
        <a:xfrm>
          <a:off x="14325600" y="632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3008E23E-6B6D-42AE-BB1E-C68FF4DE3C64}"/>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C4807299-5F87-461E-A64E-B8E90B1E912D}"/>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AA81130E-48AD-44EF-9FE8-EFBE3EA7E6D1}"/>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97F09552-82D0-46E1-B14E-4B8FFCF73CE0}"/>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6" name="テキスト ボックス 425">
          <a:extLst>
            <a:ext uri="{FF2B5EF4-FFF2-40B4-BE49-F238E27FC236}">
              <a16:creationId xmlns:a16="http://schemas.microsoft.com/office/drawing/2014/main" id="{0A48C3D0-B85E-4999-8F3D-AA4D997E1FF8}"/>
            </a:ext>
          </a:extLst>
        </xdr:cNvPr>
        <xdr:cNvSpPr txBox="1"/>
      </xdr:nvSpPr>
      <xdr:spPr>
        <a:xfrm>
          <a:off x="14208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7" name="テキスト ボックス 426">
          <a:extLst>
            <a:ext uri="{FF2B5EF4-FFF2-40B4-BE49-F238E27FC236}">
              <a16:creationId xmlns:a16="http://schemas.microsoft.com/office/drawing/2014/main" id="{A08A65FB-FCAB-4D24-9EF6-34F376F1F6F1}"/>
            </a:ext>
          </a:extLst>
        </xdr:cNvPr>
        <xdr:cNvSpPr txBox="1"/>
      </xdr:nvSpPr>
      <xdr:spPr>
        <a:xfrm>
          <a:off x="134620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8" name="テキスト ボックス 427">
          <a:extLst>
            <a:ext uri="{FF2B5EF4-FFF2-40B4-BE49-F238E27FC236}">
              <a16:creationId xmlns:a16="http://schemas.microsoft.com/office/drawing/2014/main" id="{DA07E976-699E-4684-92C8-E10BD5B58407}"/>
            </a:ext>
          </a:extLst>
        </xdr:cNvPr>
        <xdr:cNvSpPr txBox="1"/>
      </xdr:nvSpPr>
      <xdr:spPr>
        <a:xfrm>
          <a:off x="126873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9" name="テキスト ボックス 428">
          <a:extLst>
            <a:ext uri="{FF2B5EF4-FFF2-40B4-BE49-F238E27FC236}">
              <a16:creationId xmlns:a16="http://schemas.microsoft.com/office/drawing/2014/main" id="{46FFC72E-4DB4-4B08-940D-B6D256E08EFB}"/>
            </a:ext>
          </a:extLst>
        </xdr:cNvPr>
        <xdr:cNvSpPr txBox="1"/>
      </xdr:nvSpPr>
      <xdr:spPr>
        <a:xfrm>
          <a:off x="119049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0" name="テキスト ボックス 429">
          <a:extLst>
            <a:ext uri="{FF2B5EF4-FFF2-40B4-BE49-F238E27FC236}">
              <a16:creationId xmlns:a16="http://schemas.microsoft.com/office/drawing/2014/main" id="{3D5191FF-7567-473C-BD59-F76F905E0889}"/>
            </a:ext>
          </a:extLst>
        </xdr:cNvPr>
        <xdr:cNvSpPr txBox="1"/>
      </xdr:nvSpPr>
      <xdr:spPr>
        <a:xfrm>
          <a:off x="111150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40</xdr:row>
      <xdr:rowOff>168275</xdr:rowOff>
    </xdr:from>
    <xdr:to>
      <xdr:col>85</xdr:col>
      <xdr:colOff>177800</xdr:colOff>
      <xdr:row>41</xdr:row>
      <xdr:rowOff>98425</xdr:rowOff>
    </xdr:to>
    <xdr:sp macro="" textlink="">
      <xdr:nvSpPr>
        <xdr:cNvPr id="431" name="楕円 430">
          <a:extLst>
            <a:ext uri="{FF2B5EF4-FFF2-40B4-BE49-F238E27FC236}">
              <a16:creationId xmlns:a16="http://schemas.microsoft.com/office/drawing/2014/main" id="{50DD97B7-D9E1-4C6D-A969-615CD737C0F6}"/>
            </a:ext>
          </a:extLst>
        </xdr:cNvPr>
        <xdr:cNvSpPr/>
      </xdr:nvSpPr>
      <xdr:spPr>
        <a:xfrm>
          <a:off x="14325600" y="68738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83185</xdr:rowOff>
    </xdr:from>
    <xdr:ext cx="405130" cy="259080"/>
    <xdr:sp macro="" textlink="">
      <xdr:nvSpPr>
        <xdr:cNvPr id="432" name="【認定こども園・幼稚園・保育所】&#10;有形固定資産減価償却率該当値テキスト">
          <a:extLst>
            <a:ext uri="{FF2B5EF4-FFF2-40B4-BE49-F238E27FC236}">
              <a16:creationId xmlns:a16="http://schemas.microsoft.com/office/drawing/2014/main" id="{4A5D597B-874D-4C1A-85F1-1B773CC8CC1C}"/>
            </a:ext>
          </a:extLst>
        </xdr:cNvPr>
        <xdr:cNvSpPr txBox="1"/>
      </xdr:nvSpPr>
      <xdr:spPr>
        <a:xfrm>
          <a:off x="14414500" y="6788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153035</xdr:rowOff>
    </xdr:from>
    <xdr:to>
      <xdr:col>81</xdr:col>
      <xdr:colOff>101600</xdr:colOff>
      <xdr:row>41</xdr:row>
      <xdr:rowOff>83185</xdr:rowOff>
    </xdr:to>
    <xdr:sp macro="" textlink="">
      <xdr:nvSpPr>
        <xdr:cNvPr id="433" name="楕円 432">
          <a:extLst>
            <a:ext uri="{FF2B5EF4-FFF2-40B4-BE49-F238E27FC236}">
              <a16:creationId xmlns:a16="http://schemas.microsoft.com/office/drawing/2014/main" id="{5224B6F1-BEB3-4DB2-84D7-D9E2B128BCB9}"/>
            </a:ext>
          </a:extLst>
        </xdr:cNvPr>
        <xdr:cNvSpPr/>
      </xdr:nvSpPr>
      <xdr:spPr>
        <a:xfrm>
          <a:off x="13578840" y="6858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32385</xdr:rowOff>
    </xdr:from>
    <xdr:to>
      <xdr:col>85</xdr:col>
      <xdr:colOff>127000</xdr:colOff>
      <xdr:row>41</xdr:row>
      <xdr:rowOff>47625</xdr:rowOff>
    </xdr:to>
    <xdr:cxnSp macro="">
      <xdr:nvCxnSpPr>
        <xdr:cNvPr id="434" name="直線コネクタ 433">
          <a:extLst>
            <a:ext uri="{FF2B5EF4-FFF2-40B4-BE49-F238E27FC236}">
              <a16:creationId xmlns:a16="http://schemas.microsoft.com/office/drawing/2014/main" id="{1A4B3802-A3D7-4D9D-9707-AA9A54183CB3}"/>
            </a:ext>
          </a:extLst>
        </xdr:cNvPr>
        <xdr:cNvCxnSpPr/>
      </xdr:nvCxnSpPr>
      <xdr:spPr>
        <a:xfrm>
          <a:off x="13629640" y="6905625"/>
          <a:ext cx="7467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141605</xdr:rowOff>
    </xdr:from>
    <xdr:to>
      <xdr:col>76</xdr:col>
      <xdr:colOff>165100</xdr:colOff>
      <xdr:row>41</xdr:row>
      <xdr:rowOff>71755</xdr:rowOff>
    </xdr:to>
    <xdr:sp macro="" textlink="">
      <xdr:nvSpPr>
        <xdr:cNvPr id="435" name="楕円 434">
          <a:extLst>
            <a:ext uri="{FF2B5EF4-FFF2-40B4-BE49-F238E27FC236}">
              <a16:creationId xmlns:a16="http://schemas.microsoft.com/office/drawing/2014/main" id="{35253279-AEA7-4A70-B4EB-126D083AAAEE}"/>
            </a:ext>
          </a:extLst>
        </xdr:cNvPr>
        <xdr:cNvSpPr/>
      </xdr:nvSpPr>
      <xdr:spPr>
        <a:xfrm>
          <a:off x="12804140" y="6847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20955</xdr:rowOff>
    </xdr:from>
    <xdr:to>
      <xdr:col>81</xdr:col>
      <xdr:colOff>50800</xdr:colOff>
      <xdr:row>41</xdr:row>
      <xdr:rowOff>32385</xdr:rowOff>
    </xdr:to>
    <xdr:cxnSp macro="">
      <xdr:nvCxnSpPr>
        <xdr:cNvPr id="436" name="直線コネクタ 435">
          <a:extLst>
            <a:ext uri="{FF2B5EF4-FFF2-40B4-BE49-F238E27FC236}">
              <a16:creationId xmlns:a16="http://schemas.microsoft.com/office/drawing/2014/main" id="{014B3AE3-CB50-47DA-ADCF-71D79A4EBD07}"/>
            </a:ext>
          </a:extLst>
        </xdr:cNvPr>
        <xdr:cNvCxnSpPr/>
      </xdr:nvCxnSpPr>
      <xdr:spPr>
        <a:xfrm>
          <a:off x="12854940" y="6894195"/>
          <a:ext cx="774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109220</xdr:rowOff>
    </xdr:from>
    <xdr:to>
      <xdr:col>72</xdr:col>
      <xdr:colOff>38100</xdr:colOff>
      <xdr:row>41</xdr:row>
      <xdr:rowOff>39370</xdr:rowOff>
    </xdr:to>
    <xdr:sp macro="" textlink="">
      <xdr:nvSpPr>
        <xdr:cNvPr id="437" name="楕円 436">
          <a:extLst>
            <a:ext uri="{FF2B5EF4-FFF2-40B4-BE49-F238E27FC236}">
              <a16:creationId xmlns:a16="http://schemas.microsoft.com/office/drawing/2014/main" id="{2608ED3A-D434-4992-970B-6255BB5BC3CE}"/>
            </a:ext>
          </a:extLst>
        </xdr:cNvPr>
        <xdr:cNvSpPr/>
      </xdr:nvSpPr>
      <xdr:spPr>
        <a:xfrm>
          <a:off x="12029440" y="6814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160020</xdr:rowOff>
    </xdr:from>
    <xdr:to>
      <xdr:col>76</xdr:col>
      <xdr:colOff>114300</xdr:colOff>
      <xdr:row>41</xdr:row>
      <xdr:rowOff>20955</xdr:rowOff>
    </xdr:to>
    <xdr:cxnSp macro="">
      <xdr:nvCxnSpPr>
        <xdr:cNvPr id="438" name="直線コネクタ 437">
          <a:extLst>
            <a:ext uri="{FF2B5EF4-FFF2-40B4-BE49-F238E27FC236}">
              <a16:creationId xmlns:a16="http://schemas.microsoft.com/office/drawing/2014/main" id="{7198FF39-A859-455B-BF46-54CEF18E9C76}"/>
            </a:ext>
          </a:extLst>
        </xdr:cNvPr>
        <xdr:cNvCxnSpPr/>
      </xdr:nvCxnSpPr>
      <xdr:spPr>
        <a:xfrm>
          <a:off x="12072620" y="6865620"/>
          <a:ext cx="78232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76835</xdr:rowOff>
    </xdr:from>
    <xdr:to>
      <xdr:col>67</xdr:col>
      <xdr:colOff>101600</xdr:colOff>
      <xdr:row>41</xdr:row>
      <xdr:rowOff>6985</xdr:rowOff>
    </xdr:to>
    <xdr:sp macro="" textlink="">
      <xdr:nvSpPr>
        <xdr:cNvPr id="439" name="楕円 438">
          <a:extLst>
            <a:ext uri="{FF2B5EF4-FFF2-40B4-BE49-F238E27FC236}">
              <a16:creationId xmlns:a16="http://schemas.microsoft.com/office/drawing/2014/main" id="{B77D72D1-58E0-4CC1-940A-3F296AD6C1F7}"/>
            </a:ext>
          </a:extLst>
        </xdr:cNvPr>
        <xdr:cNvSpPr/>
      </xdr:nvSpPr>
      <xdr:spPr>
        <a:xfrm>
          <a:off x="11231880" y="6782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127635</xdr:rowOff>
    </xdr:from>
    <xdr:to>
      <xdr:col>71</xdr:col>
      <xdr:colOff>177800</xdr:colOff>
      <xdr:row>40</xdr:row>
      <xdr:rowOff>160020</xdr:rowOff>
    </xdr:to>
    <xdr:cxnSp macro="">
      <xdr:nvCxnSpPr>
        <xdr:cNvPr id="440" name="直線コネクタ 439">
          <a:extLst>
            <a:ext uri="{FF2B5EF4-FFF2-40B4-BE49-F238E27FC236}">
              <a16:creationId xmlns:a16="http://schemas.microsoft.com/office/drawing/2014/main" id="{883CE062-B0BB-4723-8D62-F466E4979A97}"/>
            </a:ext>
          </a:extLst>
        </xdr:cNvPr>
        <xdr:cNvCxnSpPr/>
      </xdr:nvCxnSpPr>
      <xdr:spPr>
        <a:xfrm>
          <a:off x="11282680" y="6833235"/>
          <a:ext cx="78994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78740</xdr:rowOff>
    </xdr:from>
    <xdr:ext cx="405130" cy="259080"/>
    <xdr:sp macro="" textlink="">
      <xdr:nvSpPr>
        <xdr:cNvPr id="441" name="n_1aveValue【認定こども園・幼稚園・保育所】&#10;有形固定資産減価償却率">
          <a:extLst>
            <a:ext uri="{FF2B5EF4-FFF2-40B4-BE49-F238E27FC236}">
              <a16:creationId xmlns:a16="http://schemas.microsoft.com/office/drawing/2014/main" id="{612D9030-7FAE-4F54-9C69-14761247B990}"/>
            </a:ext>
          </a:extLst>
        </xdr:cNvPr>
        <xdr:cNvSpPr txBox="1"/>
      </xdr:nvSpPr>
      <xdr:spPr>
        <a:xfrm>
          <a:off x="13437235" y="6113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80645</xdr:rowOff>
    </xdr:from>
    <xdr:ext cx="404495" cy="259080"/>
    <xdr:sp macro="" textlink="">
      <xdr:nvSpPr>
        <xdr:cNvPr id="442" name="n_2aveValue【認定こども園・幼稚園・保育所】&#10;有形固定資産減価償却率">
          <a:extLst>
            <a:ext uri="{FF2B5EF4-FFF2-40B4-BE49-F238E27FC236}">
              <a16:creationId xmlns:a16="http://schemas.microsoft.com/office/drawing/2014/main" id="{DDFB7F6E-B235-42D7-8CA2-5ED1075F0851}"/>
            </a:ext>
          </a:extLst>
        </xdr:cNvPr>
        <xdr:cNvSpPr txBox="1"/>
      </xdr:nvSpPr>
      <xdr:spPr>
        <a:xfrm>
          <a:off x="12675235" y="61156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97790</xdr:rowOff>
    </xdr:from>
    <xdr:ext cx="404495" cy="258445"/>
    <xdr:sp macro="" textlink="">
      <xdr:nvSpPr>
        <xdr:cNvPr id="443" name="n_3aveValue【認定こども園・幼稚園・保育所】&#10;有形固定資産減価償却率">
          <a:extLst>
            <a:ext uri="{FF2B5EF4-FFF2-40B4-BE49-F238E27FC236}">
              <a16:creationId xmlns:a16="http://schemas.microsoft.com/office/drawing/2014/main" id="{99C14295-BE70-4C3F-BF87-FC9ED53A46C2}"/>
            </a:ext>
          </a:extLst>
        </xdr:cNvPr>
        <xdr:cNvSpPr txBox="1"/>
      </xdr:nvSpPr>
      <xdr:spPr>
        <a:xfrm>
          <a:off x="11900535" y="61328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34925</xdr:rowOff>
    </xdr:from>
    <xdr:ext cx="404495" cy="259080"/>
    <xdr:sp macro="" textlink="">
      <xdr:nvSpPr>
        <xdr:cNvPr id="444" name="n_4aveValue【認定こども園・幼稚園・保育所】&#10;有形固定資産減価償却率">
          <a:extLst>
            <a:ext uri="{FF2B5EF4-FFF2-40B4-BE49-F238E27FC236}">
              <a16:creationId xmlns:a16="http://schemas.microsoft.com/office/drawing/2014/main" id="{D57F00D2-15FB-4EC7-85F1-65367BF6FEC3}"/>
            </a:ext>
          </a:extLst>
        </xdr:cNvPr>
        <xdr:cNvSpPr txBox="1"/>
      </xdr:nvSpPr>
      <xdr:spPr>
        <a:xfrm>
          <a:off x="11102975" y="60699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74930</xdr:rowOff>
    </xdr:from>
    <xdr:ext cx="405130" cy="258445"/>
    <xdr:sp macro="" textlink="">
      <xdr:nvSpPr>
        <xdr:cNvPr id="445" name="n_1mainValue【認定こども園・幼稚園・保育所】&#10;有形固定資産減価償却率">
          <a:extLst>
            <a:ext uri="{FF2B5EF4-FFF2-40B4-BE49-F238E27FC236}">
              <a16:creationId xmlns:a16="http://schemas.microsoft.com/office/drawing/2014/main" id="{A1F30E11-04FC-4649-9B5E-E361207217CF}"/>
            </a:ext>
          </a:extLst>
        </xdr:cNvPr>
        <xdr:cNvSpPr txBox="1"/>
      </xdr:nvSpPr>
      <xdr:spPr>
        <a:xfrm>
          <a:off x="13437235" y="69481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63500</xdr:rowOff>
    </xdr:from>
    <xdr:ext cx="404495" cy="258445"/>
    <xdr:sp macro="" textlink="">
      <xdr:nvSpPr>
        <xdr:cNvPr id="446" name="n_2mainValue【認定こども園・幼稚園・保育所】&#10;有形固定資産減価償却率">
          <a:extLst>
            <a:ext uri="{FF2B5EF4-FFF2-40B4-BE49-F238E27FC236}">
              <a16:creationId xmlns:a16="http://schemas.microsoft.com/office/drawing/2014/main" id="{C556C442-276C-4618-8FA6-5237EADBB9D7}"/>
            </a:ext>
          </a:extLst>
        </xdr:cNvPr>
        <xdr:cNvSpPr txBox="1"/>
      </xdr:nvSpPr>
      <xdr:spPr>
        <a:xfrm>
          <a:off x="12675235" y="69367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30480</xdr:rowOff>
    </xdr:from>
    <xdr:ext cx="404495" cy="258445"/>
    <xdr:sp macro="" textlink="">
      <xdr:nvSpPr>
        <xdr:cNvPr id="447" name="n_3mainValue【認定こども園・幼稚園・保育所】&#10;有形固定資産減価償却率">
          <a:extLst>
            <a:ext uri="{FF2B5EF4-FFF2-40B4-BE49-F238E27FC236}">
              <a16:creationId xmlns:a16="http://schemas.microsoft.com/office/drawing/2014/main" id="{8D233679-BF15-4687-86CD-EF9A0ADCEA23}"/>
            </a:ext>
          </a:extLst>
        </xdr:cNvPr>
        <xdr:cNvSpPr txBox="1"/>
      </xdr:nvSpPr>
      <xdr:spPr>
        <a:xfrm>
          <a:off x="11900535" y="69037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169545</xdr:rowOff>
    </xdr:from>
    <xdr:ext cx="404495" cy="258445"/>
    <xdr:sp macro="" textlink="">
      <xdr:nvSpPr>
        <xdr:cNvPr id="448" name="n_4mainValue【認定こども園・幼稚園・保育所】&#10;有形固定資産減価償却率">
          <a:extLst>
            <a:ext uri="{FF2B5EF4-FFF2-40B4-BE49-F238E27FC236}">
              <a16:creationId xmlns:a16="http://schemas.microsoft.com/office/drawing/2014/main" id="{70D44847-2BF0-4AAC-8EC2-B94A13638F6E}"/>
            </a:ext>
          </a:extLst>
        </xdr:cNvPr>
        <xdr:cNvSpPr txBox="1"/>
      </xdr:nvSpPr>
      <xdr:spPr>
        <a:xfrm>
          <a:off x="11102975" y="68751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6839F8D4-E8B2-4F02-807E-5F6241A2A52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AE62173B-7CB5-4825-A62E-B923C40F3B16}"/>
            </a:ext>
          </a:extLst>
        </xdr:cNvPr>
        <xdr:cNvSpPr/>
      </xdr:nvSpPr>
      <xdr:spPr>
        <a:xfrm>
          <a:off x="16220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8740D93C-7E5A-41E4-862F-D2A6E38D5C6E}"/>
            </a:ext>
          </a:extLst>
        </xdr:cNvPr>
        <xdr:cNvSpPr/>
      </xdr:nvSpPr>
      <xdr:spPr>
        <a:xfrm>
          <a:off x="16220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EE87F1C6-516B-4F8D-9405-5C0817D976A1}"/>
            </a:ext>
          </a:extLst>
        </xdr:cNvPr>
        <xdr:cNvSpPr/>
      </xdr:nvSpPr>
      <xdr:spPr>
        <a:xfrm>
          <a:off x="170992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CA9CC9EE-384C-467D-97E0-5FA6BED81017}"/>
            </a:ext>
          </a:extLst>
        </xdr:cNvPr>
        <xdr:cNvSpPr/>
      </xdr:nvSpPr>
      <xdr:spPr>
        <a:xfrm>
          <a:off x="170992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862D7449-F394-447B-871D-382F9E7FE351}"/>
            </a:ext>
          </a:extLst>
        </xdr:cNvPr>
        <xdr:cNvSpPr/>
      </xdr:nvSpPr>
      <xdr:spPr>
        <a:xfrm>
          <a:off x="1810512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9BBFFFA2-34B9-42E0-BCC1-03102CC7BE70}"/>
            </a:ext>
          </a:extLst>
        </xdr:cNvPr>
        <xdr:cNvSpPr/>
      </xdr:nvSpPr>
      <xdr:spPr>
        <a:xfrm>
          <a:off x="1810512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ED458D4B-2AEB-4541-B659-16788D30323C}"/>
            </a:ext>
          </a:extLst>
        </xdr:cNvPr>
        <xdr:cNvSpPr/>
      </xdr:nvSpPr>
      <xdr:spPr>
        <a:xfrm>
          <a:off x="1609344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457" name="テキスト ボックス 456">
          <a:extLst>
            <a:ext uri="{FF2B5EF4-FFF2-40B4-BE49-F238E27FC236}">
              <a16:creationId xmlns:a16="http://schemas.microsoft.com/office/drawing/2014/main" id="{9929F1A9-F12F-444D-A6A8-AC6D1BEE4EB7}"/>
            </a:ext>
          </a:extLst>
        </xdr:cNvPr>
        <xdr:cNvSpPr txBox="1"/>
      </xdr:nvSpPr>
      <xdr:spPr>
        <a:xfrm>
          <a:off x="16078200" y="50292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4320C54D-BD19-4C1A-B4C1-5D7477876FCF}"/>
            </a:ext>
          </a:extLst>
        </xdr:cNvPr>
        <xdr:cNvCxnSpPr/>
      </xdr:nvCxnSpPr>
      <xdr:spPr>
        <a:xfrm>
          <a:off x="1609344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8DFA8775-0068-4B91-8F6A-C388EED2934F}"/>
            </a:ext>
          </a:extLst>
        </xdr:cNvPr>
        <xdr:cNvCxnSpPr/>
      </xdr:nvCxnSpPr>
      <xdr:spPr>
        <a:xfrm>
          <a:off x="16093440" y="70789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6725" cy="259080"/>
    <xdr:sp macro="" textlink="">
      <xdr:nvSpPr>
        <xdr:cNvPr id="460" name="テキスト ボックス 459">
          <a:extLst>
            <a:ext uri="{FF2B5EF4-FFF2-40B4-BE49-F238E27FC236}">
              <a16:creationId xmlns:a16="http://schemas.microsoft.com/office/drawing/2014/main" id="{A1E229F5-D743-491F-8DC5-1DC80F9A0002}"/>
            </a:ext>
          </a:extLst>
        </xdr:cNvPr>
        <xdr:cNvSpPr txBox="1"/>
      </xdr:nvSpPr>
      <xdr:spPr>
        <a:xfrm>
          <a:off x="15694660" y="69405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F3FBE750-260E-42F8-B259-7122EFB927B9}"/>
            </a:ext>
          </a:extLst>
        </xdr:cNvPr>
        <xdr:cNvCxnSpPr/>
      </xdr:nvCxnSpPr>
      <xdr:spPr>
        <a:xfrm>
          <a:off x="16093440" y="6705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6725" cy="258445"/>
    <xdr:sp macro="" textlink="">
      <xdr:nvSpPr>
        <xdr:cNvPr id="462" name="テキスト ボックス 461">
          <a:extLst>
            <a:ext uri="{FF2B5EF4-FFF2-40B4-BE49-F238E27FC236}">
              <a16:creationId xmlns:a16="http://schemas.microsoft.com/office/drawing/2014/main" id="{7DC2BB52-B0C4-4836-897A-B308CE44AEA1}"/>
            </a:ext>
          </a:extLst>
        </xdr:cNvPr>
        <xdr:cNvSpPr txBox="1"/>
      </xdr:nvSpPr>
      <xdr:spPr>
        <a:xfrm>
          <a:off x="15694660" y="65671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288E38C6-EB1E-4E96-AC66-8712E4CB7A61}"/>
            </a:ext>
          </a:extLst>
        </xdr:cNvPr>
        <xdr:cNvCxnSpPr/>
      </xdr:nvCxnSpPr>
      <xdr:spPr>
        <a:xfrm>
          <a:off x="16093440" y="63360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6725" cy="259080"/>
    <xdr:sp macro="" textlink="">
      <xdr:nvSpPr>
        <xdr:cNvPr id="464" name="テキスト ボックス 463">
          <a:extLst>
            <a:ext uri="{FF2B5EF4-FFF2-40B4-BE49-F238E27FC236}">
              <a16:creationId xmlns:a16="http://schemas.microsoft.com/office/drawing/2014/main" id="{27473697-CD23-4488-8478-EF5105696BED}"/>
            </a:ext>
          </a:extLst>
        </xdr:cNvPr>
        <xdr:cNvSpPr txBox="1"/>
      </xdr:nvSpPr>
      <xdr:spPr>
        <a:xfrm>
          <a:off x="15694660" y="61976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3F53E5FB-CA11-4C4B-856B-43E9D3A9D430}"/>
            </a:ext>
          </a:extLst>
        </xdr:cNvPr>
        <xdr:cNvCxnSpPr/>
      </xdr:nvCxnSpPr>
      <xdr:spPr>
        <a:xfrm>
          <a:off x="16093440" y="5962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6725" cy="259080"/>
    <xdr:sp macro="" textlink="">
      <xdr:nvSpPr>
        <xdr:cNvPr id="466" name="テキスト ボックス 465">
          <a:extLst>
            <a:ext uri="{FF2B5EF4-FFF2-40B4-BE49-F238E27FC236}">
              <a16:creationId xmlns:a16="http://schemas.microsoft.com/office/drawing/2014/main" id="{0F628F7D-931F-401C-9F36-2D1B4A140722}"/>
            </a:ext>
          </a:extLst>
        </xdr:cNvPr>
        <xdr:cNvSpPr txBox="1"/>
      </xdr:nvSpPr>
      <xdr:spPr>
        <a:xfrm>
          <a:off x="15694660" y="58242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10CA9999-4C1E-4818-8CD2-B3C0F131AE70}"/>
            </a:ext>
          </a:extLst>
        </xdr:cNvPr>
        <xdr:cNvCxnSpPr/>
      </xdr:nvCxnSpPr>
      <xdr:spPr>
        <a:xfrm>
          <a:off x="16093440" y="55892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6725" cy="258445"/>
    <xdr:sp macro="" textlink="">
      <xdr:nvSpPr>
        <xdr:cNvPr id="468" name="テキスト ボックス 467">
          <a:extLst>
            <a:ext uri="{FF2B5EF4-FFF2-40B4-BE49-F238E27FC236}">
              <a16:creationId xmlns:a16="http://schemas.microsoft.com/office/drawing/2014/main" id="{B7F22244-5800-4941-9EE7-E29438F9F33C}"/>
            </a:ext>
          </a:extLst>
        </xdr:cNvPr>
        <xdr:cNvSpPr txBox="1"/>
      </xdr:nvSpPr>
      <xdr:spPr>
        <a:xfrm>
          <a:off x="15694660" y="54508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EB0BC5D9-3B68-4373-98E2-41B02D62631F}"/>
            </a:ext>
          </a:extLst>
        </xdr:cNvPr>
        <xdr:cNvCxnSpPr/>
      </xdr:nvCxnSpPr>
      <xdr:spPr>
        <a:xfrm>
          <a:off x="1609344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470" name="テキスト ボックス 469">
          <a:extLst>
            <a:ext uri="{FF2B5EF4-FFF2-40B4-BE49-F238E27FC236}">
              <a16:creationId xmlns:a16="http://schemas.microsoft.com/office/drawing/2014/main" id="{1182CD77-5CBF-4409-9073-8AE6BDB918FB}"/>
            </a:ext>
          </a:extLst>
        </xdr:cNvPr>
        <xdr:cNvSpPr txBox="1"/>
      </xdr:nvSpPr>
      <xdr:spPr>
        <a:xfrm>
          <a:off x="15694660" y="5077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5DD0A908-667E-48C5-BCDE-2F213A5069CF}"/>
            </a:ext>
          </a:extLst>
        </xdr:cNvPr>
        <xdr:cNvSpPr/>
      </xdr:nvSpPr>
      <xdr:spPr>
        <a:xfrm>
          <a:off x="1609344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106680</xdr:rowOff>
    </xdr:from>
    <xdr:to>
      <xdr:col>116</xdr:col>
      <xdr:colOff>62865</xdr:colOff>
      <xdr:row>42</xdr:row>
      <xdr:rowOff>3810</xdr:rowOff>
    </xdr:to>
    <xdr:cxnSp macro="">
      <xdr:nvCxnSpPr>
        <xdr:cNvPr id="472" name="直線コネクタ 471">
          <a:extLst>
            <a:ext uri="{FF2B5EF4-FFF2-40B4-BE49-F238E27FC236}">
              <a16:creationId xmlns:a16="http://schemas.microsoft.com/office/drawing/2014/main" id="{9D0B5B6C-0750-4DAB-9063-C45B88C8F04E}"/>
            </a:ext>
          </a:extLst>
        </xdr:cNvPr>
        <xdr:cNvCxnSpPr/>
      </xdr:nvCxnSpPr>
      <xdr:spPr>
        <a:xfrm flipV="1">
          <a:off x="19509105" y="563880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7620</xdr:rowOff>
    </xdr:from>
    <xdr:ext cx="469900" cy="258445"/>
    <xdr:sp macro="" textlink="">
      <xdr:nvSpPr>
        <xdr:cNvPr id="473" name="【認定こども園・幼稚園・保育所】&#10;一人当たり面積最小値テキスト">
          <a:extLst>
            <a:ext uri="{FF2B5EF4-FFF2-40B4-BE49-F238E27FC236}">
              <a16:creationId xmlns:a16="http://schemas.microsoft.com/office/drawing/2014/main" id="{218F2777-E0B8-48A4-86BE-A567DA9E00CD}"/>
            </a:ext>
          </a:extLst>
        </xdr:cNvPr>
        <xdr:cNvSpPr txBox="1"/>
      </xdr:nvSpPr>
      <xdr:spPr>
        <a:xfrm>
          <a:off x="19547840" y="70485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965E0149-D99B-4EEE-B6F7-83F12C82402A}"/>
            </a:ext>
          </a:extLst>
        </xdr:cNvPr>
        <xdr:cNvCxnSpPr/>
      </xdr:nvCxnSpPr>
      <xdr:spPr>
        <a:xfrm>
          <a:off x="19443700" y="70446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53340</xdr:rowOff>
    </xdr:from>
    <xdr:ext cx="469900" cy="258445"/>
    <xdr:sp macro="" textlink="">
      <xdr:nvSpPr>
        <xdr:cNvPr id="475" name="【認定こども園・幼稚園・保育所】&#10;一人当たり面積最大値テキスト">
          <a:extLst>
            <a:ext uri="{FF2B5EF4-FFF2-40B4-BE49-F238E27FC236}">
              <a16:creationId xmlns:a16="http://schemas.microsoft.com/office/drawing/2014/main" id="{670E4065-F5D2-4464-AEC3-6B0DEE5BF851}"/>
            </a:ext>
          </a:extLst>
        </xdr:cNvPr>
        <xdr:cNvSpPr txBox="1"/>
      </xdr:nvSpPr>
      <xdr:spPr>
        <a:xfrm>
          <a:off x="19547840" y="54178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B52513A7-F6B3-413F-834A-6A6748F85A86}"/>
            </a:ext>
          </a:extLst>
        </xdr:cNvPr>
        <xdr:cNvCxnSpPr/>
      </xdr:nvCxnSpPr>
      <xdr:spPr>
        <a:xfrm>
          <a:off x="19443700" y="56388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154940</xdr:rowOff>
    </xdr:from>
    <xdr:ext cx="469900" cy="258445"/>
    <xdr:sp macro="" textlink="">
      <xdr:nvSpPr>
        <xdr:cNvPr id="477" name="【認定こども園・幼稚園・保育所】&#10;一人当たり面積平均値テキスト">
          <a:extLst>
            <a:ext uri="{FF2B5EF4-FFF2-40B4-BE49-F238E27FC236}">
              <a16:creationId xmlns:a16="http://schemas.microsoft.com/office/drawing/2014/main" id="{418BC984-14F1-4807-8D93-A035558DC53B}"/>
            </a:ext>
          </a:extLst>
        </xdr:cNvPr>
        <xdr:cNvSpPr txBox="1"/>
      </xdr:nvSpPr>
      <xdr:spPr>
        <a:xfrm>
          <a:off x="19547840" y="63576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77688F71-0283-45B9-89D7-334083AB087F}"/>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8B2AD1A3-656D-40C2-8524-301AB11AD745}"/>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A7BE2086-DD2A-4DBB-A1AD-2315A70D8EC2}"/>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A33851F8-B1D7-4A8C-B6F1-77F795B66B2C}"/>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A286C4F4-68B1-49D8-9E24-BC74D0888EC0}"/>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3" name="テキスト ボックス 482">
          <a:extLst>
            <a:ext uri="{FF2B5EF4-FFF2-40B4-BE49-F238E27FC236}">
              <a16:creationId xmlns:a16="http://schemas.microsoft.com/office/drawing/2014/main" id="{3153A3F7-DB1F-4361-B776-759D79FE9697}"/>
            </a:ext>
          </a:extLst>
        </xdr:cNvPr>
        <xdr:cNvSpPr txBox="1"/>
      </xdr:nvSpPr>
      <xdr:spPr>
        <a:xfrm>
          <a:off x="193421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4" name="テキスト ボックス 483">
          <a:extLst>
            <a:ext uri="{FF2B5EF4-FFF2-40B4-BE49-F238E27FC236}">
              <a16:creationId xmlns:a16="http://schemas.microsoft.com/office/drawing/2014/main" id="{1462F539-CC61-4F0C-BD02-3CD4FD9BAB43}"/>
            </a:ext>
          </a:extLst>
        </xdr:cNvPr>
        <xdr:cNvSpPr txBox="1"/>
      </xdr:nvSpPr>
      <xdr:spPr>
        <a:xfrm>
          <a:off x="186105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5" name="テキスト ボックス 484">
          <a:extLst>
            <a:ext uri="{FF2B5EF4-FFF2-40B4-BE49-F238E27FC236}">
              <a16:creationId xmlns:a16="http://schemas.microsoft.com/office/drawing/2014/main" id="{0378C673-0BE5-4BB8-A539-809A55830E74}"/>
            </a:ext>
          </a:extLst>
        </xdr:cNvPr>
        <xdr:cNvSpPr txBox="1"/>
      </xdr:nvSpPr>
      <xdr:spPr>
        <a:xfrm>
          <a:off x="178206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6" name="テキスト ボックス 485">
          <a:extLst>
            <a:ext uri="{FF2B5EF4-FFF2-40B4-BE49-F238E27FC236}">
              <a16:creationId xmlns:a16="http://schemas.microsoft.com/office/drawing/2014/main" id="{59BEED8C-939C-4A21-B533-D56EF23D4D28}"/>
            </a:ext>
          </a:extLst>
        </xdr:cNvPr>
        <xdr:cNvSpPr txBox="1"/>
      </xdr:nvSpPr>
      <xdr:spPr>
        <a:xfrm>
          <a:off x="170459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7" name="テキスト ボックス 486">
          <a:extLst>
            <a:ext uri="{FF2B5EF4-FFF2-40B4-BE49-F238E27FC236}">
              <a16:creationId xmlns:a16="http://schemas.microsoft.com/office/drawing/2014/main" id="{6BE2F11E-7D0B-48E5-A355-7F9338971674}"/>
            </a:ext>
          </a:extLst>
        </xdr:cNvPr>
        <xdr:cNvSpPr txBox="1"/>
      </xdr:nvSpPr>
      <xdr:spPr>
        <a:xfrm>
          <a:off x="162636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6350</xdr:rowOff>
    </xdr:from>
    <xdr:to>
      <xdr:col>116</xdr:col>
      <xdr:colOff>114300</xdr:colOff>
      <xdr:row>41</xdr:row>
      <xdr:rowOff>107950</xdr:rowOff>
    </xdr:to>
    <xdr:sp macro="" textlink="">
      <xdr:nvSpPr>
        <xdr:cNvPr id="488" name="楕円 487">
          <a:extLst>
            <a:ext uri="{FF2B5EF4-FFF2-40B4-BE49-F238E27FC236}">
              <a16:creationId xmlns:a16="http://schemas.microsoft.com/office/drawing/2014/main" id="{DEA5CA98-E14F-4710-9106-AD5C5B1946A5}"/>
            </a:ext>
          </a:extLst>
        </xdr:cNvPr>
        <xdr:cNvSpPr/>
      </xdr:nvSpPr>
      <xdr:spPr>
        <a:xfrm>
          <a:off x="1945894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92710</xdr:rowOff>
    </xdr:from>
    <xdr:ext cx="469900" cy="259080"/>
    <xdr:sp macro="" textlink="">
      <xdr:nvSpPr>
        <xdr:cNvPr id="489" name="【認定こども園・幼稚園・保育所】&#10;一人当たり面積該当値テキスト">
          <a:extLst>
            <a:ext uri="{FF2B5EF4-FFF2-40B4-BE49-F238E27FC236}">
              <a16:creationId xmlns:a16="http://schemas.microsoft.com/office/drawing/2014/main" id="{15F65B00-76FF-4BAC-BA29-D4EE06555F8C}"/>
            </a:ext>
          </a:extLst>
        </xdr:cNvPr>
        <xdr:cNvSpPr txBox="1"/>
      </xdr:nvSpPr>
      <xdr:spPr>
        <a:xfrm>
          <a:off x="19547840" y="6798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10160</xdr:rowOff>
    </xdr:from>
    <xdr:to>
      <xdr:col>112</xdr:col>
      <xdr:colOff>38100</xdr:colOff>
      <xdr:row>41</xdr:row>
      <xdr:rowOff>111760</xdr:rowOff>
    </xdr:to>
    <xdr:sp macro="" textlink="">
      <xdr:nvSpPr>
        <xdr:cNvPr id="490" name="楕円 489">
          <a:extLst>
            <a:ext uri="{FF2B5EF4-FFF2-40B4-BE49-F238E27FC236}">
              <a16:creationId xmlns:a16="http://schemas.microsoft.com/office/drawing/2014/main" id="{E7AC86B7-F3AB-4836-9FD3-118DFB61AD86}"/>
            </a:ext>
          </a:extLst>
        </xdr:cNvPr>
        <xdr:cNvSpPr/>
      </xdr:nvSpPr>
      <xdr:spPr>
        <a:xfrm>
          <a:off x="18735040" y="6883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57150</xdr:rowOff>
    </xdr:from>
    <xdr:to>
      <xdr:col>116</xdr:col>
      <xdr:colOff>63500</xdr:colOff>
      <xdr:row>41</xdr:row>
      <xdr:rowOff>60960</xdr:rowOff>
    </xdr:to>
    <xdr:cxnSp macro="">
      <xdr:nvCxnSpPr>
        <xdr:cNvPr id="491" name="直線コネクタ 490">
          <a:extLst>
            <a:ext uri="{FF2B5EF4-FFF2-40B4-BE49-F238E27FC236}">
              <a16:creationId xmlns:a16="http://schemas.microsoft.com/office/drawing/2014/main" id="{9B2FE45E-E3E1-4656-96FA-E0DA40F1B744}"/>
            </a:ext>
          </a:extLst>
        </xdr:cNvPr>
        <xdr:cNvCxnSpPr/>
      </xdr:nvCxnSpPr>
      <xdr:spPr>
        <a:xfrm flipV="1">
          <a:off x="18778220" y="6930390"/>
          <a:ext cx="7315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158750</xdr:rowOff>
    </xdr:from>
    <xdr:to>
      <xdr:col>107</xdr:col>
      <xdr:colOff>101600</xdr:colOff>
      <xdr:row>41</xdr:row>
      <xdr:rowOff>88900</xdr:rowOff>
    </xdr:to>
    <xdr:sp macro="" textlink="">
      <xdr:nvSpPr>
        <xdr:cNvPr id="492" name="楕円 491">
          <a:extLst>
            <a:ext uri="{FF2B5EF4-FFF2-40B4-BE49-F238E27FC236}">
              <a16:creationId xmlns:a16="http://schemas.microsoft.com/office/drawing/2014/main" id="{20F57D06-E5B0-4BA4-9A14-A3C21E2A87C5}"/>
            </a:ext>
          </a:extLst>
        </xdr:cNvPr>
        <xdr:cNvSpPr/>
      </xdr:nvSpPr>
      <xdr:spPr>
        <a:xfrm>
          <a:off x="17937480" y="686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38100</xdr:rowOff>
    </xdr:from>
    <xdr:to>
      <xdr:col>111</xdr:col>
      <xdr:colOff>177800</xdr:colOff>
      <xdr:row>41</xdr:row>
      <xdr:rowOff>60960</xdr:rowOff>
    </xdr:to>
    <xdr:cxnSp macro="">
      <xdr:nvCxnSpPr>
        <xdr:cNvPr id="493" name="直線コネクタ 492">
          <a:extLst>
            <a:ext uri="{FF2B5EF4-FFF2-40B4-BE49-F238E27FC236}">
              <a16:creationId xmlns:a16="http://schemas.microsoft.com/office/drawing/2014/main" id="{A4825C2D-4E19-4C6D-89C6-6E287E70170D}"/>
            </a:ext>
          </a:extLst>
        </xdr:cNvPr>
        <xdr:cNvCxnSpPr/>
      </xdr:nvCxnSpPr>
      <xdr:spPr>
        <a:xfrm>
          <a:off x="17988280" y="6911340"/>
          <a:ext cx="78994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158750</xdr:rowOff>
    </xdr:from>
    <xdr:to>
      <xdr:col>102</xdr:col>
      <xdr:colOff>165100</xdr:colOff>
      <xdr:row>41</xdr:row>
      <xdr:rowOff>88900</xdr:rowOff>
    </xdr:to>
    <xdr:sp macro="" textlink="">
      <xdr:nvSpPr>
        <xdr:cNvPr id="494" name="楕円 493">
          <a:extLst>
            <a:ext uri="{FF2B5EF4-FFF2-40B4-BE49-F238E27FC236}">
              <a16:creationId xmlns:a16="http://schemas.microsoft.com/office/drawing/2014/main" id="{D0E83C32-9E64-4DD1-A819-AEC06606A9D1}"/>
            </a:ext>
          </a:extLst>
        </xdr:cNvPr>
        <xdr:cNvSpPr/>
      </xdr:nvSpPr>
      <xdr:spPr>
        <a:xfrm>
          <a:off x="17162780" y="686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38100</xdr:rowOff>
    </xdr:from>
    <xdr:to>
      <xdr:col>107</xdr:col>
      <xdr:colOff>50800</xdr:colOff>
      <xdr:row>41</xdr:row>
      <xdr:rowOff>38100</xdr:rowOff>
    </xdr:to>
    <xdr:cxnSp macro="">
      <xdr:nvCxnSpPr>
        <xdr:cNvPr id="495" name="直線コネクタ 494">
          <a:extLst>
            <a:ext uri="{FF2B5EF4-FFF2-40B4-BE49-F238E27FC236}">
              <a16:creationId xmlns:a16="http://schemas.microsoft.com/office/drawing/2014/main" id="{10546BAC-F63F-4D3F-ABE1-3007026CB747}"/>
            </a:ext>
          </a:extLst>
        </xdr:cNvPr>
        <xdr:cNvCxnSpPr/>
      </xdr:nvCxnSpPr>
      <xdr:spPr>
        <a:xfrm>
          <a:off x="17213580" y="691134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162560</xdr:rowOff>
    </xdr:from>
    <xdr:to>
      <xdr:col>98</xdr:col>
      <xdr:colOff>38100</xdr:colOff>
      <xdr:row>41</xdr:row>
      <xdr:rowOff>92710</xdr:rowOff>
    </xdr:to>
    <xdr:sp macro="" textlink="">
      <xdr:nvSpPr>
        <xdr:cNvPr id="496" name="楕円 495">
          <a:extLst>
            <a:ext uri="{FF2B5EF4-FFF2-40B4-BE49-F238E27FC236}">
              <a16:creationId xmlns:a16="http://schemas.microsoft.com/office/drawing/2014/main" id="{FF21D991-B532-49A3-8EF7-B0857DB7FE42}"/>
            </a:ext>
          </a:extLst>
        </xdr:cNvPr>
        <xdr:cNvSpPr/>
      </xdr:nvSpPr>
      <xdr:spPr>
        <a:xfrm>
          <a:off x="16388080" y="6868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38100</xdr:rowOff>
    </xdr:from>
    <xdr:to>
      <xdr:col>102</xdr:col>
      <xdr:colOff>114300</xdr:colOff>
      <xdr:row>41</xdr:row>
      <xdr:rowOff>41910</xdr:rowOff>
    </xdr:to>
    <xdr:cxnSp macro="">
      <xdr:nvCxnSpPr>
        <xdr:cNvPr id="497" name="直線コネクタ 496">
          <a:extLst>
            <a:ext uri="{FF2B5EF4-FFF2-40B4-BE49-F238E27FC236}">
              <a16:creationId xmlns:a16="http://schemas.microsoft.com/office/drawing/2014/main" id="{E8970C2F-52F8-4343-ADEF-9A3DD0F80762}"/>
            </a:ext>
          </a:extLst>
        </xdr:cNvPr>
        <xdr:cNvCxnSpPr/>
      </xdr:nvCxnSpPr>
      <xdr:spPr>
        <a:xfrm flipV="1">
          <a:off x="16431260" y="6911340"/>
          <a:ext cx="7823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48260</xdr:rowOff>
    </xdr:from>
    <xdr:ext cx="469900" cy="259080"/>
    <xdr:sp macro="" textlink="">
      <xdr:nvSpPr>
        <xdr:cNvPr id="498" name="n_1aveValue【認定こども園・幼稚園・保育所】&#10;一人当たり面積">
          <a:extLst>
            <a:ext uri="{FF2B5EF4-FFF2-40B4-BE49-F238E27FC236}">
              <a16:creationId xmlns:a16="http://schemas.microsoft.com/office/drawing/2014/main" id="{416680F5-8A76-46CB-A36E-4DF2C392A121}"/>
            </a:ext>
          </a:extLst>
        </xdr:cNvPr>
        <xdr:cNvSpPr txBox="1"/>
      </xdr:nvSpPr>
      <xdr:spPr>
        <a:xfrm>
          <a:off x="18561050" y="6250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48260</xdr:rowOff>
    </xdr:from>
    <xdr:ext cx="469265" cy="259080"/>
    <xdr:sp macro="" textlink="">
      <xdr:nvSpPr>
        <xdr:cNvPr id="499" name="n_2aveValue【認定こども園・幼稚園・保育所】&#10;一人当たり面積">
          <a:extLst>
            <a:ext uri="{FF2B5EF4-FFF2-40B4-BE49-F238E27FC236}">
              <a16:creationId xmlns:a16="http://schemas.microsoft.com/office/drawing/2014/main" id="{63CB03B4-DC78-45FE-A32B-98318F615B59}"/>
            </a:ext>
          </a:extLst>
        </xdr:cNvPr>
        <xdr:cNvSpPr txBox="1"/>
      </xdr:nvSpPr>
      <xdr:spPr>
        <a:xfrm>
          <a:off x="17776190" y="6250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67310</xdr:rowOff>
    </xdr:from>
    <xdr:ext cx="469265" cy="259080"/>
    <xdr:sp macro="" textlink="">
      <xdr:nvSpPr>
        <xdr:cNvPr id="500" name="n_3aveValue【認定こども園・幼稚園・保育所】&#10;一人当たり面積">
          <a:extLst>
            <a:ext uri="{FF2B5EF4-FFF2-40B4-BE49-F238E27FC236}">
              <a16:creationId xmlns:a16="http://schemas.microsoft.com/office/drawing/2014/main" id="{468E9B80-003F-4C71-9B60-F4A881F58B2C}"/>
            </a:ext>
          </a:extLst>
        </xdr:cNvPr>
        <xdr:cNvSpPr txBox="1"/>
      </xdr:nvSpPr>
      <xdr:spPr>
        <a:xfrm>
          <a:off x="17001490" y="6269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33020</xdr:rowOff>
    </xdr:from>
    <xdr:ext cx="469265" cy="259080"/>
    <xdr:sp macro="" textlink="">
      <xdr:nvSpPr>
        <xdr:cNvPr id="501" name="n_4aveValue【認定こども園・幼稚園・保育所】&#10;一人当たり面積">
          <a:extLst>
            <a:ext uri="{FF2B5EF4-FFF2-40B4-BE49-F238E27FC236}">
              <a16:creationId xmlns:a16="http://schemas.microsoft.com/office/drawing/2014/main" id="{1F1746C9-AC50-4E87-AD2C-F4D8B2E70C63}"/>
            </a:ext>
          </a:extLst>
        </xdr:cNvPr>
        <xdr:cNvSpPr txBox="1"/>
      </xdr:nvSpPr>
      <xdr:spPr>
        <a:xfrm>
          <a:off x="16226790" y="6235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102870</xdr:rowOff>
    </xdr:from>
    <xdr:ext cx="469900" cy="259080"/>
    <xdr:sp macro="" textlink="">
      <xdr:nvSpPr>
        <xdr:cNvPr id="502" name="n_1mainValue【認定こども園・幼稚園・保育所】&#10;一人当たり面積">
          <a:extLst>
            <a:ext uri="{FF2B5EF4-FFF2-40B4-BE49-F238E27FC236}">
              <a16:creationId xmlns:a16="http://schemas.microsoft.com/office/drawing/2014/main" id="{A69B9AE1-14E7-4B89-B152-38EBA91E1303}"/>
            </a:ext>
          </a:extLst>
        </xdr:cNvPr>
        <xdr:cNvSpPr txBox="1"/>
      </xdr:nvSpPr>
      <xdr:spPr>
        <a:xfrm>
          <a:off x="18561050" y="697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80010</xdr:rowOff>
    </xdr:from>
    <xdr:ext cx="469265" cy="259080"/>
    <xdr:sp macro="" textlink="">
      <xdr:nvSpPr>
        <xdr:cNvPr id="503" name="n_2mainValue【認定こども園・幼稚園・保育所】&#10;一人当たり面積">
          <a:extLst>
            <a:ext uri="{FF2B5EF4-FFF2-40B4-BE49-F238E27FC236}">
              <a16:creationId xmlns:a16="http://schemas.microsoft.com/office/drawing/2014/main" id="{BF84A20F-377D-4C1A-9AFF-F94E2D681F52}"/>
            </a:ext>
          </a:extLst>
        </xdr:cNvPr>
        <xdr:cNvSpPr txBox="1"/>
      </xdr:nvSpPr>
      <xdr:spPr>
        <a:xfrm>
          <a:off x="17776190" y="6953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80010</xdr:rowOff>
    </xdr:from>
    <xdr:ext cx="469265" cy="259080"/>
    <xdr:sp macro="" textlink="">
      <xdr:nvSpPr>
        <xdr:cNvPr id="504" name="n_3mainValue【認定こども園・幼稚園・保育所】&#10;一人当たり面積">
          <a:extLst>
            <a:ext uri="{FF2B5EF4-FFF2-40B4-BE49-F238E27FC236}">
              <a16:creationId xmlns:a16="http://schemas.microsoft.com/office/drawing/2014/main" id="{8C7243E0-CC5D-47FC-A397-14A40874D043}"/>
            </a:ext>
          </a:extLst>
        </xdr:cNvPr>
        <xdr:cNvSpPr txBox="1"/>
      </xdr:nvSpPr>
      <xdr:spPr>
        <a:xfrm>
          <a:off x="17001490" y="6953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83820</xdr:rowOff>
    </xdr:from>
    <xdr:ext cx="469265" cy="259080"/>
    <xdr:sp macro="" textlink="">
      <xdr:nvSpPr>
        <xdr:cNvPr id="505" name="n_4mainValue【認定こども園・幼稚園・保育所】&#10;一人当たり面積">
          <a:extLst>
            <a:ext uri="{FF2B5EF4-FFF2-40B4-BE49-F238E27FC236}">
              <a16:creationId xmlns:a16="http://schemas.microsoft.com/office/drawing/2014/main" id="{3B550138-9110-4339-87B4-36DFDE01752D}"/>
            </a:ext>
          </a:extLst>
        </xdr:cNvPr>
        <xdr:cNvSpPr txBox="1"/>
      </xdr:nvSpPr>
      <xdr:spPr>
        <a:xfrm>
          <a:off x="16226790" y="6957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7A3B35C2-2CF7-4424-BF62-E89706E88E3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E1FF24A5-76B0-4163-A8A8-9B87A0391CAB}"/>
            </a:ext>
          </a:extLst>
        </xdr:cNvPr>
        <xdr:cNvSpPr/>
      </xdr:nvSpPr>
      <xdr:spPr>
        <a:xfrm>
          <a:off x="11064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618FCA3D-0506-4CA7-A02B-65C13C446655}"/>
            </a:ext>
          </a:extLst>
        </xdr:cNvPr>
        <xdr:cNvSpPr/>
      </xdr:nvSpPr>
      <xdr:spPr>
        <a:xfrm>
          <a:off x="11064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836D4F12-1E62-4462-8CDB-7C76ACE5FAAB}"/>
            </a:ext>
          </a:extLst>
        </xdr:cNvPr>
        <xdr:cNvSpPr/>
      </xdr:nvSpPr>
      <xdr:spPr>
        <a:xfrm>
          <a:off x="119659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9FB7C6B8-172A-43D7-83E3-A3766CB47FDC}"/>
            </a:ext>
          </a:extLst>
        </xdr:cNvPr>
        <xdr:cNvSpPr/>
      </xdr:nvSpPr>
      <xdr:spPr>
        <a:xfrm>
          <a:off x="119659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46F82842-D932-43F2-B67B-63271D9950F8}"/>
            </a:ext>
          </a:extLst>
        </xdr:cNvPr>
        <xdr:cNvSpPr/>
      </xdr:nvSpPr>
      <xdr:spPr>
        <a:xfrm>
          <a:off x="129717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DBBBF61D-9042-4E24-85C0-B4791BDC3308}"/>
            </a:ext>
          </a:extLst>
        </xdr:cNvPr>
        <xdr:cNvSpPr/>
      </xdr:nvSpPr>
      <xdr:spPr>
        <a:xfrm>
          <a:off x="129717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F580CEAA-D417-4C31-9137-10E0AA7EF1AC}"/>
            </a:ext>
          </a:extLst>
        </xdr:cNvPr>
        <xdr:cNvSpPr/>
      </xdr:nvSpPr>
      <xdr:spPr>
        <a:xfrm>
          <a:off x="1096010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514" name="テキスト ボックス 513">
          <a:extLst>
            <a:ext uri="{FF2B5EF4-FFF2-40B4-BE49-F238E27FC236}">
              <a16:creationId xmlns:a16="http://schemas.microsoft.com/office/drawing/2014/main" id="{2B770665-FCA6-4EEE-87E6-304B158F5CF3}"/>
            </a:ext>
          </a:extLst>
        </xdr:cNvPr>
        <xdr:cNvSpPr txBox="1"/>
      </xdr:nvSpPr>
      <xdr:spPr>
        <a:xfrm>
          <a:off x="10922000" y="875538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13B64454-D541-4290-87B9-DE1CECB58D74}"/>
            </a:ext>
          </a:extLst>
        </xdr:cNvPr>
        <xdr:cNvCxnSpPr/>
      </xdr:nvCxnSpPr>
      <xdr:spPr>
        <a:xfrm>
          <a:off x="10960100" y="111785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16" name="テキスト ボックス 515">
          <a:extLst>
            <a:ext uri="{FF2B5EF4-FFF2-40B4-BE49-F238E27FC236}">
              <a16:creationId xmlns:a16="http://schemas.microsoft.com/office/drawing/2014/main" id="{6177076D-127A-443C-A47C-27439B207D13}"/>
            </a:ext>
          </a:extLst>
        </xdr:cNvPr>
        <xdr:cNvSpPr txBox="1"/>
      </xdr:nvSpPr>
      <xdr:spPr>
        <a:xfrm>
          <a:off x="10561320" y="110401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555F961B-09D8-42C8-BA3F-C6BACBFE9F09}"/>
            </a:ext>
          </a:extLst>
        </xdr:cNvPr>
        <xdr:cNvCxnSpPr/>
      </xdr:nvCxnSpPr>
      <xdr:spPr>
        <a:xfrm>
          <a:off x="10960100" y="108051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105410</xdr:rowOff>
    </xdr:from>
    <xdr:ext cx="403225" cy="259080"/>
    <xdr:sp macro="" textlink="">
      <xdr:nvSpPr>
        <xdr:cNvPr id="518" name="テキスト ボックス 517">
          <a:extLst>
            <a:ext uri="{FF2B5EF4-FFF2-40B4-BE49-F238E27FC236}">
              <a16:creationId xmlns:a16="http://schemas.microsoft.com/office/drawing/2014/main" id="{6692F3A3-3097-46D1-AFE9-AAADD3214DCE}"/>
            </a:ext>
          </a:extLst>
        </xdr:cNvPr>
        <xdr:cNvSpPr txBox="1"/>
      </xdr:nvSpPr>
      <xdr:spPr>
        <a:xfrm>
          <a:off x="10602595" y="106667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23A9FFEF-BE64-4EE8-904F-AC34ACAFCBB6}"/>
            </a:ext>
          </a:extLst>
        </xdr:cNvPr>
        <xdr:cNvCxnSpPr/>
      </xdr:nvCxnSpPr>
      <xdr:spPr>
        <a:xfrm>
          <a:off x="10960100" y="104317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0" name="テキスト ボックス 519">
          <a:extLst>
            <a:ext uri="{FF2B5EF4-FFF2-40B4-BE49-F238E27FC236}">
              <a16:creationId xmlns:a16="http://schemas.microsoft.com/office/drawing/2014/main" id="{85386A1C-425E-4D08-88B2-D112E16FDDAF}"/>
            </a:ext>
          </a:extLst>
        </xdr:cNvPr>
        <xdr:cNvSpPr txBox="1"/>
      </xdr:nvSpPr>
      <xdr:spPr>
        <a:xfrm>
          <a:off x="10602595" y="10293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10FA7B36-6E27-4301-9EBC-61EA76EC0586}"/>
            </a:ext>
          </a:extLst>
        </xdr:cNvPr>
        <xdr:cNvCxnSpPr/>
      </xdr:nvCxnSpPr>
      <xdr:spPr>
        <a:xfrm>
          <a:off x="10960100" y="100584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522" name="テキスト ボックス 521">
          <a:extLst>
            <a:ext uri="{FF2B5EF4-FFF2-40B4-BE49-F238E27FC236}">
              <a16:creationId xmlns:a16="http://schemas.microsoft.com/office/drawing/2014/main" id="{911037E3-A6A0-4631-A671-7CB80B723C25}"/>
            </a:ext>
          </a:extLst>
        </xdr:cNvPr>
        <xdr:cNvSpPr txBox="1"/>
      </xdr:nvSpPr>
      <xdr:spPr>
        <a:xfrm>
          <a:off x="10602595" y="99199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F8F6B854-06E8-4ABB-89E6-9F2AA3ED1956}"/>
            </a:ext>
          </a:extLst>
        </xdr:cNvPr>
        <xdr:cNvCxnSpPr/>
      </xdr:nvCxnSpPr>
      <xdr:spPr>
        <a:xfrm>
          <a:off x="10960100" y="96888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4" name="テキスト ボックス 523">
          <a:extLst>
            <a:ext uri="{FF2B5EF4-FFF2-40B4-BE49-F238E27FC236}">
              <a16:creationId xmlns:a16="http://schemas.microsoft.com/office/drawing/2014/main" id="{810BD67E-F959-4A03-8F92-75961112F642}"/>
            </a:ext>
          </a:extLst>
        </xdr:cNvPr>
        <xdr:cNvSpPr txBox="1"/>
      </xdr:nvSpPr>
      <xdr:spPr>
        <a:xfrm>
          <a:off x="10602595" y="9550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36BE982E-8337-4639-A2DB-3ED521B95E27}"/>
            </a:ext>
          </a:extLst>
        </xdr:cNvPr>
        <xdr:cNvCxnSpPr/>
      </xdr:nvCxnSpPr>
      <xdr:spPr>
        <a:xfrm>
          <a:off x="10960100" y="93154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26" name="テキスト ボックス 525">
          <a:extLst>
            <a:ext uri="{FF2B5EF4-FFF2-40B4-BE49-F238E27FC236}">
              <a16:creationId xmlns:a16="http://schemas.microsoft.com/office/drawing/2014/main" id="{BC752CB5-35F0-4BF4-AA65-2541606345CD}"/>
            </a:ext>
          </a:extLst>
        </xdr:cNvPr>
        <xdr:cNvSpPr txBox="1"/>
      </xdr:nvSpPr>
      <xdr:spPr>
        <a:xfrm>
          <a:off x="10602595" y="9177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358E6B33-DCB4-4B77-91C6-E4B1ED11E9FC}"/>
            </a:ext>
          </a:extLst>
        </xdr:cNvPr>
        <xdr:cNvCxnSpPr/>
      </xdr:nvCxnSpPr>
      <xdr:spPr>
        <a:xfrm>
          <a:off x="10960100" y="89420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8445"/>
    <xdr:sp macro="" textlink="">
      <xdr:nvSpPr>
        <xdr:cNvPr id="528" name="テキスト ボックス 527">
          <a:extLst>
            <a:ext uri="{FF2B5EF4-FFF2-40B4-BE49-F238E27FC236}">
              <a16:creationId xmlns:a16="http://schemas.microsoft.com/office/drawing/2014/main" id="{1EA5393D-0F69-4371-BFDF-699AD784374F}"/>
            </a:ext>
          </a:extLst>
        </xdr:cNvPr>
        <xdr:cNvSpPr txBox="1"/>
      </xdr:nvSpPr>
      <xdr:spPr>
        <a:xfrm>
          <a:off x="10602595" y="880364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3768ED75-288A-451D-A724-C50C7A91B9AC}"/>
            </a:ext>
          </a:extLst>
        </xdr:cNvPr>
        <xdr:cNvSpPr/>
      </xdr:nvSpPr>
      <xdr:spPr>
        <a:xfrm>
          <a:off x="1096010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114300</xdr:rowOff>
    </xdr:from>
    <xdr:to>
      <xdr:col>85</xdr:col>
      <xdr:colOff>126365</xdr:colOff>
      <xdr:row>62</xdr:row>
      <xdr:rowOff>156210</xdr:rowOff>
    </xdr:to>
    <xdr:cxnSp macro="">
      <xdr:nvCxnSpPr>
        <xdr:cNvPr id="530" name="直線コネクタ 529">
          <a:extLst>
            <a:ext uri="{FF2B5EF4-FFF2-40B4-BE49-F238E27FC236}">
              <a16:creationId xmlns:a16="http://schemas.microsoft.com/office/drawing/2014/main" id="{BE8EFAC4-2550-49B7-8CE4-B284A61FD737}"/>
            </a:ext>
          </a:extLst>
        </xdr:cNvPr>
        <xdr:cNvCxnSpPr/>
      </xdr:nvCxnSpPr>
      <xdr:spPr>
        <a:xfrm flipV="1">
          <a:off x="14375765" y="9334500"/>
          <a:ext cx="0" cy="1215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160020</xdr:rowOff>
    </xdr:from>
    <xdr:ext cx="405130" cy="259080"/>
    <xdr:sp macro="" textlink="">
      <xdr:nvSpPr>
        <xdr:cNvPr id="531" name="【学校施設】&#10;有形固定資産減価償却率最小値テキスト">
          <a:extLst>
            <a:ext uri="{FF2B5EF4-FFF2-40B4-BE49-F238E27FC236}">
              <a16:creationId xmlns:a16="http://schemas.microsoft.com/office/drawing/2014/main" id="{43FC97B4-6F95-4DDD-B38B-1769F84BF6E7}"/>
            </a:ext>
          </a:extLst>
        </xdr:cNvPr>
        <xdr:cNvSpPr txBox="1"/>
      </xdr:nvSpPr>
      <xdr:spPr>
        <a:xfrm>
          <a:off x="14414500" y="10553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82D7C16B-D397-496F-A4BF-DBBF3A198D78}"/>
            </a:ext>
          </a:extLst>
        </xdr:cNvPr>
        <xdr:cNvCxnSpPr/>
      </xdr:nvCxnSpPr>
      <xdr:spPr>
        <a:xfrm>
          <a:off x="14287500" y="105498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60960</xdr:rowOff>
    </xdr:from>
    <xdr:ext cx="405130" cy="259080"/>
    <xdr:sp macro="" textlink="">
      <xdr:nvSpPr>
        <xdr:cNvPr id="533" name="【学校施設】&#10;有形固定資産減価償却率最大値テキスト">
          <a:extLst>
            <a:ext uri="{FF2B5EF4-FFF2-40B4-BE49-F238E27FC236}">
              <a16:creationId xmlns:a16="http://schemas.microsoft.com/office/drawing/2014/main" id="{5930188A-DB22-43F5-B4BB-EF6E3DF32EE7}"/>
            </a:ext>
          </a:extLst>
        </xdr:cNvPr>
        <xdr:cNvSpPr txBox="1"/>
      </xdr:nvSpPr>
      <xdr:spPr>
        <a:xfrm>
          <a:off x="14414500" y="9113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4BAB7681-F6B1-4C3E-B939-1C87A6EB8DC0}"/>
            </a:ext>
          </a:extLst>
        </xdr:cNvPr>
        <xdr:cNvCxnSpPr/>
      </xdr:nvCxnSpPr>
      <xdr:spPr>
        <a:xfrm>
          <a:off x="14287500" y="93345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10160</xdr:rowOff>
    </xdr:from>
    <xdr:ext cx="405130" cy="259080"/>
    <xdr:sp macro="" textlink="">
      <xdr:nvSpPr>
        <xdr:cNvPr id="535" name="【学校施設】&#10;有形固定資産減価償却率平均値テキスト">
          <a:extLst>
            <a:ext uri="{FF2B5EF4-FFF2-40B4-BE49-F238E27FC236}">
              <a16:creationId xmlns:a16="http://schemas.microsoft.com/office/drawing/2014/main" id="{F73AE4F8-4F2D-4FA2-B964-B6FD086AC5E7}"/>
            </a:ext>
          </a:extLst>
        </xdr:cNvPr>
        <xdr:cNvSpPr txBox="1"/>
      </xdr:nvSpPr>
      <xdr:spPr>
        <a:xfrm>
          <a:off x="14414500" y="97332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57D1F1C5-18D8-4691-B4B7-2F573A18ED05}"/>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48A93F49-C912-4FCC-9D03-40E1E372EA0F}"/>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21DEDAB5-57B6-48F4-8CDC-644474943A2A}"/>
            </a:ext>
          </a:extLst>
        </xdr:cNvPr>
        <xdr:cNvSpPr/>
      </xdr:nvSpPr>
      <xdr:spPr>
        <a:xfrm>
          <a:off x="1280414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15F6B38B-41B9-4012-95D2-EB9552F26C98}"/>
            </a:ext>
          </a:extLst>
        </xdr:cNvPr>
        <xdr:cNvSpPr/>
      </xdr:nvSpPr>
      <xdr:spPr>
        <a:xfrm>
          <a:off x="12029440" y="985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A156EC67-FE4A-408F-8CB5-417D405BA962}"/>
            </a:ext>
          </a:extLst>
        </xdr:cNvPr>
        <xdr:cNvSpPr/>
      </xdr:nvSpPr>
      <xdr:spPr>
        <a:xfrm>
          <a:off x="1123188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41" name="テキスト ボックス 540">
          <a:extLst>
            <a:ext uri="{FF2B5EF4-FFF2-40B4-BE49-F238E27FC236}">
              <a16:creationId xmlns:a16="http://schemas.microsoft.com/office/drawing/2014/main" id="{7144934B-ED98-47D0-9F39-0EB670291CC0}"/>
            </a:ext>
          </a:extLst>
        </xdr:cNvPr>
        <xdr:cNvSpPr txBox="1"/>
      </xdr:nvSpPr>
      <xdr:spPr>
        <a:xfrm>
          <a:off x="142087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42" name="テキスト ボックス 541">
          <a:extLst>
            <a:ext uri="{FF2B5EF4-FFF2-40B4-BE49-F238E27FC236}">
              <a16:creationId xmlns:a16="http://schemas.microsoft.com/office/drawing/2014/main" id="{04FB640C-DC5B-4E18-8B8B-62AE4FD60BF2}"/>
            </a:ext>
          </a:extLst>
        </xdr:cNvPr>
        <xdr:cNvSpPr txBox="1"/>
      </xdr:nvSpPr>
      <xdr:spPr>
        <a:xfrm>
          <a:off x="134620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43" name="テキスト ボックス 542">
          <a:extLst>
            <a:ext uri="{FF2B5EF4-FFF2-40B4-BE49-F238E27FC236}">
              <a16:creationId xmlns:a16="http://schemas.microsoft.com/office/drawing/2014/main" id="{C04C2D19-2517-4D3D-A71A-2BC40661CFE4}"/>
            </a:ext>
          </a:extLst>
        </xdr:cNvPr>
        <xdr:cNvSpPr txBox="1"/>
      </xdr:nvSpPr>
      <xdr:spPr>
        <a:xfrm>
          <a:off x="126873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44" name="テキスト ボックス 543">
          <a:extLst>
            <a:ext uri="{FF2B5EF4-FFF2-40B4-BE49-F238E27FC236}">
              <a16:creationId xmlns:a16="http://schemas.microsoft.com/office/drawing/2014/main" id="{5A5B5DE2-D750-45A9-B8D5-3F83DE2D75CA}"/>
            </a:ext>
          </a:extLst>
        </xdr:cNvPr>
        <xdr:cNvSpPr txBox="1"/>
      </xdr:nvSpPr>
      <xdr:spPr>
        <a:xfrm>
          <a:off x="1190498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45" name="テキスト ボックス 544">
          <a:extLst>
            <a:ext uri="{FF2B5EF4-FFF2-40B4-BE49-F238E27FC236}">
              <a16:creationId xmlns:a16="http://schemas.microsoft.com/office/drawing/2014/main" id="{F9E62B25-DCD1-44F3-B810-410AB3399B5C}"/>
            </a:ext>
          </a:extLst>
        </xdr:cNvPr>
        <xdr:cNvSpPr txBox="1"/>
      </xdr:nvSpPr>
      <xdr:spPr>
        <a:xfrm>
          <a:off x="1111504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546" name="楕円 545">
          <a:extLst>
            <a:ext uri="{FF2B5EF4-FFF2-40B4-BE49-F238E27FC236}">
              <a16:creationId xmlns:a16="http://schemas.microsoft.com/office/drawing/2014/main" id="{933C2081-187D-4949-A6E1-EAEE1160F139}"/>
            </a:ext>
          </a:extLst>
        </xdr:cNvPr>
        <xdr:cNvSpPr/>
      </xdr:nvSpPr>
      <xdr:spPr>
        <a:xfrm>
          <a:off x="14325600" y="102552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7620</xdr:rowOff>
    </xdr:from>
    <xdr:ext cx="405130" cy="258445"/>
    <xdr:sp macro="" textlink="">
      <xdr:nvSpPr>
        <xdr:cNvPr id="547" name="【学校施設】&#10;有形固定資産減価償却率該当値テキスト">
          <a:extLst>
            <a:ext uri="{FF2B5EF4-FFF2-40B4-BE49-F238E27FC236}">
              <a16:creationId xmlns:a16="http://schemas.microsoft.com/office/drawing/2014/main" id="{0F88A906-62E2-410A-A8D3-4A26F59A9610}"/>
            </a:ext>
          </a:extLst>
        </xdr:cNvPr>
        <xdr:cNvSpPr txBox="1"/>
      </xdr:nvSpPr>
      <xdr:spPr>
        <a:xfrm>
          <a:off x="14414500" y="102336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116840</xdr:rowOff>
    </xdr:from>
    <xdr:to>
      <xdr:col>81</xdr:col>
      <xdr:colOff>101600</xdr:colOff>
      <xdr:row>61</xdr:row>
      <xdr:rowOff>46990</xdr:rowOff>
    </xdr:to>
    <xdr:sp macro="" textlink="">
      <xdr:nvSpPr>
        <xdr:cNvPr id="548" name="楕円 547">
          <a:extLst>
            <a:ext uri="{FF2B5EF4-FFF2-40B4-BE49-F238E27FC236}">
              <a16:creationId xmlns:a16="http://schemas.microsoft.com/office/drawing/2014/main" id="{1CA535E8-CA57-4C97-88CA-D567F1C1158C}"/>
            </a:ext>
          </a:extLst>
        </xdr:cNvPr>
        <xdr:cNvSpPr/>
      </xdr:nvSpPr>
      <xdr:spPr>
        <a:xfrm>
          <a:off x="13578840" y="1017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167640</xdr:rowOff>
    </xdr:from>
    <xdr:to>
      <xdr:col>85</xdr:col>
      <xdr:colOff>127000</xdr:colOff>
      <xdr:row>61</xdr:row>
      <xdr:rowOff>80010</xdr:rowOff>
    </xdr:to>
    <xdr:cxnSp macro="">
      <xdr:nvCxnSpPr>
        <xdr:cNvPr id="549" name="直線コネクタ 548">
          <a:extLst>
            <a:ext uri="{FF2B5EF4-FFF2-40B4-BE49-F238E27FC236}">
              <a16:creationId xmlns:a16="http://schemas.microsoft.com/office/drawing/2014/main" id="{432CAA9A-8076-4FB9-B5BC-B6A396128672}"/>
            </a:ext>
          </a:extLst>
        </xdr:cNvPr>
        <xdr:cNvCxnSpPr/>
      </xdr:nvCxnSpPr>
      <xdr:spPr>
        <a:xfrm>
          <a:off x="13629640" y="10226040"/>
          <a:ext cx="74676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44450</xdr:rowOff>
    </xdr:from>
    <xdr:to>
      <xdr:col>76</xdr:col>
      <xdr:colOff>165100</xdr:colOff>
      <xdr:row>60</xdr:row>
      <xdr:rowOff>146050</xdr:rowOff>
    </xdr:to>
    <xdr:sp macro="" textlink="">
      <xdr:nvSpPr>
        <xdr:cNvPr id="550" name="楕円 549">
          <a:extLst>
            <a:ext uri="{FF2B5EF4-FFF2-40B4-BE49-F238E27FC236}">
              <a16:creationId xmlns:a16="http://schemas.microsoft.com/office/drawing/2014/main" id="{5BECF03E-9B48-4076-8555-07AF9DBD30C2}"/>
            </a:ext>
          </a:extLst>
        </xdr:cNvPr>
        <xdr:cNvSpPr/>
      </xdr:nvSpPr>
      <xdr:spPr>
        <a:xfrm>
          <a:off x="1280414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95250</xdr:rowOff>
    </xdr:from>
    <xdr:to>
      <xdr:col>81</xdr:col>
      <xdr:colOff>50800</xdr:colOff>
      <xdr:row>60</xdr:row>
      <xdr:rowOff>167640</xdr:rowOff>
    </xdr:to>
    <xdr:cxnSp macro="">
      <xdr:nvCxnSpPr>
        <xdr:cNvPr id="551" name="直線コネクタ 550">
          <a:extLst>
            <a:ext uri="{FF2B5EF4-FFF2-40B4-BE49-F238E27FC236}">
              <a16:creationId xmlns:a16="http://schemas.microsoft.com/office/drawing/2014/main" id="{ACB2249D-4E59-4AE5-B054-047F2FB36B9E}"/>
            </a:ext>
          </a:extLst>
        </xdr:cNvPr>
        <xdr:cNvCxnSpPr/>
      </xdr:nvCxnSpPr>
      <xdr:spPr>
        <a:xfrm>
          <a:off x="12854940" y="10153650"/>
          <a:ext cx="7747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25400</xdr:rowOff>
    </xdr:from>
    <xdr:to>
      <xdr:col>72</xdr:col>
      <xdr:colOff>38100</xdr:colOff>
      <xdr:row>61</xdr:row>
      <xdr:rowOff>127000</xdr:rowOff>
    </xdr:to>
    <xdr:sp macro="" textlink="">
      <xdr:nvSpPr>
        <xdr:cNvPr id="552" name="楕円 551">
          <a:extLst>
            <a:ext uri="{FF2B5EF4-FFF2-40B4-BE49-F238E27FC236}">
              <a16:creationId xmlns:a16="http://schemas.microsoft.com/office/drawing/2014/main" id="{C731DC46-DF29-4849-92AB-B9BC335A4C50}"/>
            </a:ext>
          </a:extLst>
        </xdr:cNvPr>
        <xdr:cNvSpPr/>
      </xdr:nvSpPr>
      <xdr:spPr>
        <a:xfrm>
          <a:off x="12029440" y="10251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95250</xdr:rowOff>
    </xdr:from>
    <xdr:to>
      <xdr:col>76</xdr:col>
      <xdr:colOff>114300</xdr:colOff>
      <xdr:row>61</xdr:row>
      <xdr:rowOff>76200</xdr:rowOff>
    </xdr:to>
    <xdr:cxnSp macro="">
      <xdr:nvCxnSpPr>
        <xdr:cNvPr id="553" name="直線コネクタ 552">
          <a:extLst>
            <a:ext uri="{FF2B5EF4-FFF2-40B4-BE49-F238E27FC236}">
              <a16:creationId xmlns:a16="http://schemas.microsoft.com/office/drawing/2014/main" id="{DE47AE2B-4011-43E9-9773-3485968BB8EE}"/>
            </a:ext>
          </a:extLst>
        </xdr:cNvPr>
        <xdr:cNvCxnSpPr/>
      </xdr:nvCxnSpPr>
      <xdr:spPr>
        <a:xfrm flipV="1">
          <a:off x="12072620" y="10153650"/>
          <a:ext cx="78232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113030</xdr:rowOff>
    </xdr:from>
    <xdr:to>
      <xdr:col>67</xdr:col>
      <xdr:colOff>101600</xdr:colOff>
      <xdr:row>61</xdr:row>
      <xdr:rowOff>43180</xdr:rowOff>
    </xdr:to>
    <xdr:sp macro="" textlink="">
      <xdr:nvSpPr>
        <xdr:cNvPr id="554" name="楕円 553">
          <a:extLst>
            <a:ext uri="{FF2B5EF4-FFF2-40B4-BE49-F238E27FC236}">
              <a16:creationId xmlns:a16="http://schemas.microsoft.com/office/drawing/2014/main" id="{EC472E9D-2295-4645-8926-340C8B9B5294}"/>
            </a:ext>
          </a:extLst>
        </xdr:cNvPr>
        <xdr:cNvSpPr/>
      </xdr:nvSpPr>
      <xdr:spPr>
        <a:xfrm>
          <a:off x="11231880" y="1017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163830</xdr:rowOff>
    </xdr:from>
    <xdr:to>
      <xdr:col>71</xdr:col>
      <xdr:colOff>177800</xdr:colOff>
      <xdr:row>61</xdr:row>
      <xdr:rowOff>76200</xdr:rowOff>
    </xdr:to>
    <xdr:cxnSp macro="">
      <xdr:nvCxnSpPr>
        <xdr:cNvPr id="555" name="直線コネクタ 554">
          <a:extLst>
            <a:ext uri="{FF2B5EF4-FFF2-40B4-BE49-F238E27FC236}">
              <a16:creationId xmlns:a16="http://schemas.microsoft.com/office/drawing/2014/main" id="{ACB8CECB-761E-4D40-9995-F9AA349FEE90}"/>
            </a:ext>
          </a:extLst>
        </xdr:cNvPr>
        <xdr:cNvCxnSpPr/>
      </xdr:nvCxnSpPr>
      <xdr:spPr>
        <a:xfrm>
          <a:off x="11282680" y="10222230"/>
          <a:ext cx="78994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93980</xdr:rowOff>
    </xdr:from>
    <xdr:ext cx="405130" cy="259080"/>
    <xdr:sp macro="" textlink="">
      <xdr:nvSpPr>
        <xdr:cNvPr id="556" name="n_1aveValue【学校施設】&#10;有形固定資産減価償却率">
          <a:extLst>
            <a:ext uri="{FF2B5EF4-FFF2-40B4-BE49-F238E27FC236}">
              <a16:creationId xmlns:a16="http://schemas.microsoft.com/office/drawing/2014/main" id="{EA0C15D4-40E9-4516-BC80-A2CFB2A1BDB6}"/>
            </a:ext>
          </a:extLst>
        </xdr:cNvPr>
        <xdr:cNvSpPr txBox="1"/>
      </xdr:nvSpPr>
      <xdr:spPr>
        <a:xfrm>
          <a:off x="13437235" y="964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59690</xdr:rowOff>
    </xdr:from>
    <xdr:ext cx="404495" cy="259080"/>
    <xdr:sp macro="" textlink="">
      <xdr:nvSpPr>
        <xdr:cNvPr id="557" name="n_2aveValue【学校施設】&#10;有形固定資産減価償却率">
          <a:extLst>
            <a:ext uri="{FF2B5EF4-FFF2-40B4-BE49-F238E27FC236}">
              <a16:creationId xmlns:a16="http://schemas.microsoft.com/office/drawing/2014/main" id="{EB90096D-2B42-45EF-96F4-26BCE7043E18}"/>
            </a:ext>
          </a:extLst>
        </xdr:cNvPr>
        <xdr:cNvSpPr txBox="1"/>
      </xdr:nvSpPr>
      <xdr:spPr>
        <a:xfrm>
          <a:off x="12675235" y="96151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74930</xdr:rowOff>
    </xdr:from>
    <xdr:ext cx="404495" cy="258445"/>
    <xdr:sp macro="" textlink="">
      <xdr:nvSpPr>
        <xdr:cNvPr id="558" name="n_3aveValue【学校施設】&#10;有形固定資産減価償却率">
          <a:extLst>
            <a:ext uri="{FF2B5EF4-FFF2-40B4-BE49-F238E27FC236}">
              <a16:creationId xmlns:a16="http://schemas.microsoft.com/office/drawing/2014/main" id="{425EE044-BAB1-43CD-920E-82DB93934EE4}"/>
            </a:ext>
          </a:extLst>
        </xdr:cNvPr>
        <xdr:cNvSpPr txBox="1"/>
      </xdr:nvSpPr>
      <xdr:spPr>
        <a:xfrm>
          <a:off x="11900535" y="96304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33020</xdr:rowOff>
    </xdr:from>
    <xdr:ext cx="404495" cy="259080"/>
    <xdr:sp macro="" textlink="">
      <xdr:nvSpPr>
        <xdr:cNvPr id="559" name="n_4aveValue【学校施設】&#10;有形固定資産減価償却率">
          <a:extLst>
            <a:ext uri="{FF2B5EF4-FFF2-40B4-BE49-F238E27FC236}">
              <a16:creationId xmlns:a16="http://schemas.microsoft.com/office/drawing/2014/main" id="{2CDA9172-C4C4-497A-8E18-23DFF4612A9C}"/>
            </a:ext>
          </a:extLst>
        </xdr:cNvPr>
        <xdr:cNvSpPr txBox="1"/>
      </xdr:nvSpPr>
      <xdr:spPr>
        <a:xfrm>
          <a:off x="11102975" y="95885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38100</xdr:rowOff>
    </xdr:from>
    <xdr:ext cx="405130" cy="259080"/>
    <xdr:sp macro="" textlink="">
      <xdr:nvSpPr>
        <xdr:cNvPr id="560" name="n_1mainValue【学校施設】&#10;有形固定資産減価償却率">
          <a:extLst>
            <a:ext uri="{FF2B5EF4-FFF2-40B4-BE49-F238E27FC236}">
              <a16:creationId xmlns:a16="http://schemas.microsoft.com/office/drawing/2014/main" id="{2E882D88-27C1-48AA-A330-735B921F2223}"/>
            </a:ext>
          </a:extLst>
        </xdr:cNvPr>
        <xdr:cNvSpPr txBox="1"/>
      </xdr:nvSpPr>
      <xdr:spPr>
        <a:xfrm>
          <a:off x="13437235" y="10264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137160</xdr:rowOff>
    </xdr:from>
    <xdr:ext cx="404495" cy="259080"/>
    <xdr:sp macro="" textlink="">
      <xdr:nvSpPr>
        <xdr:cNvPr id="561" name="n_2mainValue【学校施設】&#10;有形固定資産減価償却率">
          <a:extLst>
            <a:ext uri="{FF2B5EF4-FFF2-40B4-BE49-F238E27FC236}">
              <a16:creationId xmlns:a16="http://schemas.microsoft.com/office/drawing/2014/main" id="{AF5EED2A-DDF6-4A56-B1F1-1593448A5FEA}"/>
            </a:ext>
          </a:extLst>
        </xdr:cNvPr>
        <xdr:cNvSpPr txBox="1"/>
      </xdr:nvSpPr>
      <xdr:spPr>
        <a:xfrm>
          <a:off x="12675235" y="10195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118110</xdr:rowOff>
    </xdr:from>
    <xdr:ext cx="404495" cy="259080"/>
    <xdr:sp macro="" textlink="">
      <xdr:nvSpPr>
        <xdr:cNvPr id="562" name="n_3mainValue【学校施設】&#10;有形固定資産減価償却率">
          <a:extLst>
            <a:ext uri="{FF2B5EF4-FFF2-40B4-BE49-F238E27FC236}">
              <a16:creationId xmlns:a16="http://schemas.microsoft.com/office/drawing/2014/main" id="{46C33B12-C063-47E7-A2EA-1AFE7893FD9A}"/>
            </a:ext>
          </a:extLst>
        </xdr:cNvPr>
        <xdr:cNvSpPr txBox="1"/>
      </xdr:nvSpPr>
      <xdr:spPr>
        <a:xfrm>
          <a:off x="11900535" y="10344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34290</xdr:rowOff>
    </xdr:from>
    <xdr:ext cx="404495" cy="259080"/>
    <xdr:sp macro="" textlink="">
      <xdr:nvSpPr>
        <xdr:cNvPr id="563" name="n_4mainValue【学校施設】&#10;有形固定資産減価償却率">
          <a:extLst>
            <a:ext uri="{FF2B5EF4-FFF2-40B4-BE49-F238E27FC236}">
              <a16:creationId xmlns:a16="http://schemas.microsoft.com/office/drawing/2014/main" id="{3AFC65E3-CE81-439D-85D1-CADCC8A72959}"/>
            </a:ext>
          </a:extLst>
        </xdr:cNvPr>
        <xdr:cNvSpPr txBox="1"/>
      </xdr:nvSpPr>
      <xdr:spPr>
        <a:xfrm>
          <a:off x="11102975" y="102603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660AECD0-0E7A-42C5-BE5F-282145452A2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F46FD5C6-456D-4A50-A4A5-4A5A63A248F3}"/>
            </a:ext>
          </a:extLst>
        </xdr:cNvPr>
        <xdr:cNvSpPr/>
      </xdr:nvSpPr>
      <xdr:spPr>
        <a:xfrm>
          <a:off x="16220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258EA149-1481-4356-ADAB-022140DBD83F}"/>
            </a:ext>
          </a:extLst>
        </xdr:cNvPr>
        <xdr:cNvSpPr/>
      </xdr:nvSpPr>
      <xdr:spPr>
        <a:xfrm>
          <a:off x="16220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FA9F0DE8-CCBF-4A5F-B375-1B6B653C1AEA}"/>
            </a:ext>
          </a:extLst>
        </xdr:cNvPr>
        <xdr:cNvSpPr/>
      </xdr:nvSpPr>
      <xdr:spPr>
        <a:xfrm>
          <a:off x="170992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F2F2A877-AFDF-4460-99A5-7E51883B007D}"/>
            </a:ext>
          </a:extLst>
        </xdr:cNvPr>
        <xdr:cNvSpPr/>
      </xdr:nvSpPr>
      <xdr:spPr>
        <a:xfrm>
          <a:off x="170992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F164B0CA-3A1A-4DB5-B4D3-0241CD30D377}"/>
            </a:ext>
          </a:extLst>
        </xdr:cNvPr>
        <xdr:cNvSpPr/>
      </xdr:nvSpPr>
      <xdr:spPr>
        <a:xfrm>
          <a:off x="1810512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9990B938-62F9-40B0-9945-7CE4E8C660F4}"/>
            </a:ext>
          </a:extLst>
        </xdr:cNvPr>
        <xdr:cNvSpPr/>
      </xdr:nvSpPr>
      <xdr:spPr>
        <a:xfrm>
          <a:off x="1810512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7271191-96FD-4352-AF21-9A569FE639A4}"/>
            </a:ext>
          </a:extLst>
        </xdr:cNvPr>
        <xdr:cNvSpPr/>
      </xdr:nvSpPr>
      <xdr:spPr>
        <a:xfrm>
          <a:off x="1609344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72" name="テキスト ボックス 571">
          <a:extLst>
            <a:ext uri="{FF2B5EF4-FFF2-40B4-BE49-F238E27FC236}">
              <a16:creationId xmlns:a16="http://schemas.microsoft.com/office/drawing/2014/main" id="{91DCAAF2-E022-4823-8D5C-DA048E40C964}"/>
            </a:ext>
          </a:extLst>
        </xdr:cNvPr>
        <xdr:cNvSpPr txBox="1"/>
      </xdr:nvSpPr>
      <xdr:spPr>
        <a:xfrm>
          <a:off x="16078200" y="875538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D84085D8-BE50-431E-9FD0-762B6C6F270F}"/>
            </a:ext>
          </a:extLst>
        </xdr:cNvPr>
        <xdr:cNvCxnSpPr/>
      </xdr:nvCxnSpPr>
      <xdr:spPr>
        <a:xfrm>
          <a:off x="1609344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725" cy="258445"/>
    <xdr:sp macro="" textlink="">
      <xdr:nvSpPr>
        <xdr:cNvPr id="574" name="テキスト ボックス 573">
          <a:extLst>
            <a:ext uri="{FF2B5EF4-FFF2-40B4-BE49-F238E27FC236}">
              <a16:creationId xmlns:a16="http://schemas.microsoft.com/office/drawing/2014/main" id="{D315F78E-E902-400B-B98C-8D24C75F6D4D}"/>
            </a:ext>
          </a:extLst>
        </xdr:cNvPr>
        <xdr:cNvSpPr txBox="1"/>
      </xdr:nvSpPr>
      <xdr:spPr>
        <a:xfrm>
          <a:off x="15694660" y="110401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C101B9EB-321B-4EE9-A5C7-7FC225EE6753}"/>
            </a:ext>
          </a:extLst>
        </xdr:cNvPr>
        <xdr:cNvCxnSpPr/>
      </xdr:nvCxnSpPr>
      <xdr:spPr>
        <a:xfrm>
          <a:off x="16093440" y="106184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86360</xdr:rowOff>
    </xdr:from>
    <xdr:ext cx="466725" cy="258445"/>
    <xdr:sp macro="" textlink="">
      <xdr:nvSpPr>
        <xdr:cNvPr id="576" name="テキスト ボックス 575">
          <a:extLst>
            <a:ext uri="{FF2B5EF4-FFF2-40B4-BE49-F238E27FC236}">
              <a16:creationId xmlns:a16="http://schemas.microsoft.com/office/drawing/2014/main" id="{BD620664-169C-4FAA-B9A0-E3F128C1CC79}"/>
            </a:ext>
          </a:extLst>
        </xdr:cNvPr>
        <xdr:cNvSpPr txBox="1"/>
      </xdr:nvSpPr>
      <xdr:spPr>
        <a:xfrm>
          <a:off x="15694660" y="104800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DABE2AAE-01EB-4FF3-B3A2-CA7C3694F43D}"/>
            </a:ext>
          </a:extLst>
        </xdr:cNvPr>
        <xdr:cNvCxnSpPr/>
      </xdr:nvCxnSpPr>
      <xdr:spPr>
        <a:xfrm>
          <a:off x="1609344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578" name="テキスト ボックス 577">
          <a:extLst>
            <a:ext uri="{FF2B5EF4-FFF2-40B4-BE49-F238E27FC236}">
              <a16:creationId xmlns:a16="http://schemas.microsoft.com/office/drawing/2014/main" id="{BA046408-8FAD-4BCE-A810-87303C59744D}"/>
            </a:ext>
          </a:extLst>
        </xdr:cNvPr>
        <xdr:cNvSpPr txBox="1"/>
      </xdr:nvSpPr>
      <xdr:spPr>
        <a:xfrm>
          <a:off x="15694660" y="99199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A0891398-3892-43D1-80AB-7B16A44F2AA5}"/>
            </a:ext>
          </a:extLst>
        </xdr:cNvPr>
        <xdr:cNvCxnSpPr/>
      </xdr:nvCxnSpPr>
      <xdr:spPr>
        <a:xfrm>
          <a:off x="16093440" y="9502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143510</xdr:rowOff>
    </xdr:from>
    <xdr:ext cx="466725" cy="258445"/>
    <xdr:sp macro="" textlink="">
      <xdr:nvSpPr>
        <xdr:cNvPr id="580" name="テキスト ボックス 579">
          <a:extLst>
            <a:ext uri="{FF2B5EF4-FFF2-40B4-BE49-F238E27FC236}">
              <a16:creationId xmlns:a16="http://schemas.microsoft.com/office/drawing/2014/main" id="{BFD53D6B-550B-4416-A995-ABE7717AC758}"/>
            </a:ext>
          </a:extLst>
        </xdr:cNvPr>
        <xdr:cNvSpPr txBox="1"/>
      </xdr:nvSpPr>
      <xdr:spPr>
        <a:xfrm>
          <a:off x="15694660" y="93637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98C42C08-0537-48C0-A20E-64E81975E212}"/>
            </a:ext>
          </a:extLst>
        </xdr:cNvPr>
        <xdr:cNvCxnSpPr/>
      </xdr:nvCxnSpPr>
      <xdr:spPr>
        <a:xfrm>
          <a:off x="1609344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582" name="テキスト ボックス 581">
          <a:extLst>
            <a:ext uri="{FF2B5EF4-FFF2-40B4-BE49-F238E27FC236}">
              <a16:creationId xmlns:a16="http://schemas.microsoft.com/office/drawing/2014/main" id="{37D0F12D-26EE-40B7-AC63-291CD443E0FF}"/>
            </a:ext>
          </a:extLst>
        </xdr:cNvPr>
        <xdr:cNvSpPr txBox="1"/>
      </xdr:nvSpPr>
      <xdr:spPr>
        <a:xfrm>
          <a:off x="15694660" y="88036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EEE5186C-5EE0-4995-AEC4-E32748242FDA}"/>
            </a:ext>
          </a:extLst>
        </xdr:cNvPr>
        <xdr:cNvSpPr/>
      </xdr:nvSpPr>
      <xdr:spPr>
        <a:xfrm>
          <a:off x="1609344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170815</xdr:rowOff>
    </xdr:from>
    <xdr:to>
      <xdr:col>116</xdr:col>
      <xdr:colOff>62865</xdr:colOff>
      <xdr:row>63</xdr:row>
      <xdr:rowOff>2540</xdr:rowOff>
    </xdr:to>
    <xdr:cxnSp macro="">
      <xdr:nvCxnSpPr>
        <xdr:cNvPr id="584" name="直線コネクタ 583">
          <a:extLst>
            <a:ext uri="{FF2B5EF4-FFF2-40B4-BE49-F238E27FC236}">
              <a16:creationId xmlns:a16="http://schemas.microsoft.com/office/drawing/2014/main" id="{B9C215DB-9E84-43CB-B057-A8AB003EE988}"/>
            </a:ext>
          </a:extLst>
        </xdr:cNvPr>
        <xdr:cNvCxnSpPr/>
      </xdr:nvCxnSpPr>
      <xdr:spPr>
        <a:xfrm flipV="1">
          <a:off x="19509105" y="9391015"/>
          <a:ext cx="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6985</xdr:rowOff>
    </xdr:from>
    <xdr:ext cx="469900" cy="258445"/>
    <xdr:sp macro="" textlink="">
      <xdr:nvSpPr>
        <xdr:cNvPr id="585" name="【学校施設】&#10;一人当たり面積最小値テキスト">
          <a:extLst>
            <a:ext uri="{FF2B5EF4-FFF2-40B4-BE49-F238E27FC236}">
              <a16:creationId xmlns:a16="http://schemas.microsoft.com/office/drawing/2014/main" id="{37BC7FCA-8B5E-4564-B00F-26B50B0A53BE}"/>
            </a:ext>
          </a:extLst>
        </xdr:cNvPr>
        <xdr:cNvSpPr txBox="1"/>
      </xdr:nvSpPr>
      <xdr:spPr>
        <a:xfrm>
          <a:off x="19547840" y="10568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1.095</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2540</xdr:rowOff>
    </xdr:from>
    <xdr:to>
      <xdr:col>116</xdr:col>
      <xdr:colOff>152400</xdr:colOff>
      <xdr:row>63</xdr:row>
      <xdr:rowOff>2540</xdr:rowOff>
    </xdr:to>
    <xdr:cxnSp macro="">
      <xdr:nvCxnSpPr>
        <xdr:cNvPr id="586" name="直線コネクタ 585">
          <a:extLst>
            <a:ext uri="{FF2B5EF4-FFF2-40B4-BE49-F238E27FC236}">
              <a16:creationId xmlns:a16="http://schemas.microsoft.com/office/drawing/2014/main" id="{75161FC1-4976-4C29-9D36-53889EACF0B7}"/>
            </a:ext>
          </a:extLst>
        </xdr:cNvPr>
        <xdr:cNvCxnSpPr/>
      </xdr:nvCxnSpPr>
      <xdr:spPr>
        <a:xfrm>
          <a:off x="19443700" y="105638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117475</xdr:rowOff>
    </xdr:from>
    <xdr:ext cx="469900" cy="259080"/>
    <xdr:sp macro="" textlink="">
      <xdr:nvSpPr>
        <xdr:cNvPr id="587" name="【学校施設】&#10;一人当たり面積最大値テキスト">
          <a:extLst>
            <a:ext uri="{FF2B5EF4-FFF2-40B4-BE49-F238E27FC236}">
              <a16:creationId xmlns:a16="http://schemas.microsoft.com/office/drawing/2014/main" id="{5CF47830-2D32-4C17-AEA0-76F51323A31A}"/>
            </a:ext>
          </a:extLst>
        </xdr:cNvPr>
        <xdr:cNvSpPr txBox="1"/>
      </xdr:nvSpPr>
      <xdr:spPr>
        <a:xfrm>
          <a:off x="19547840" y="9170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170815</xdr:rowOff>
    </xdr:from>
    <xdr:to>
      <xdr:col>116</xdr:col>
      <xdr:colOff>152400</xdr:colOff>
      <xdr:row>55</xdr:row>
      <xdr:rowOff>170815</xdr:rowOff>
    </xdr:to>
    <xdr:cxnSp macro="">
      <xdr:nvCxnSpPr>
        <xdr:cNvPr id="588" name="直線コネクタ 587">
          <a:extLst>
            <a:ext uri="{FF2B5EF4-FFF2-40B4-BE49-F238E27FC236}">
              <a16:creationId xmlns:a16="http://schemas.microsoft.com/office/drawing/2014/main" id="{C107B982-8DFB-48F5-8D83-051D8F410335}"/>
            </a:ext>
          </a:extLst>
        </xdr:cNvPr>
        <xdr:cNvCxnSpPr/>
      </xdr:nvCxnSpPr>
      <xdr:spPr>
        <a:xfrm>
          <a:off x="19443700" y="93910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143510</xdr:rowOff>
    </xdr:from>
    <xdr:ext cx="469900" cy="258445"/>
    <xdr:sp macro="" textlink="">
      <xdr:nvSpPr>
        <xdr:cNvPr id="589" name="【学校施設】&#10;一人当たり面積平均値テキスト">
          <a:extLst>
            <a:ext uri="{FF2B5EF4-FFF2-40B4-BE49-F238E27FC236}">
              <a16:creationId xmlns:a16="http://schemas.microsoft.com/office/drawing/2014/main" id="{3A09763C-7823-4628-B404-8BE53502B306}"/>
            </a:ext>
          </a:extLst>
        </xdr:cNvPr>
        <xdr:cNvSpPr txBox="1"/>
      </xdr:nvSpPr>
      <xdr:spPr>
        <a:xfrm>
          <a:off x="19547840" y="100342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37BEEED2-3F45-4591-8609-FAAC30C131C5}"/>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121920</xdr:rowOff>
    </xdr:from>
    <xdr:to>
      <xdr:col>112</xdr:col>
      <xdr:colOff>38100</xdr:colOff>
      <xdr:row>61</xdr:row>
      <xdr:rowOff>52070</xdr:rowOff>
    </xdr:to>
    <xdr:sp macro="" textlink="">
      <xdr:nvSpPr>
        <xdr:cNvPr id="591" name="フローチャート: 判断 590">
          <a:extLst>
            <a:ext uri="{FF2B5EF4-FFF2-40B4-BE49-F238E27FC236}">
              <a16:creationId xmlns:a16="http://schemas.microsoft.com/office/drawing/2014/main" id="{BBBB7C6F-A724-408B-9FDC-EB34D2677013}"/>
            </a:ext>
          </a:extLst>
        </xdr:cNvPr>
        <xdr:cNvSpPr/>
      </xdr:nvSpPr>
      <xdr:spPr>
        <a:xfrm>
          <a:off x="18735040" y="10180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121285</xdr:rowOff>
    </xdr:from>
    <xdr:to>
      <xdr:col>107</xdr:col>
      <xdr:colOff>101600</xdr:colOff>
      <xdr:row>61</xdr:row>
      <xdr:rowOff>52070</xdr:rowOff>
    </xdr:to>
    <xdr:sp macro="" textlink="">
      <xdr:nvSpPr>
        <xdr:cNvPr id="592" name="フローチャート: 判断 591">
          <a:extLst>
            <a:ext uri="{FF2B5EF4-FFF2-40B4-BE49-F238E27FC236}">
              <a16:creationId xmlns:a16="http://schemas.microsoft.com/office/drawing/2014/main" id="{26719C0C-ED19-408C-ADD2-358B5EF792DD}"/>
            </a:ext>
          </a:extLst>
        </xdr:cNvPr>
        <xdr:cNvSpPr/>
      </xdr:nvSpPr>
      <xdr:spPr>
        <a:xfrm>
          <a:off x="17937480" y="101796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141605</xdr:rowOff>
    </xdr:from>
    <xdr:to>
      <xdr:col>102</xdr:col>
      <xdr:colOff>165100</xdr:colOff>
      <xdr:row>61</xdr:row>
      <xdr:rowOff>71755</xdr:rowOff>
    </xdr:to>
    <xdr:sp macro="" textlink="">
      <xdr:nvSpPr>
        <xdr:cNvPr id="593" name="フローチャート: 判断 592">
          <a:extLst>
            <a:ext uri="{FF2B5EF4-FFF2-40B4-BE49-F238E27FC236}">
              <a16:creationId xmlns:a16="http://schemas.microsoft.com/office/drawing/2014/main" id="{DF9C18A2-965A-4D0B-BA97-089616E59F24}"/>
            </a:ext>
          </a:extLst>
        </xdr:cNvPr>
        <xdr:cNvSpPr/>
      </xdr:nvSpPr>
      <xdr:spPr>
        <a:xfrm>
          <a:off x="17162780" y="10200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144780</xdr:rowOff>
    </xdr:from>
    <xdr:to>
      <xdr:col>98</xdr:col>
      <xdr:colOff>38100</xdr:colOff>
      <xdr:row>61</xdr:row>
      <xdr:rowOff>74930</xdr:rowOff>
    </xdr:to>
    <xdr:sp macro="" textlink="">
      <xdr:nvSpPr>
        <xdr:cNvPr id="594" name="フローチャート: 判断 593">
          <a:extLst>
            <a:ext uri="{FF2B5EF4-FFF2-40B4-BE49-F238E27FC236}">
              <a16:creationId xmlns:a16="http://schemas.microsoft.com/office/drawing/2014/main" id="{8881CD42-FD2D-4F82-BEB3-BA957FAECCE1}"/>
            </a:ext>
          </a:extLst>
        </xdr:cNvPr>
        <xdr:cNvSpPr/>
      </xdr:nvSpPr>
      <xdr:spPr>
        <a:xfrm>
          <a:off x="16388080" y="10203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595" name="テキスト ボックス 594">
          <a:extLst>
            <a:ext uri="{FF2B5EF4-FFF2-40B4-BE49-F238E27FC236}">
              <a16:creationId xmlns:a16="http://schemas.microsoft.com/office/drawing/2014/main" id="{DDCF45DF-F835-43B6-BF03-AECB8B87286A}"/>
            </a:ext>
          </a:extLst>
        </xdr:cNvPr>
        <xdr:cNvSpPr txBox="1"/>
      </xdr:nvSpPr>
      <xdr:spPr>
        <a:xfrm>
          <a:off x="193421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596" name="テキスト ボックス 595">
          <a:extLst>
            <a:ext uri="{FF2B5EF4-FFF2-40B4-BE49-F238E27FC236}">
              <a16:creationId xmlns:a16="http://schemas.microsoft.com/office/drawing/2014/main" id="{9F3C41BF-DCA0-4D2C-AB08-9E53FF264151}"/>
            </a:ext>
          </a:extLst>
        </xdr:cNvPr>
        <xdr:cNvSpPr txBox="1"/>
      </xdr:nvSpPr>
      <xdr:spPr>
        <a:xfrm>
          <a:off x="1861058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597" name="テキスト ボックス 596">
          <a:extLst>
            <a:ext uri="{FF2B5EF4-FFF2-40B4-BE49-F238E27FC236}">
              <a16:creationId xmlns:a16="http://schemas.microsoft.com/office/drawing/2014/main" id="{372CB8D8-5399-4123-91E2-054A6F9BA1E3}"/>
            </a:ext>
          </a:extLst>
        </xdr:cNvPr>
        <xdr:cNvSpPr txBox="1"/>
      </xdr:nvSpPr>
      <xdr:spPr>
        <a:xfrm>
          <a:off x="1782064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598" name="テキスト ボックス 597">
          <a:extLst>
            <a:ext uri="{FF2B5EF4-FFF2-40B4-BE49-F238E27FC236}">
              <a16:creationId xmlns:a16="http://schemas.microsoft.com/office/drawing/2014/main" id="{BD707C6D-2B21-43B8-9A3F-15840146041A}"/>
            </a:ext>
          </a:extLst>
        </xdr:cNvPr>
        <xdr:cNvSpPr txBox="1"/>
      </xdr:nvSpPr>
      <xdr:spPr>
        <a:xfrm>
          <a:off x="1704594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599" name="テキスト ボックス 598">
          <a:extLst>
            <a:ext uri="{FF2B5EF4-FFF2-40B4-BE49-F238E27FC236}">
              <a16:creationId xmlns:a16="http://schemas.microsoft.com/office/drawing/2014/main" id="{7F3763E9-2587-4AB7-9B29-B70796AACA61}"/>
            </a:ext>
          </a:extLst>
        </xdr:cNvPr>
        <xdr:cNvSpPr txBox="1"/>
      </xdr:nvSpPr>
      <xdr:spPr>
        <a:xfrm>
          <a:off x="1626362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163830</xdr:rowOff>
    </xdr:from>
    <xdr:to>
      <xdr:col>116</xdr:col>
      <xdr:colOff>114300</xdr:colOff>
      <xdr:row>61</xdr:row>
      <xdr:rowOff>93980</xdr:rowOff>
    </xdr:to>
    <xdr:sp macro="" textlink="">
      <xdr:nvSpPr>
        <xdr:cNvPr id="600" name="楕円 599">
          <a:extLst>
            <a:ext uri="{FF2B5EF4-FFF2-40B4-BE49-F238E27FC236}">
              <a16:creationId xmlns:a16="http://schemas.microsoft.com/office/drawing/2014/main" id="{F23EDE45-2CEC-4AD8-84A4-BD92CC4F58AB}"/>
            </a:ext>
          </a:extLst>
        </xdr:cNvPr>
        <xdr:cNvSpPr/>
      </xdr:nvSpPr>
      <xdr:spPr>
        <a:xfrm>
          <a:off x="19458940" y="10222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142240</xdr:rowOff>
    </xdr:from>
    <xdr:ext cx="469900" cy="259080"/>
    <xdr:sp macro="" textlink="">
      <xdr:nvSpPr>
        <xdr:cNvPr id="601" name="【学校施設】&#10;一人当たり面積該当値テキスト">
          <a:extLst>
            <a:ext uri="{FF2B5EF4-FFF2-40B4-BE49-F238E27FC236}">
              <a16:creationId xmlns:a16="http://schemas.microsoft.com/office/drawing/2014/main" id="{AF6A04C4-028D-4D3D-A55C-CA17D2FBB5F8}"/>
            </a:ext>
          </a:extLst>
        </xdr:cNvPr>
        <xdr:cNvSpPr txBox="1"/>
      </xdr:nvSpPr>
      <xdr:spPr>
        <a:xfrm>
          <a:off x="19547840" y="10200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0</xdr:rowOff>
    </xdr:from>
    <xdr:to>
      <xdr:col>112</xdr:col>
      <xdr:colOff>38100</xdr:colOff>
      <xdr:row>61</xdr:row>
      <xdr:rowOff>101600</xdr:rowOff>
    </xdr:to>
    <xdr:sp macro="" textlink="">
      <xdr:nvSpPr>
        <xdr:cNvPr id="602" name="楕円 601">
          <a:extLst>
            <a:ext uri="{FF2B5EF4-FFF2-40B4-BE49-F238E27FC236}">
              <a16:creationId xmlns:a16="http://schemas.microsoft.com/office/drawing/2014/main" id="{796B7943-907B-489A-9FDB-ECFAFCB1D390}"/>
            </a:ext>
          </a:extLst>
        </xdr:cNvPr>
        <xdr:cNvSpPr/>
      </xdr:nvSpPr>
      <xdr:spPr>
        <a:xfrm>
          <a:off x="18735040" y="10226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43180</xdr:rowOff>
    </xdr:from>
    <xdr:to>
      <xdr:col>116</xdr:col>
      <xdr:colOff>63500</xdr:colOff>
      <xdr:row>61</xdr:row>
      <xdr:rowOff>50800</xdr:rowOff>
    </xdr:to>
    <xdr:cxnSp macro="">
      <xdr:nvCxnSpPr>
        <xdr:cNvPr id="603" name="直線コネクタ 602">
          <a:extLst>
            <a:ext uri="{FF2B5EF4-FFF2-40B4-BE49-F238E27FC236}">
              <a16:creationId xmlns:a16="http://schemas.microsoft.com/office/drawing/2014/main" id="{CB426517-1F3E-4EA6-A266-7DED0D3B7129}"/>
            </a:ext>
          </a:extLst>
        </xdr:cNvPr>
        <xdr:cNvCxnSpPr/>
      </xdr:nvCxnSpPr>
      <xdr:spPr>
        <a:xfrm flipV="1">
          <a:off x="18778220" y="10269220"/>
          <a:ext cx="7315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165100</xdr:rowOff>
    </xdr:from>
    <xdr:to>
      <xdr:col>107</xdr:col>
      <xdr:colOff>101600</xdr:colOff>
      <xdr:row>61</xdr:row>
      <xdr:rowOff>95250</xdr:rowOff>
    </xdr:to>
    <xdr:sp macro="" textlink="">
      <xdr:nvSpPr>
        <xdr:cNvPr id="604" name="楕円 603">
          <a:extLst>
            <a:ext uri="{FF2B5EF4-FFF2-40B4-BE49-F238E27FC236}">
              <a16:creationId xmlns:a16="http://schemas.microsoft.com/office/drawing/2014/main" id="{3D81D009-888A-4266-915D-E603DA3DB47F}"/>
            </a:ext>
          </a:extLst>
        </xdr:cNvPr>
        <xdr:cNvSpPr/>
      </xdr:nvSpPr>
      <xdr:spPr>
        <a:xfrm>
          <a:off x="17937480" y="10223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44450</xdr:rowOff>
    </xdr:from>
    <xdr:to>
      <xdr:col>111</xdr:col>
      <xdr:colOff>177800</xdr:colOff>
      <xdr:row>61</xdr:row>
      <xdr:rowOff>50800</xdr:rowOff>
    </xdr:to>
    <xdr:cxnSp macro="">
      <xdr:nvCxnSpPr>
        <xdr:cNvPr id="605" name="直線コネクタ 604">
          <a:extLst>
            <a:ext uri="{FF2B5EF4-FFF2-40B4-BE49-F238E27FC236}">
              <a16:creationId xmlns:a16="http://schemas.microsoft.com/office/drawing/2014/main" id="{B10531DD-E669-42F8-9469-235CC273306C}"/>
            </a:ext>
          </a:extLst>
        </xdr:cNvPr>
        <xdr:cNvCxnSpPr/>
      </xdr:nvCxnSpPr>
      <xdr:spPr>
        <a:xfrm>
          <a:off x="17988280" y="10270490"/>
          <a:ext cx="78994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5080</xdr:rowOff>
    </xdr:from>
    <xdr:to>
      <xdr:col>102</xdr:col>
      <xdr:colOff>165100</xdr:colOff>
      <xdr:row>61</xdr:row>
      <xdr:rowOff>106680</xdr:rowOff>
    </xdr:to>
    <xdr:sp macro="" textlink="">
      <xdr:nvSpPr>
        <xdr:cNvPr id="606" name="楕円 605">
          <a:extLst>
            <a:ext uri="{FF2B5EF4-FFF2-40B4-BE49-F238E27FC236}">
              <a16:creationId xmlns:a16="http://schemas.microsoft.com/office/drawing/2014/main" id="{0ABA0B9C-4A76-4ED3-8E3D-E8AB0D49C63F}"/>
            </a:ext>
          </a:extLst>
        </xdr:cNvPr>
        <xdr:cNvSpPr/>
      </xdr:nvSpPr>
      <xdr:spPr>
        <a:xfrm>
          <a:off x="17162780" y="1023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44450</xdr:rowOff>
    </xdr:from>
    <xdr:to>
      <xdr:col>107</xdr:col>
      <xdr:colOff>50800</xdr:colOff>
      <xdr:row>61</xdr:row>
      <xdr:rowOff>55880</xdr:rowOff>
    </xdr:to>
    <xdr:cxnSp macro="">
      <xdr:nvCxnSpPr>
        <xdr:cNvPr id="607" name="直線コネクタ 606">
          <a:extLst>
            <a:ext uri="{FF2B5EF4-FFF2-40B4-BE49-F238E27FC236}">
              <a16:creationId xmlns:a16="http://schemas.microsoft.com/office/drawing/2014/main" id="{A96BFB1F-A7F4-4699-8AEE-6D9218A83166}"/>
            </a:ext>
          </a:extLst>
        </xdr:cNvPr>
        <xdr:cNvCxnSpPr/>
      </xdr:nvCxnSpPr>
      <xdr:spPr>
        <a:xfrm flipV="1">
          <a:off x="17213580" y="10270490"/>
          <a:ext cx="774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15240</xdr:rowOff>
    </xdr:from>
    <xdr:to>
      <xdr:col>98</xdr:col>
      <xdr:colOff>38100</xdr:colOff>
      <xdr:row>61</xdr:row>
      <xdr:rowOff>116840</xdr:rowOff>
    </xdr:to>
    <xdr:sp macro="" textlink="">
      <xdr:nvSpPr>
        <xdr:cNvPr id="608" name="楕円 607">
          <a:extLst>
            <a:ext uri="{FF2B5EF4-FFF2-40B4-BE49-F238E27FC236}">
              <a16:creationId xmlns:a16="http://schemas.microsoft.com/office/drawing/2014/main" id="{FAC0BD41-CEC4-4971-B0B6-41EDB6214CBD}"/>
            </a:ext>
          </a:extLst>
        </xdr:cNvPr>
        <xdr:cNvSpPr/>
      </xdr:nvSpPr>
      <xdr:spPr>
        <a:xfrm>
          <a:off x="16388080" y="102412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55880</xdr:rowOff>
    </xdr:from>
    <xdr:to>
      <xdr:col>102</xdr:col>
      <xdr:colOff>114300</xdr:colOff>
      <xdr:row>61</xdr:row>
      <xdr:rowOff>66040</xdr:rowOff>
    </xdr:to>
    <xdr:cxnSp macro="">
      <xdr:nvCxnSpPr>
        <xdr:cNvPr id="609" name="直線コネクタ 608">
          <a:extLst>
            <a:ext uri="{FF2B5EF4-FFF2-40B4-BE49-F238E27FC236}">
              <a16:creationId xmlns:a16="http://schemas.microsoft.com/office/drawing/2014/main" id="{8E7192BD-8FA5-466D-BDA4-05DB6624BAF9}"/>
            </a:ext>
          </a:extLst>
        </xdr:cNvPr>
        <xdr:cNvCxnSpPr/>
      </xdr:nvCxnSpPr>
      <xdr:spPr>
        <a:xfrm flipV="1">
          <a:off x="16431260" y="10281920"/>
          <a:ext cx="78232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68580</xdr:rowOff>
    </xdr:from>
    <xdr:ext cx="469900" cy="259080"/>
    <xdr:sp macro="" textlink="">
      <xdr:nvSpPr>
        <xdr:cNvPr id="610" name="n_1aveValue【学校施設】&#10;一人当たり面積">
          <a:extLst>
            <a:ext uri="{FF2B5EF4-FFF2-40B4-BE49-F238E27FC236}">
              <a16:creationId xmlns:a16="http://schemas.microsoft.com/office/drawing/2014/main" id="{7FE66F2A-741C-47A3-9207-D32417707417}"/>
            </a:ext>
          </a:extLst>
        </xdr:cNvPr>
        <xdr:cNvSpPr txBox="1"/>
      </xdr:nvSpPr>
      <xdr:spPr>
        <a:xfrm>
          <a:off x="18561050" y="9959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67945</xdr:rowOff>
    </xdr:from>
    <xdr:ext cx="469265" cy="258445"/>
    <xdr:sp macro="" textlink="">
      <xdr:nvSpPr>
        <xdr:cNvPr id="611" name="n_2aveValue【学校施設】&#10;一人当たり面積">
          <a:extLst>
            <a:ext uri="{FF2B5EF4-FFF2-40B4-BE49-F238E27FC236}">
              <a16:creationId xmlns:a16="http://schemas.microsoft.com/office/drawing/2014/main" id="{C136D652-A609-46CC-A7A1-71C6AD8DCACE}"/>
            </a:ext>
          </a:extLst>
        </xdr:cNvPr>
        <xdr:cNvSpPr txBox="1"/>
      </xdr:nvSpPr>
      <xdr:spPr>
        <a:xfrm>
          <a:off x="17776190" y="99587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88265</xdr:rowOff>
    </xdr:from>
    <xdr:ext cx="469265" cy="258445"/>
    <xdr:sp macro="" textlink="">
      <xdr:nvSpPr>
        <xdr:cNvPr id="612" name="n_3aveValue【学校施設】&#10;一人当たり面積">
          <a:extLst>
            <a:ext uri="{FF2B5EF4-FFF2-40B4-BE49-F238E27FC236}">
              <a16:creationId xmlns:a16="http://schemas.microsoft.com/office/drawing/2014/main" id="{062E695D-E6F7-48CD-8567-B5ED108CB6D7}"/>
            </a:ext>
          </a:extLst>
        </xdr:cNvPr>
        <xdr:cNvSpPr txBox="1"/>
      </xdr:nvSpPr>
      <xdr:spPr>
        <a:xfrm>
          <a:off x="17001490" y="9979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91440</xdr:rowOff>
    </xdr:from>
    <xdr:ext cx="469265" cy="259080"/>
    <xdr:sp macro="" textlink="">
      <xdr:nvSpPr>
        <xdr:cNvPr id="613" name="n_4aveValue【学校施設】&#10;一人当たり面積">
          <a:extLst>
            <a:ext uri="{FF2B5EF4-FFF2-40B4-BE49-F238E27FC236}">
              <a16:creationId xmlns:a16="http://schemas.microsoft.com/office/drawing/2014/main" id="{C4A7A462-8946-429F-9522-9BBEB6DB4C69}"/>
            </a:ext>
          </a:extLst>
        </xdr:cNvPr>
        <xdr:cNvSpPr txBox="1"/>
      </xdr:nvSpPr>
      <xdr:spPr>
        <a:xfrm>
          <a:off x="16226790" y="9982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92710</xdr:rowOff>
    </xdr:from>
    <xdr:ext cx="469900" cy="259080"/>
    <xdr:sp macro="" textlink="">
      <xdr:nvSpPr>
        <xdr:cNvPr id="614" name="n_1mainValue【学校施設】&#10;一人当たり面積">
          <a:extLst>
            <a:ext uri="{FF2B5EF4-FFF2-40B4-BE49-F238E27FC236}">
              <a16:creationId xmlns:a16="http://schemas.microsoft.com/office/drawing/2014/main" id="{3D02A5BE-061B-4D6D-BC94-DCEC3474D4EC}"/>
            </a:ext>
          </a:extLst>
        </xdr:cNvPr>
        <xdr:cNvSpPr txBox="1"/>
      </xdr:nvSpPr>
      <xdr:spPr>
        <a:xfrm>
          <a:off x="18561050" y="10318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86360</xdr:rowOff>
    </xdr:from>
    <xdr:ext cx="469265" cy="258445"/>
    <xdr:sp macro="" textlink="">
      <xdr:nvSpPr>
        <xdr:cNvPr id="615" name="n_2mainValue【学校施設】&#10;一人当たり面積">
          <a:extLst>
            <a:ext uri="{FF2B5EF4-FFF2-40B4-BE49-F238E27FC236}">
              <a16:creationId xmlns:a16="http://schemas.microsoft.com/office/drawing/2014/main" id="{133E8BDE-347B-4541-BB5B-09DA635A542C}"/>
            </a:ext>
          </a:extLst>
        </xdr:cNvPr>
        <xdr:cNvSpPr txBox="1"/>
      </xdr:nvSpPr>
      <xdr:spPr>
        <a:xfrm>
          <a:off x="17776190" y="103124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97790</xdr:rowOff>
    </xdr:from>
    <xdr:ext cx="469265" cy="258445"/>
    <xdr:sp macro="" textlink="">
      <xdr:nvSpPr>
        <xdr:cNvPr id="616" name="n_3mainValue【学校施設】&#10;一人当たり面積">
          <a:extLst>
            <a:ext uri="{FF2B5EF4-FFF2-40B4-BE49-F238E27FC236}">
              <a16:creationId xmlns:a16="http://schemas.microsoft.com/office/drawing/2014/main" id="{9E84E762-B1E3-48CF-A42A-09669F4540EC}"/>
            </a:ext>
          </a:extLst>
        </xdr:cNvPr>
        <xdr:cNvSpPr txBox="1"/>
      </xdr:nvSpPr>
      <xdr:spPr>
        <a:xfrm>
          <a:off x="17001490" y="103238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107950</xdr:rowOff>
    </xdr:from>
    <xdr:ext cx="469265" cy="259080"/>
    <xdr:sp macro="" textlink="">
      <xdr:nvSpPr>
        <xdr:cNvPr id="617" name="n_4mainValue【学校施設】&#10;一人当たり面積">
          <a:extLst>
            <a:ext uri="{FF2B5EF4-FFF2-40B4-BE49-F238E27FC236}">
              <a16:creationId xmlns:a16="http://schemas.microsoft.com/office/drawing/2014/main" id="{9D2FCE40-FF0E-49EA-A4D9-9A58AEB24C79}"/>
            </a:ext>
          </a:extLst>
        </xdr:cNvPr>
        <xdr:cNvSpPr txBox="1"/>
      </xdr:nvSpPr>
      <xdr:spPr>
        <a:xfrm>
          <a:off x="16226790" y="10333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7436EB24-3F2D-42E3-8187-A444B947413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A6138D71-B5A3-46DD-A37F-AB7894C35855}"/>
            </a:ext>
          </a:extLst>
        </xdr:cNvPr>
        <xdr:cNvSpPr/>
      </xdr:nvSpPr>
      <xdr:spPr>
        <a:xfrm>
          <a:off x="11064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43E94226-8DA2-4D77-BF6F-F711C89937A8}"/>
            </a:ext>
          </a:extLst>
        </xdr:cNvPr>
        <xdr:cNvSpPr/>
      </xdr:nvSpPr>
      <xdr:spPr>
        <a:xfrm>
          <a:off x="11064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95A9AE6B-A46B-4D6F-9C85-8D08023DB28A}"/>
            </a:ext>
          </a:extLst>
        </xdr:cNvPr>
        <xdr:cNvSpPr/>
      </xdr:nvSpPr>
      <xdr:spPr>
        <a:xfrm>
          <a:off x="119659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5679AB3E-50A3-4A86-A5DC-EAAB3925F625}"/>
            </a:ext>
          </a:extLst>
        </xdr:cNvPr>
        <xdr:cNvSpPr/>
      </xdr:nvSpPr>
      <xdr:spPr>
        <a:xfrm>
          <a:off x="119659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B0242E97-8864-4D29-A6BF-133C9A29B33C}"/>
            </a:ext>
          </a:extLst>
        </xdr:cNvPr>
        <xdr:cNvSpPr/>
      </xdr:nvSpPr>
      <xdr:spPr>
        <a:xfrm>
          <a:off x="129717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DD464B6C-FF25-4E92-8257-E5EC9433C6DA}"/>
            </a:ext>
          </a:extLst>
        </xdr:cNvPr>
        <xdr:cNvSpPr/>
      </xdr:nvSpPr>
      <xdr:spPr>
        <a:xfrm>
          <a:off x="129717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A6392FE8-FF58-4739-8A80-2CDF0C650138}"/>
            </a:ext>
          </a:extLst>
        </xdr:cNvPr>
        <xdr:cNvSpPr/>
      </xdr:nvSpPr>
      <xdr:spPr>
        <a:xfrm>
          <a:off x="1096010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626" name="テキスト ボックス 625">
          <a:extLst>
            <a:ext uri="{FF2B5EF4-FFF2-40B4-BE49-F238E27FC236}">
              <a16:creationId xmlns:a16="http://schemas.microsoft.com/office/drawing/2014/main" id="{592BB963-55ED-409E-B009-26C23847A57B}"/>
            </a:ext>
          </a:extLst>
        </xdr:cNvPr>
        <xdr:cNvSpPr txBox="1"/>
      </xdr:nvSpPr>
      <xdr:spPr>
        <a:xfrm>
          <a:off x="10922000" y="1248156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42E427EE-0B5D-4BA0-A3DB-6751C131882B}"/>
            </a:ext>
          </a:extLst>
        </xdr:cNvPr>
        <xdr:cNvCxnSpPr/>
      </xdr:nvCxnSpPr>
      <xdr:spPr>
        <a:xfrm>
          <a:off x="10960100" y="149047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628" name="テキスト ボックス 627">
          <a:extLst>
            <a:ext uri="{FF2B5EF4-FFF2-40B4-BE49-F238E27FC236}">
              <a16:creationId xmlns:a16="http://schemas.microsoft.com/office/drawing/2014/main" id="{316D9B2E-6593-4656-98C1-4AB7CC33BAAD}"/>
            </a:ext>
          </a:extLst>
        </xdr:cNvPr>
        <xdr:cNvSpPr txBox="1"/>
      </xdr:nvSpPr>
      <xdr:spPr>
        <a:xfrm>
          <a:off x="10561320" y="14762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F9A126C4-ED4C-4288-BE98-36E2853BE8F0}"/>
            </a:ext>
          </a:extLst>
        </xdr:cNvPr>
        <xdr:cNvCxnSpPr/>
      </xdr:nvCxnSpPr>
      <xdr:spPr>
        <a:xfrm>
          <a:off x="10960100" y="145313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725" cy="258445"/>
    <xdr:sp macro="" textlink="">
      <xdr:nvSpPr>
        <xdr:cNvPr id="630" name="テキスト ボックス 629">
          <a:extLst>
            <a:ext uri="{FF2B5EF4-FFF2-40B4-BE49-F238E27FC236}">
              <a16:creationId xmlns:a16="http://schemas.microsoft.com/office/drawing/2014/main" id="{1C30AFD1-B931-4A4B-9663-7E5E70A188D6}"/>
            </a:ext>
          </a:extLst>
        </xdr:cNvPr>
        <xdr:cNvSpPr txBox="1"/>
      </xdr:nvSpPr>
      <xdr:spPr>
        <a:xfrm>
          <a:off x="10561320" y="143929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AB3F465A-7241-4ABF-894F-CC4B8A940EB9}"/>
            </a:ext>
          </a:extLst>
        </xdr:cNvPr>
        <xdr:cNvCxnSpPr/>
      </xdr:nvCxnSpPr>
      <xdr:spPr>
        <a:xfrm>
          <a:off x="10960100" y="141579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2" name="テキスト ボックス 631">
          <a:extLst>
            <a:ext uri="{FF2B5EF4-FFF2-40B4-BE49-F238E27FC236}">
              <a16:creationId xmlns:a16="http://schemas.microsoft.com/office/drawing/2014/main" id="{83933165-3AB7-4BF9-BE94-4A5D610E66B3}"/>
            </a:ext>
          </a:extLst>
        </xdr:cNvPr>
        <xdr:cNvSpPr txBox="1"/>
      </xdr:nvSpPr>
      <xdr:spPr>
        <a:xfrm>
          <a:off x="10602595" y="14019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BA57273F-3218-4F30-BD9A-498C111798EF}"/>
            </a:ext>
          </a:extLst>
        </xdr:cNvPr>
        <xdr:cNvCxnSpPr/>
      </xdr:nvCxnSpPr>
      <xdr:spPr>
        <a:xfrm>
          <a:off x="10960100" y="137845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34" name="テキスト ボックス 633">
          <a:extLst>
            <a:ext uri="{FF2B5EF4-FFF2-40B4-BE49-F238E27FC236}">
              <a16:creationId xmlns:a16="http://schemas.microsoft.com/office/drawing/2014/main" id="{B4E0BC65-F2C5-4495-BF56-33E54818DB69}"/>
            </a:ext>
          </a:extLst>
        </xdr:cNvPr>
        <xdr:cNvSpPr txBox="1"/>
      </xdr:nvSpPr>
      <xdr:spPr>
        <a:xfrm>
          <a:off x="10602595" y="13646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D902E271-D00B-432B-84C0-2BCAB4AF8FBD}"/>
            </a:ext>
          </a:extLst>
        </xdr:cNvPr>
        <xdr:cNvCxnSpPr/>
      </xdr:nvCxnSpPr>
      <xdr:spPr>
        <a:xfrm>
          <a:off x="10960100" y="134112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8445"/>
    <xdr:sp macro="" textlink="">
      <xdr:nvSpPr>
        <xdr:cNvPr id="636" name="テキスト ボックス 635">
          <a:extLst>
            <a:ext uri="{FF2B5EF4-FFF2-40B4-BE49-F238E27FC236}">
              <a16:creationId xmlns:a16="http://schemas.microsoft.com/office/drawing/2014/main" id="{A77CA50C-1DFF-4FE8-8A29-19B788CE1440}"/>
            </a:ext>
          </a:extLst>
        </xdr:cNvPr>
        <xdr:cNvSpPr txBox="1"/>
      </xdr:nvSpPr>
      <xdr:spPr>
        <a:xfrm>
          <a:off x="10602595" y="132727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809E0E38-E03E-4210-AF31-802155FA6867}"/>
            </a:ext>
          </a:extLst>
        </xdr:cNvPr>
        <xdr:cNvCxnSpPr/>
      </xdr:nvCxnSpPr>
      <xdr:spPr>
        <a:xfrm>
          <a:off x="10960100" y="130416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38" name="テキスト ボックス 637">
          <a:extLst>
            <a:ext uri="{FF2B5EF4-FFF2-40B4-BE49-F238E27FC236}">
              <a16:creationId xmlns:a16="http://schemas.microsoft.com/office/drawing/2014/main" id="{B15A985B-A095-483E-B091-01BBFB6C12AC}"/>
            </a:ext>
          </a:extLst>
        </xdr:cNvPr>
        <xdr:cNvSpPr txBox="1"/>
      </xdr:nvSpPr>
      <xdr:spPr>
        <a:xfrm>
          <a:off x="10602595" y="12903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41E374C7-1E3D-451E-9109-A2C4FC04939D}"/>
            </a:ext>
          </a:extLst>
        </xdr:cNvPr>
        <xdr:cNvCxnSpPr/>
      </xdr:nvCxnSpPr>
      <xdr:spPr>
        <a:xfrm>
          <a:off x="10960100" y="126682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8455" cy="259080"/>
    <xdr:sp macro="" textlink="">
      <xdr:nvSpPr>
        <xdr:cNvPr id="640" name="テキスト ボックス 639">
          <a:extLst>
            <a:ext uri="{FF2B5EF4-FFF2-40B4-BE49-F238E27FC236}">
              <a16:creationId xmlns:a16="http://schemas.microsoft.com/office/drawing/2014/main" id="{DFAFB5AB-D382-401A-B2A1-62B84B36C833}"/>
            </a:ext>
          </a:extLst>
        </xdr:cNvPr>
        <xdr:cNvSpPr txBox="1"/>
      </xdr:nvSpPr>
      <xdr:spPr>
        <a:xfrm>
          <a:off x="10666730" y="1252982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96E5D5B1-88A3-4026-AFA4-6AF5A45C1FA9}"/>
            </a:ext>
          </a:extLst>
        </xdr:cNvPr>
        <xdr:cNvSpPr/>
      </xdr:nvSpPr>
      <xdr:spPr>
        <a:xfrm>
          <a:off x="1096010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93345</xdr:rowOff>
    </xdr:from>
    <xdr:to>
      <xdr:col>85</xdr:col>
      <xdr:colOff>126365</xdr:colOff>
      <xdr:row>86</xdr:row>
      <xdr:rowOff>114300</xdr:rowOff>
    </xdr:to>
    <xdr:cxnSp macro="">
      <xdr:nvCxnSpPr>
        <xdr:cNvPr id="642" name="直線コネクタ 641">
          <a:extLst>
            <a:ext uri="{FF2B5EF4-FFF2-40B4-BE49-F238E27FC236}">
              <a16:creationId xmlns:a16="http://schemas.microsoft.com/office/drawing/2014/main" id="{F3A1EC4B-5A38-4C0D-858A-F51DA48E6D70}"/>
            </a:ext>
          </a:extLst>
        </xdr:cNvPr>
        <xdr:cNvCxnSpPr/>
      </xdr:nvCxnSpPr>
      <xdr:spPr>
        <a:xfrm flipV="1">
          <a:off x="14375765" y="13169265"/>
          <a:ext cx="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643" name="【児童館】&#10;有形固定資産減価償却率最小値テキスト">
          <a:extLst>
            <a:ext uri="{FF2B5EF4-FFF2-40B4-BE49-F238E27FC236}">
              <a16:creationId xmlns:a16="http://schemas.microsoft.com/office/drawing/2014/main" id="{BF9208B9-1075-48C3-8FC9-CD19E964DD5C}"/>
            </a:ext>
          </a:extLst>
        </xdr:cNvPr>
        <xdr:cNvSpPr txBox="1"/>
      </xdr:nvSpPr>
      <xdr:spPr>
        <a:xfrm>
          <a:off x="14414500" y="14535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DE7B5442-A628-4157-ACF4-F39F5B5F0588}"/>
            </a:ext>
          </a:extLst>
        </xdr:cNvPr>
        <xdr:cNvCxnSpPr/>
      </xdr:nvCxnSpPr>
      <xdr:spPr>
        <a:xfrm>
          <a:off x="14287500" y="145313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40640</xdr:rowOff>
    </xdr:from>
    <xdr:ext cx="405130" cy="258445"/>
    <xdr:sp macro="" textlink="">
      <xdr:nvSpPr>
        <xdr:cNvPr id="645" name="【児童館】&#10;有形固定資産減価償却率最大値テキスト">
          <a:extLst>
            <a:ext uri="{FF2B5EF4-FFF2-40B4-BE49-F238E27FC236}">
              <a16:creationId xmlns:a16="http://schemas.microsoft.com/office/drawing/2014/main" id="{D1922C3E-1557-4576-8271-A272B8654913}"/>
            </a:ext>
          </a:extLst>
        </xdr:cNvPr>
        <xdr:cNvSpPr txBox="1"/>
      </xdr:nvSpPr>
      <xdr:spPr>
        <a:xfrm>
          <a:off x="14414500" y="129489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D26EACAF-9CA8-43CD-8218-521D28875FE7}"/>
            </a:ext>
          </a:extLst>
        </xdr:cNvPr>
        <xdr:cNvCxnSpPr/>
      </xdr:nvCxnSpPr>
      <xdr:spPr>
        <a:xfrm>
          <a:off x="14287500" y="131692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44450</xdr:rowOff>
    </xdr:from>
    <xdr:ext cx="405130" cy="259080"/>
    <xdr:sp macro="" textlink="">
      <xdr:nvSpPr>
        <xdr:cNvPr id="647" name="【児童館】&#10;有形固定資産減価償却率平均値テキスト">
          <a:extLst>
            <a:ext uri="{FF2B5EF4-FFF2-40B4-BE49-F238E27FC236}">
              <a16:creationId xmlns:a16="http://schemas.microsoft.com/office/drawing/2014/main" id="{DD3F8E82-0052-4AF9-A686-4B60B2C81C47}"/>
            </a:ext>
          </a:extLst>
        </xdr:cNvPr>
        <xdr:cNvSpPr txBox="1"/>
      </xdr:nvSpPr>
      <xdr:spPr>
        <a:xfrm>
          <a:off x="14414500" y="137909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21590</xdr:rowOff>
    </xdr:from>
    <xdr:to>
      <xdr:col>85</xdr:col>
      <xdr:colOff>177800</xdr:colOff>
      <xdr:row>83</xdr:row>
      <xdr:rowOff>123190</xdr:rowOff>
    </xdr:to>
    <xdr:sp macro="" textlink="">
      <xdr:nvSpPr>
        <xdr:cNvPr id="648" name="フローチャート: 判断 647">
          <a:extLst>
            <a:ext uri="{FF2B5EF4-FFF2-40B4-BE49-F238E27FC236}">
              <a16:creationId xmlns:a16="http://schemas.microsoft.com/office/drawing/2014/main" id="{ABA7E595-7355-428F-952C-274A38527E50}"/>
            </a:ext>
          </a:extLst>
        </xdr:cNvPr>
        <xdr:cNvSpPr/>
      </xdr:nvSpPr>
      <xdr:spPr>
        <a:xfrm>
          <a:off x="14325600" y="139357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7A165793-5CE2-4F46-9EAD-6A8ADB56EC79}"/>
            </a:ext>
          </a:extLst>
        </xdr:cNvPr>
        <xdr:cNvSpPr/>
      </xdr:nvSpPr>
      <xdr:spPr>
        <a:xfrm>
          <a:off x="1357884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2540</xdr:rowOff>
    </xdr:from>
    <xdr:to>
      <xdr:col>76</xdr:col>
      <xdr:colOff>165100</xdr:colOff>
      <xdr:row>83</xdr:row>
      <xdr:rowOff>104140</xdr:rowOff>
    </xdr:to>
    <xdr:sp macro="" textlink="">
      <xdr:nvSpPr>
        <xdr:cNvPr id="650" name="フローチャート: 判断 649">
          <a:extLst>
            <a:ext uri="{FF2B5EF4-FFF2-40B4-BE49-F238E27FC236}">
              <a16:creationId xmlns:a16="http://schemas.microsoft.com/office/drawing/2014/main" id="{48CE8077-2095-46B4-869E-CCB2D4B31926}"/>
            </a:ext>
          </a:extLst>
        </xdr:cNvPr>
        <xdr:cNvSpPr/>
      </xdr:nvSpPr>
      <xdr:spPr>
        <a:xfrm>
          <a:off x="12804140" y="1391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114935</xdr:rowOff>
    </xdr:from>
    <xdr:to>
      <xdr:col>72</xdr:col>
      <xdr:colOff>38100</xdr:colOff>
      <xdr:row>83</xdr:row>
      <xdr:rowOff>45085</xdr:rowOff>
    </xdr:to>
    <xdr:sp macro="" textlink="">
      <xdr:nvSpPr>
        <xdr:cNvPr id="651" name="フローチャート: 判断 650">
          <a:extLst>
            <a:ext uri="{FF2B5EF4-FFF2-40B4-BE49-F238E27FC236}">
              <a16:creationId xmlns:a16="http://schemas.microsoft.com/office/drawing/2014/main" id="{39D457D5-FB6B-429D-AF25-851881C10558}"/>
            </a:ext>
          </a:extLst>
        </xdr:cNvPr>
        <xdr:cNvSpPr/>
      </xdr:nvSpPr>
      <xdr:spPr>
        <a:xfrm>
          <a:off x="12029440" y="13861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8E0AC479-B48F-449A-A40D-DAA19253DF2B}"/>
            </a:ext>
          </a:extLst>
        </xdr:cNvPr>
        <xdr:cNvSpPr/>
      </xdr:nvSpPr>
      <xdr:spPr>
        <a:xfrm>
          <a:off x="1123188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3" name="テキスト ボックス 652">
          <a:extLst>
            <a:ext uri="{FF2B5EF4-FFF2-40B4-BE49-F238E27FC236}">
              <a16:creationId xmlns:a16="http://schemas.microsoft.com/office/drawing/2014/main" id="{3436392F-2505-4369-B9FF-1CEFDF1FD296}"/>
            </a:ext>
          </a:extLst>
        </xdr:cNvPr>
        <xdr:cNvSpPr txBox="1"/>
      </xdr:nvSpPr>
      <xdr:spPr>
        <a:xfrm>
          <a:off x="14208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4" name="テキスト ボックス 653">
          <a:extLst>
            <a:ext uri="{FF2B5EF4-FFF2-40B4-BE49-F238E27FC236}">
              <a16:creationId xmlns:a16="http://schemas.microsoft.com/office/drawing/2014/main" id="{0F3C7AC5-C561-4CAB-AB35-A75C6C209669}"/>
            </a:ext>
          </a:extLst>
        </xdr:cNvPr>
        <xdr:cNvSpPr txBox="1"/>
      </xdr:nvSpPr>
      <xdr:spPr>
        <a:xfrm>
          <a:off x="134620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5" name="テキスト ボックス 654">
          <a:extLst>
            <a:ext uri="{FF2B5EF4-FFF2-40B4-BE49-F238E27FC236}">
              <a16:creationId xmlns:a16="http://schemas.microsoft.com/office/drawing/2014/main" id="{37C3FE22-08F8-4D21-98FA-C018A62838A6}"/>
            </a:ext>
          </a:extLst>
        </xdr:cNvPr>
        <xdr:cNvSpPr txBox="1"/>
      </xdr:nvSpPr>
      <xdr:spPr>
        <a:xfrm>
          <a:off x="126873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56" name="テキスト ボックス 655">
          <a:extLst>
            <a:ext uri="{FF2B5EF4-FFF2-40B4-BE49-F238E27FC236}">
              <a16:creationId xmlns:a16="http://schemas.microsoft.com/office/drawing/2014/main" id="{59D9037F-C8CB-49BB-A8E5-25A055DC555F}"/>
            </a:ext>
          </a:extLst>
        </xdr:cNvPr>
        <xdr:cNvSpPr txBox="1"/>
      </xdr:nvSpPr>
      <xdr:spPr>
        <a:xfrm>
          <a:off x="119049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57" name="テキスト ボックス 656">
          <a:extLst>
            <a:ext uri="{FF2B5EF4-FFF2-40B4-BE49-F238E27FC236}">
              <a16:creationId xmlns:a16="http://schemas.microsoft.com/office/drawing/2014/main" id="{C6F08C3D-FEB6-438C-87E6-A02B1201E450}"/>
            </a:ext>
          </a:extLst>
        </xdr:cNvPr>
        <xdr:cNvSpPr txBox="1"/>
      </xdr:nvSpPr>
      <xdr:spPr>
        <a:xfrm>
          <a:off x="111150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84</xdr:row>
      <xdr:rowOff>40640</xdr:rowOff>
    </xdr:from>
    <xdr:to>
      <xdr:col>85</xdr:col>
      <xdr:colOff>177800</xdr:colOff>
      <xdr:row>84</xdr:row>
      <xdr:rowOff>142240</xdr:rowOff>
    </xdr:to>
    <xdr:sp macro="" textlink="">
      <xdr:nvSpPr>
        <xdr:cNvPr id="658" name="楕円 657">
          <a:extLst>
            <a:ext uri="{FF2B5EF4-FFF2-40B4-BE49-F238E27FC236}">
              <a16:creationId xmlns:a16="http://schemas.microsoft.com/office/drawing/2014/main" id="{C8862E8C-A417-473F-A90E-F96628805B52}"/>
            </a:ext>
          </a:extLst>
        </xdr:cNvPr>
        <xdr:cNvSpPr/>
      </xdr:nvSpPr>
      <xdr:spPr>
        <a:xfrm>
          <a:off x="14325600" y="141224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19050</xdr:rowOff>
    </xdr:from>
    <xdr:ext cx="405130" cy="258445"/>
    <xdr:sp macro="" textlink="">
      <xdr:nvSpPr>
        <xdr:cNvPr id="659" name="【児童館】&#10;有形固定資産減価償却率該当値テキスト">
          <a:extLst>
            <a:ext uri="{FF2B5EF4-FFF2-40B4-BE49-F238E27FC236}">
              <a16:creationId xmlns:a16="http://schemas.microsoft.com/office/drawing/2014/main" id="{1819AC3F-3126-4738-BBDC-1DFD0448A31B}"/>
            </a:ext>
          </a:extLst>
        </xdr:cNvPr>
        <xdr:cNvSpPr txBox="1"/>
      </xdr:nvSpPr>
      <xdr:spPr>
        <a:xfrm>
          <a:off x="14414500" y="141008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145415</xdr:rowOff>
    </xdr:from>
    <xdr:to>
      <xdr:col>81</xdr:col>
      <xdr:colOff>101600</xdr:colOff>
      <xdr:row>84</xdr:row>
      <xdr:rowOff>75565</xdr:rowOff>
    </xdr:to>
    <xdr:sp macro="" textlink="">
      <xdr:nvSpPr>
        <xdr:cNvPr id="660" name="楕円 659">
          <a:extLst>
            <a:ext uri="{FF2B5EF4-FFF2-40B4-BE49-F238E27FC236}">
              <a16:creationId xmlns:a16="http://schemas.microsoft.com/office/drawing/2014/main" id="{62349A54-C098-497D-B032-A2DA10E3462F}"/>
            </a:ext>
          </a:extLst>
        </xdr:cNvPr>
        <xdr:cNvSpPr/>
      </xdr:nvSpPr>
      <xdr:spPr>
        <a:xfrm>
          <a:off x="13578840" y="1405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24765</xdr:rowOff>
    </xdr:from>
    <xdr:to>
      <xdr:col>85</xdr:col>
      <xdr:colOff>127000</xdr:colOff>
      <xdr:row>84</xdr:row>
      <xdr:rowOff>91440</xdr:rowOff>
    </xdr:to>
    <xdr:cxnSp macro="">
      <xdr:nvCxnSpPr>
        <xdr:cNvPr id="661" name="直線コネクタ 660">
          <a:extLst>
            <a:ext uri="{FF2B5EF4-FFF2-40B4-BE49-F238E27FC236}">
              <a16:creationId xmlns:a16="http://schemas.microsoft.com/office/drawing/2014/main" id="{31AFD888-7B9E-421B-AE0F-F10BB01E3598}"/>
            </a:ext>
          </a:extLst>
        </xdr:cNvPr>
        <xdr:cNvCxnSpPr/>
      </xdr:nvCxnSpPr>
      <xdr:spPr>
        <a:xfrm>
          <a:off x="13629640" y="14106525"/>
          <a:ext cx="74676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76835</xdr:rowOff>
    </xdr:from>
    <xdr:to>
      <xdr:col>76</xdr:col>
      <xdr:colOff>165100</xdr:colOff>
      <xdr:row>84</xdr:row>
      <xdr:rowOff>6985</xdr:rowOff>
    </xdr:to>
    <xdr:sp macro="" textlink="">
      <xdr:nvSpPr>
        <xdr:cNvPr id="662" name="楕円 661">
          <a:extLst>
            <a:ext uri="{FF2B5EF4-FFF2-40B4-BE49-F238E27FC236}">
              <a16:creationId xmlns:a16="http://schemas.microsoft.com/office/drawing/2014/main" id="{CC6091C1-C6F0-49AB-9874-8FE63A36B3CB}"/>
            </a:ext>
          </a:extLst>
        </xdr:cNvPr>
        <xdr:cNvSpPr/>
      </xdr:nvSpPr>
      <xdr:spPr>
        <a:xfrm>
          <a:off x="12804140" y="13990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127635</xdr:rowOff>
    </xdr:from>
    <xdr:to>
      <xdr:col>81</xdr:col>
      <xdr:colOff>50800</xdr:colOff>
      <xdr:row>84</xdr:row>
      <xdr:rowOff>24765</xdr:rowOff>
    </xdr:to>
    <xdr:cxnSp macro="">
      <xdr:nvCxnSpPr>
        <xdr:cNvPr id="663" name="直線コネクタ 662">
          <a:extLst>
            <a:ext uri="{FF2B5EF4-FFF2-40B4-BE49-F238E27FC236}">
              <a16:creationId xmlns:a16="http://schemas.microsoft.com/office/drawing/2014/main" id="{8774578E-3D74-4537-A5BE-169741CF87DF}"/>
            </a:ext>
          </a:extLst>
        </xdr:cNvPr>
        <xdr:cNvCxnSpPr/>
      </xdr:nvCxnSpPr>
      <xdr:spPr>
        <a:xfrm>
          <a:off x="12854940" y="14041755"/>
          <a:ext cx="7747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8255</xdr:rowOff>
    </xdr:from>
    <xdr:to>
      <xdr:col>72</xdr:col>
      <xdr:colOff>38100</xdr:colOff>
      <xdr:row>83</xdr:row>
      <xdr:rowOff>109855</xdr:rowOff>
    </xdr:to>
    <xdr:sp macro="" textlink="">
      <xdr:nvSpPr>
        <xdr:cNvPr id="664" name="楕円 663">
          <a:extLst>
            <a:ext uri="{FF2B5EF4-FFF2-40B4-BE49-F238E27FC236}">
              <a16:creationId xmlns:a16="http://schemas.microsoft.com/office/drawing/2014/main" id="{FD17FF4F-054E-48B2-ACDC-6C7301DBD781}"/>
            </a:ext>
          </a:extLst>
        </xdr:cNvPr>
        <xdr:cNvSpPr/>
      </xdr:nvSpPr>
      <xdr:spPr>
        <a:xfrm>
          <a:off x="12029440" y="139223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59055</xdr:rowOff>
    </xdr:from>
    <xdr:to>
      <xdr:col>76</xdr:col>
      <xdr:colOff>114300</xdr:colOff>
      <xdr:row>83</xdr:row>
      <xdr:rowOff>127635</xdr:rowOff>
    </xdr:to>
    <xdr:cxnSp macro="">
      <xdr:nvCxnSpPr>
        <xdr:cNvPr id="665" name="直線コネクタ 664">
          <a:extLst>
            <a:ext uri="{FF2B5EF4-FFF2-40B4-BE49-F238E27FC236}">
              <a16:creationId xmlns:a16="http://schemas.microsoft.com/office/drawing/2014/main" id="{FA8A9223-A5E3-429C-9FFD-5CEBCD3001FB}"/>
            </a:ext>
          </a:extLst>
        </xdr:cNvPr>
        <xdr:cNvCxnSpPr/>
      </xdr:nvCxnSpPr>
      <xdr:spPr>
        <a:xfrm>
          <a:off x="12072620" y="13973175"/>
          <a:ext cx="7823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118745</xdr:rowOff>
    </xdr:from>
    <xdr:to>
      <xdr:col>67</xdr:col>
      <xdr:colOff>101600</xdr:colOff>
      <xdr:row>83</xdr:row>
      <xdr:rowOff>48895</xdr:rowOff>
    </xdr:to>
    <xdr:sp macro="" textlink="">
      <xdr:nvSpPr>
        <xdr:cNvPr id="666" name="楕円 665">
          <a:extLst>
            <a:ext uri="{FF2B5EF4-FFF2-40B4-BE49-F238E27FC236}">
              <a16:creationId xmlns:a16="http://schemas.microsoft.com/office/drawing/2014/main" id="{6ADA55E7-25AB-47B5-9DE5-98C956D46809}"/>
            </a:ext>
          </a:extLst>
        </xdr:cNvPr>
        <xdr:cNvSpPr/>
      </xdr:nvSpPr>
      <xdr:spPr>
        <a:xfrm>
          <a:off x="11231880" y="13865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169545</xdr:rowOff>
    </xdr:from>
    <xdr:to>
      <xdr:col>71</xdr:col>
      <xdr:colOff>177800</xdr:colOff>
      <xdr:row>83</xdr:row>
      <xdr:rowOff>59055</xdr:rowOff>
    </xdr:to>
    <xdr:cxnSp macro="">
      <xdr:nvCxnSpPr>
        <xdr:cNvPr id="667" name="直線コネクタ 666">
          <a:extLst>
            <a:ext uri="{FF2B5EF4-FFF2-40B4-BE49-F238E27FC236}">
              <a16:creationId xmlns:a16="http://schemas.microsoft.com/office/drawing/2014/main" id="{B5119D08-C51B-4538-A9EF-F9C77EA548C0}"/>
            </a:ext>
          </a:extLst>
        </xdr:cNvPr>
        <xdr:cNvCxnSpPr/>
      </xdr:nvCxnSpPr>
      <xdr:spPr>
        <a:xfrm>
          <a:off x="11282680" y="13916025"/>
          <a:ext cx="78994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135890</xdr:rowOff>
    </xdr:from>
    <xdr:ext cx="405130" cy="259080"/>
    <xdr:sp macro="" textlink="">
      <xdr:nvSpPr>
        <xdr:cNvPr id="668" name="n_1aveValue【児童館】&#10;有形固定資産減価償却率">
          <a:extLst>
            <a:ext uri="{FF2B5EF4-FFF2-40B4-BE49-F238E27FC236}">
              <a16:creationId xmlns:a16="http://schemas.microsoft.com/office/drawing/2014/main" id="{0814FF0A-B94E-4ED9-A456-AECA4E74F3AB}"/>
            </a:ext>
          </a:extLst>
        </xdr:cNvPr>
        <xdr:cNvSpPr txBox="1"/>
      </xdr:nvSpPr>
      <xdr:spPr>
        <a:xfrm>
          <a:off x="13437235" y="13714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120650</xdr:rowOff>
    </xdr:from>
    <xdr:ext cx="404495" cy="258445"/>
    <xdr:sp macro="" textlink="">
      <xdr:nvSpPr>
        <xdr:cNvPr id="669" name="n_2aveValue【児童館】&#10;有形固定資産減価償却率">
          <a:extLst>
            <a:ext uri="{FF2B5EF4-FFF2-40B4-BE49-F238E27FC236}">
              <a16:creationId xmlns:a16="http://schemas.microsoft.com/office/drawing/2014/main" id="{BBED58F2-76F7-42B9-8301-922AF57A1397}"/>
            </a:ext>
          </a:extLst>
        </xdr:cNvPr>
        <xdr:cNvSpPr txBox="1"/>
      </xdr:nvSpPr>
      <xdr:spPr>
        <a:xfrm>
          <a:off x="12675235" y="136994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61595</xdr:rowOff>
    </xdr:from>
    <xdr:ext cx="404495" cy="259080"/>
    <xdr:sp macro="" textlink="">
      <xdr:nvSpPr>
        <xdr:cNvPr id="670" name="n_3aveValue【児童館】&#10;有形固定資産減価償却率">
          <a:extLst>
            <a:ext uri="{FF2B5EF4-FFF2-40B4-BE49-F238E27FC236}">
              <a16:creationId xmlns:a16="http://schemas.microsoft.com/office/drawing/2014/main" id="{72FB211C-8387-4F54-B91F-2542624DBBAB}"/>
            </a:ext>
          </a:extLst>
        </xdr:cNvPr>
        <xdr:cNvSpPr txBox="1"/>
      </xdr:nvSpPr>
      <xdr:spPr>
        <a:xfrm>
          <a:off x="11900535" y="136404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12065</xdr:rowOff>
    </xdr:from>
    <xdr:ext cx="404495" cy="259080"/>
    <xdr:sp macro="" textlink="">
      <xdr:nvSpPr>
        <xdr:cNvPr id="671" name="n_4aveValue【児童館】&#10;有形固定資産減価償却率">
          <a:extLst>
            <a:ext uri="{FF2B5EF4-FFF2-40B4-BE49-F238E27FC236}">
              <a16:creationId xmlns:a16="http://schemas.microsoft.com/office/drawing/2014/main" id="{FD938263-807B-440C-9518-640AD1B9C0C5}"/>
            </a:ext>
          </a:extLst>
        </xdr:cNvPr>
        <xdr:cNvSpPr txBox="1"/>
      </xdr:nvSpPr>
      <xdr:spPr>
        <a:xfrm>
          <a:off x="11102975" y="13590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66675</xdr:rowOff>
    </xdr:from>
    <xdr:ext cx="405130" cy="258445"/>
    <xdr:sp macro="" textlink="">
      <xdr:nvSpPr>
        <xdr:cNvPr id="672" name="n_1mainValue【児童館】&#10;有形固定資産減価償却率">
          <a:extLst>
            <a:ext uri="{FF2B5EF4-FFF2-40B4-BE49-F238E27FC236}">
              <a16:creationId xmlns:a16="http://schemas.microsoft.com/office/drawing/2014/main" id="{D4ACC176-DFD4-4C70-922F-E5893F7472E0}"/>
            </a:ext>
          </a:extLst>
        </xdr:cNvPr>
        <xdr:cNvSpPr txBox="1"/>
      </xdr:nvSpPr>
      <xdr:spPr>
        <a:xfrm>
          <a:off x="13437235" y="141484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169545</xdr:rowOff>
    </xdr:from>
    <xdr:ext cx="404495" cy="258445"/>
    <xdr:sp macro="" textlink="">
      <xdr:nvSpPr>
        <xdr:cNvPr id="673" name="n_2mainValue【児童館】&#10;有形固定資産減価償却率">
          <a:extLst>
            <a:ext uri="{FF2B5EF4-FFF2-40B4-BE49-F238E27FC236}">
              <a16:creationId xmlns:a16="http://schemas.microsoft.com/office/drawing/2014/main" id="{35C1BB00-D5A5-4CF0-93D5-279814DDE9CA}"/>
            </a:ext>
          </a:extLst>
        </xdr:cNvPr>
        <xdr:cNvSpPr txBox="1"/>
      </xdr:nvSpPr>
      <xdr:spPr>
        <a:xfrm>
          <a:off x="12675235" y="140836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100965</xdr:rowOff>
    </xdr:from>
    <xdr:ext cx="404495" cy="258445"/>
    <xdr:sp macro="" textlink="">
      <xdr:nvSpPr>
        <xdr:cNvPr id="674" name="n_3mainValue【児童館】&#10;有形固定資産減価償却率">
          <a:extLst>
            <a:ext uri="{FF2B5EF4-FFF2-40B4-BE49-F238E27FC236}">
              <a16:creationId xmlns:a16="http://schemas.microsoft.com/office/drawing/2014/main" id="{B0A6B663-6BED-4D01-A9F3-68F16D513F97}"/>
            </a:ext>
          </a:extLst>
        </xdr:cNvPr>
        <xdr:cNvSpPr txBox="1"/>
      </xdr:nvSpPr>
      <xdr:spPr>
        <a:xfrm>
          <a:off x="11900535" y="140150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40640</xdr:rowOff>
    </xdr:from>
    <xdr:ext cx="404495" cy="258445"/>
    <xdr:sp macro="" textlink="">
      <xdr:nvSpPr>
        <xdr:cNvPr id="675" name="n_4mainValue【児童館】&#10;有形固定資産減価償却率">
          <a:extLst>
            <a:ext uri="{FF2B5EF4-FFF2-40B4-BE49-F238E27FC236}">
              <a16:creationId xmlns:a16="http://schemas.microsoft.com/office/drawing/2014/main" id="{C348EFA4-02E9-4059-BB4B-779899EDD013}"/>
            </a:ext>
          </a:extLst>
        </xdr:cNvPr>
        <xdr:cNvSpPr txBox="1"/>
      </xdr:nvSpPr>
      <xdr:spPr>
        <a:xfrm>
          <a:off x="11102975" y="139547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283B306D-29D7-4667-88BA-FAF1849AD86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753EA0B6-70BA-4B14-AE3C-2C2F19FF5896}"/>
            </a:ext>
          </a:extLst>
        </xdr:cNvPr>
        <xdr:cNvSpPr/>
      </xdr:nvSpPr>
      <xdr:spPr>
        <a:xfrm>
          <a:off x="16220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5FA60F26-6A68-446D-9807-829E9FB0A3D2}"/>
            </a:ext>
          </a:extLst>
        </xdr:cNvPr>
        <xdr:cNvSpPr/>
      </xdr:nvSpPr>
      <xdr:spPr>
        <a:xfrm>
          <a:off x="16220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DE316AEB-C8C7-4B3C-814B-1BAE7C4766AA}"/>
            </a:ext>
          </a:extLst>
        </xdr:cNvPr>
        <xdr:cNvSpPr/>
      </xdr:nvSpPr>
      <xdr:spPr>
        <a:xfrm>
          <a:off x="170992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E2836B5A-8843-453C-A3C9-197D02AA1754}"/>
            </a:ext>
          </a:extLst>
        </xdr:cNvPr>
        <xdr:cNvSpPr/>
      </xdr:nvSpPr>
      <xdr:spPr>
        <a:xfrm>
          <a:off x="170992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D1DFFDE7-DCF1-4F5A-A54D-928A8AF52F33}"/>
            </a:ext>
          </a:extLst>
        </xdr:cNvPr>
        <xdr:cNvSpPr/>
      </xdr:nvSpPr>
      <xdr:spPr>
        <a:xfrm>
          <a:off x="1810512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FCD9BDB-8B37-4136-ACD4-B7961CC83BB4}"/>
            </a:ext>
          </a:extLst>
        </xdr:cNvPr>
        <xdr:cNvSpPr/>
      </xdr:nvSpPr>
      <xdr:spPr>
        <a:xfrm>
          <a:off x="1810512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CE12D1C6-4F18-47CB-8B24-B6F4266EE85E}"/>
            </a:ext>
          </a:extLst>
        </xdr:cNvPr>
        <xdr:cNvSpPr/>
      </xdr:nvSpPr>
      <xdr:spPr>
        <a:xfrm>
          <a:off x="1609344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684" name="テキスト ボックス 683">
          <a:extLst>
            <a:ext uri="{FF2B5EF4-FFF2-40B4-BE49-F238E27FC236}">
              <a16:creationId xmlns:a16="http://schemas.microsoft.com/office/drawing/2014/main" id="{0DFB8662-BB5E-4491-A0DA-68DEC6054DB9}"/>
            </a:ext>
          </a:extLst>
        </xdr:cNvPr>
        <xdr:cNvSpPr txBox="1"/>
      </xdr:nvSpPr>
      <xdr:spPr>
        <a:xfrm>
          <a:off x="16078200" y="1248156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442079D8-D199-495E-8B5C-E95244486701}"/>
            </a:ext>
          </a:extLst>
        </xdr:cNvPr>
        <xdr:cNvCxnSpPr/>
      </xdr:nvCxnSpPr>
      <xdr:spPr>
        <a:xfrm>
          <a:off x="1609344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686" name="直線コネクタ 685">
          <a:extLst>
            <a:ext uri="{FF2B5EF4-FFF2-40B4-BE49-F238E27FC236}">
              <a16:creationId xmlns:a16="http://schemas.microsoft.com/office/drawing/2014/main" id="{8F37FE2B-6E6A-4D88-8AAB-F03489D07DF7}"/>
            </a:ext>
          </a:extLst>
        </xdr:cNvPr>
        <xdr:cNvCxnSpPr/>
      </xdr:nvCxnSpPr>
      <xdr:spPr>
        <a:xfrm>
          <a:off x="16093440" y="145859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725" cy="259080"/>
    <xdr:sp macro="" textlink="">
      <xdr:nvSpPr>
        <xdr:cNvPr id="687" name="テキスト ボックス 686">
          <a:extLst>
            <a:ext uri="{FF2B5EF4-FFF2-40B4-BE49-F238E27FC236}">
              <a16:creationId xmlns:a16="http://schemas.microsoft.com/office/drawing/2014/main" id="{85D9EA8C-499E-47E0-A3FF-19FD81709DA7}"/>
            </a:ext>
          </a:extLst>
        </xdr:cNvPr>
        <xdr:cNvSpPr txBox="1"/>
      </xdr:nvSpPr>
      <xdr:spPr>
        <a:xfrm>
          <a:off x="15694660" y="14443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688" name="直線コネクタ 687">
          <a:extLst>
            <a:ext uri="{FF2B5EF4-FFF2-40B4-BE49-F238E27FC236}">
              <a16:creationId xmlns:a16="http://schemas.microsoft.com/office/drawing/2014/main" id="{57A899D0-9F31-4E34-9FD1-F439EF032561}"/>
            </a:ext>
          </a:extLst>
        </xdr:cNvPr>
        <xdr:cNvCxnSpPr/>
      </xdr:nvCxnSpPr>
      <xdr:spPr>
        <a:xfrm>
          <a:off x="16093440" y="1426273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725" cy="258445"/>
    <xdr:sp macro="" textlink="">
      <xdr:nvSpPr>
        <xdr:cNvPr id="689" name="テキスト ボックス 688">
          <a:extLst>
            <a:ext uri="{FF2B5EF4-FFF2-40B4-BE49-F238E27FC236}">
              <a16:creationId xmlns:a16="http://schemas.microsoft.com/office/drawing/2014/main" id="{7CEF892B-19D3-4BC3-A27F-901E4CE34AED}"/>
            </a:ext>
          </a:extLst>
        </xdr:cNvPr>
        <xdr:cNvSpPr txBox="1"/>
      </xdr:nvSpPr>
      <xdr:spPr>
        <a:xfrm>
          <a:off x="15694660" y="1412430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690" name="直線コネクタ 689">
          <a:extLst>
            <a:ext uri="{FF2B5EF4-FFF2-40B4-BE49-F238E27FC236}">
              <a16:creationId xmlns:a16="http://schemas.microsoft.com/office/drawing/2014/main" id="{166A6867-8447-4596-A801-69CA28A01C61}"/>
            </a:ext>
          </a:extLst>
        </xdr:cNvPr>
        <xdr:cNvCxnSpPr/>
      </xdr:nvCxnSpPr>
      <xdr:spPr>
        <a:xfrm>
          <a:off x="16093440" y="139439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725" cy="259080"/>
    <xdr:sp macro="" textlink="">
      <xdr:nvSpPr>
        <xdr:cNvPr id="691" name="テキスト ボックス 690">
          <a:extLst>
            <a:ext uri="{FF2B5EF4-FFF2-40B4-BE49-F238E27FC236}">
              <a16:creationId xmlns:a16="http://schemas.microsoft.com/office/drawing/2014/main" id="{F88454D3-1798-41A2-90AE-68C562E1747F}"/>
            </a:ext>
          </a:extLst>
        </xdr:cNvPr>
        <xdr:cNvSpPr txBox="1"/>
      </xdr:nvSpPr>
      <xdr:spPr>
        <a:xfrm>
          <a:off x="15694660" y="138055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692" name="直線コネクタ 691">
          <a:extLst>
            <a:ext uri="{FF2B5EF4-FFF2-40B4-BE49-F238E27FC236}">
              <a16:creationId xmlns:a16="http://schemas.microsoft.com/office/drawing/2014/main" id="{59D6721B-352D-44BC-95ED-225F0C1F598E}"/>
            </a:ext>
          </a:extLst>
        </xdr:cNvPr>
        <xdr:cNvCxnSpPr/>
      </xdr:nvCxnSpPr>
      <xdr:spPr>
        <a:xfrm>
          <a:off x="16093440" y="136251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725" cy="258445"/>
    <xdr:sp macro="" textlink="">
      <xdr:nvSpPr>
        <xdr:cNvPr id="693" name="テキスト ボックス 692">
          <a:extLst>
            <a:ext uri="{FF2B5EF4-FFF2-40B4-BE49-F238E27FC236}">
              <a16:creationId xmlns:a16="http://schemas.microsoft.com/office/drawing/2014/main" id="{681AB05D-2220-44AD-852B-F8DD57EEC97D}"/>
            </a:ext>
          </a:extLst>
        </xdr:cNvPr>
        <xdr:cNvSpPr txBox="1"/>
      </xdr:nvSpPr>
      <xdr:spPr>
        <a:xfrm>
          <a:off x="15694660" y="134867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694" name="直線コネクタ 693">
          <a:extLst>
            <a:ext uri="{FF2B5EF4-FFF2-40B4-BE49-F238E27FC236}">
              <a16:creationId xmlns:a16="http://schemas.microsoft.com/office/drawing/2014/main" id="{9CDFEFFB-EC2A-4941-9AC8-4C0D6BC98C28}"/>
            </a:ext>
          </a:extLst>
        </xdr:cNvPr>
        <xdr:cNvCxnSpPr/>
      </xdr:nvCxnSpPr>
      <xdr:spPr>
        <a:xfrm>
          <a:off x="16093440" y="133070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725" cy="259080"/>
    <xdr:sp macro="" textlink="">
      <xdr:nvSpPr>
        <xdr:cNvPr id="695" name="テキスト ボックス 694">
          <a:extLst>
            <a:ext uri="{FF2B5EF4-FFF2-40B4-BE49-F238E27FC236}">
              <a16:creationId xmlns:a16="http://schemas.microsoft.com/office/drawing/2014/main" id="{9EA8CE99-9230-4698-9C64-EB1E6B040DC3}"/>
            </a:ext>
          </a:extLst>
        </xdr:cNvPr>
        <xdr:cNvSpPr txBox="1"/>
      </xdr:nvSpPr>
      <xdr:spPr>
        <a:xfrm>
          <a:off x="15694660" y="131679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696" name="直線コネクタ 695">
          <a:extLst>
            <a:ext uri="{FF2B5EF4-FFF2-40B4-BE49-F238E27FC236}">
              <a16:creationId xmlns:a16="http://schemas.microsoft.com/office/drawing/2014/main" id="{9F6C3EAE-CDD4-4956-ADFE-CB15DE7FABC8}"/>
            </a:ext>
          </a:extLst>
        </xdr:cNvPr>
        <xdr:cNvCxnSpPr/>
      </xdr:nvCxnSpPr>
      <xdr:spPr>
        <a:xfrm>
          <a:off x="16093440" y="12987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725" cy="259080"/>
    <xdr:sp macro="" textlink="">
      <xdr:nvSpPr>
        <xdr:cNvPr id="697" name="テキスト ボックス 696">
          <a:extLst>
            <a:ext uri="{FF2B5EF4-FFF2-40B4-BE49-F238E27FC236}">
              <a16:creationId xmlns:a16="http://schemas.microsoft.com/office/drawing/2014/main" id="{B72E8715-6D99-459C-A929-F93B9F275C1E}"/>
            </a:ext>
          </a:extLst>
        </xdr:cNvPr>
        <xdr:cNvSpPr txBox="1"/>
      </xdr:nvSpPr>
      <xdr:spPr>
        <a:xfrm>
          <a:off x="15694660" y="128485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FF7B7220-97BB-46ED-8741-25217006827C}"/>
            </a:ext>
          </a:extLst>
        </xdr:cNvPr>
        <xdr:cNvCxnSpPr/>
      </xdr:nvCxnSpPr>
      <xdr:spPr>
        <a:xfrm>
          <a:off x="1609344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699" name="テキスト ボックス 698">
          <a:extLst>
            <a:ext uri="{FF2B5EF4-FFF2-40B4-BE49-F238E27FC236}">
              <a16:creationId xmlns:a16="http://schemas.microsoft.com/office/drawing/2014/main" id="{55CC5B8B-58D8-43C5-B392-DB1EF6BFE808}"/>
            </a:ext>
          </a:extLst>
        </xdr:cNvPr>
        <xdr:cNvSpPr txBox="1"/>
      </xdr:nvSpPr>
      <xdr:spPr>
        <a:xfrm>
          <a:off x="15694660" y="12529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B74DAE91-CDA6-4CB6-89F2-A9BD26D8C65D}"/>
            </a:ext>
          </a:extLst>
        </xdr:cNvPr>
        <xdr:cNvSpPr/>
      </xdr:nvSpPr>
      <xdr:spPr>
        <a:xfrm>
          <a:off x="1609344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38100</xdr:rowOff>
    </xdr:from>
    <xdr:to>
      <xdr:col>116</xdr:col>
      <xdr:colOff>62865</xdr:colOff>
      <xdr:row>86</xdr:row>
      <xdr:rowOff>152400</xdr:rowOff>
    </xdr:to>
    <xdr:cxnSp macro="">
      <xdr:nvCxnSpPr>
        <xdr:cNvPr id="701" name="直線コネクタ 700">
          <a:extLst>
            <a:ext uri="{FF2B5EF4-FFF2-40B4-BE49-F238E27FC236}">
              <a16:creationId xmlns:a16="http://schemas.microsoft.com/office/drawing/2014/main" id="{D9706695-5138-4014-BAE0-8BE541D7DCA7}"/>
            </a:ext>
          </a:extLst>
        </xdr:cNvPr>
        <xdr:cNvCxnSpPr/>
      </xdr:nvCxnSpPr>
      <xdr:spPr>
        <a:xfrm flipV="1">
          <a:off x="19509105" y="13114020"/>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156210</xdr:rowOff>
    </xdr:from>
    <xdr:ext cx="469900" cy="258445"/>
    <xdr:sp macro="" textlink="">
      <xdr:nvSpPr>
        <xdr:cNvPr id="702" name="【児童館】&#10;一人当たり面積最小値テキスト">
          <a:extLst>
            <a:ext uri="{FF2B5EF4-FFF2-40B4-BE49-F238E27FC236}">
              <a16:creationId xmlns:a16="http://schemas.microsoft.com/office/drawing/2014/main" id="{C48C1503-65FF-4DB4-B5B9-7AE788E3592A}"/>
            </a:ext>
          </a:extLst>
        </xdr:cNvPr>
        <xdr:cNvSpPr txBox="1"/>
      </xdr:nvSpPr>
      <xdr:spPr>
        <a:xfrm>
          <a:off x="19547840" y="145732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B3A454E5-3FC6-420B-B586-6FB212E14305}"/>
            </a:ext>
          </a:extLst>
        </xdr:cNvPr>
        <xdr:cNvCxnSpPr/>
      </xdr:nvCxnSpPr>
      <xdr:spPr>
        <a:xfrm>
          <a:off x="19443700" y="145694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156210</xdr:rowOff>
    </xdr:from>
    <xdr:ext cx="469900" cy="258445"/>
    <xdr:sp macro="" textlink="">
      <xdr:nvSpPr>
        <xdr:cNvPr id="704" name="【児童館】&#10;一人当たり面積最大値テキスト">
          <a:extLst>
            <a:ext uri="{FF2B5EF4-FFF2-40B4-BE49-F238E27FC236}">
              <a16:creationId xmlns:a16="http://schemas.microsoft.com/office/drawing/2014/main" id="{A0BC46B1-79BB-4B07-88C5-1C6F36A08313}"/>
            </a:ext>
          </a:extLst>
        </xdr:cNvPr>
        <xdr:cNvSpPr txBox="1"/>
      </xdr:nvSpPr>
      <xdr:spPr>
        <a:xfrm>
          <a:off x="19547840" y="128968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9338204C-0F3D-4F16-A369-6CBD95F6D054}"/>
            </a:ext>
          </a:extLst>
        </xdr:cNvPr>
        <xdr:cNvCxnSpPr/>
      </xdr:nvCxnSpPr>
      <xdr:spPr>
        <a:xfrm>
          <a:off x="19443700" y="131140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59055</xdr:rowOff>
    </xdr:from>
    <xdr:ext cx="469900" cy="259080"/>
    <xdr:sp macro="" textlink="">
      <xdr:nvSpPr>
        <xdr:cNvPr id="706" name="【児童館】&#10;一人当たり面積平均値テキスト">
          <a:extLst>
            <a:ext uri="{FF2B5EF4-FFF2-40B4-BE49-F238E27FC236}">
              <a16:creationId xmlns:a16="http://schemas.microsoft.com/office/drawing/2014/main" id="{7CB2401B-4169-4973-9EC7-B6A2FA29F77D}"/>
            </a:ext>
          </a:extLst>
        </xdr:cNvPr>
        <xdr:cNvSpPr txBox="1"/>
      </xdr:nvSpPr>
      <xdr:spPr>
        <a:xfrm>
          <a:off x="19547840" y="139731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36195</xdr:rowOff>
    </xdr:from>
    <xdr:to>
      <xdr:col>116</xdr:col>
      <xdr:colOff>114300</xdr:colOff>
      <xdr:row>84</xdr:row>
      <xdr:rowOff>137795</xdr:rowOff>
    </xdr:to>
    <xdr:sp macro="" textlink="">
      <xdr:nvSpPr>
        <xdr:cNvPr id="707" name="フローチャート: 判断 706">
          <a:extLst>
            <a:ext uri="{FF2B5EF4-FFF2-40B4-BE49-F238E27FC236}">
              <a16:creationId xmlns:a16="http://schemas.microsoft.com/office/drawing/2014/main" id="{E6AED5FB-FAB4-4B23-8A51-9D489821CA9D}"/>
            </a:ext>
          </a:extLst>
        </xdr:cNvPr>
        <xdr:cNvSpPr/>
      </xdr:nvSpPr>
      <xdr:spPr>
        <a:xfrm>
          <a:off x="19458940" y="1411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36195</xdr:rowOff>
    </xdr:from>
    <xdr:to>
      <xdr:col>112</xdr:col>
      <xdr:colOff>38100</xdr:colOff>
      <xdr:row>84</xdr:row>
      <xdr:rowOff>137795</xdr:rowOff>
    </xdr:to>
    <xdr:sp macro="" textlink="">
      <xdr:nvSpPr>
        <xdr:cNvPr id="708" name="フローチャート: 判断 707">
          <a:extLst>
            <a:ext uri="{FF2B5EF4-FFF2-40B4-BE49-F238E27FC236}">
              <a16:creationId xmlns:a16="http://schemas.microsoft.com/office/drawing/2014/main" id="{E38F0752-ABA9-45D5-9234-845927E63F1D}"/>
            </a:ext>
          </a:extLst>
        </xdr:cNvPr>
        <xdr:cNvSpPr/>
      </xdr:nvSpPr>
      <xdr:spPr>
        <a:xfrm>
          <a:off x="18735040" y="14117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52705</xdr:rowOff>
    </xdr:from>
    <xdr:to>
      <xdr:col>107</xdr:col>
      <xdr:colOff>101600</xdr:colOff>
      <xdr:row>84</xdr:row>
      <xdr:rowOff>154940</xdr:rowOff>
    </xdr:to>
    <xdr:sp macro="" textlink="">
      <xdr:nvSpPr>
        <xdr:cNvPr id="709" name="フローチャート: 判断 708">
          <a:extLst>
            <a:ext uri="{FF2B5EF4-FFF2-40B4-BE49-F238E27FC236}">
              <a16:creationId xmlns:a16="http://schemas.microsoft.com/office/drawing/2014/main" id="{E213D2DF-1042-40D9-AA11-159CB9E9FA0C}"/>
            </a:ext>
          </a:extLst>
        </xdr:cNvPr>
        <xdr:cNvSpPr/>
      </xdr:nvSpPr>
      <xdr:spPr>
        <a:xfrm>
          <a:off x="1793748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69215</xdr:rowOff>
    </xdr:from>
    <xdr:to>
      <xdr:col>102</xdr:col>
      <xdr:colOff>165100</xdr:colOff>
      <xdr:row>84</xdr:row>
      <xdr:rowOff>170815</xdr:rowOff>
    </xdr:to>
    <xdr:sp macro="" textlink="">
      <xdr:nvSpPr>
        <xdr:cNvPr id="710" name="フローチャート: 判断 709">
          <a:extLst>
            <a:ext uri="{FF2B5EF4-FFF2-40B4-BE49-F238E27FC236}">
              <a16:creationId xmlns:a16="http://schemas.microsoft.com/office/drawing/2014/main" id="{4652CF79-5A26-4711-9443-1CD36DF3F257}"/>
            </a:ext>
          </a:extLst>
        </xdr:cNvPr>
        <xdr:cNvSpPr/>
      </xdr:nvSpPr>
      <xdr:spPr>
        <a:xfrm>
          <a:off x="1716278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69215</xdr:rowOff>
    </xdr:from>
    <xdr:to>
      <xdr:col>98</xdr:col>
      <xdr:colOff>38100</xdr:colOff>
      <xdr:row>84</xdr:row>
      <xdr:rowOff>170815</xdr:rowOff>
    </xdr:to>
    <xdr:sp macro="" textlink="">
      <xdr:nvSpPr>
        <xdr:cNvPr id="711" name="フローチャート: 判断 710">
          <a:extLst>
            <a:ext uri="{FF2B5EF4-FFF2-40B4-BE49-F238E27FC236}">
              <a16:creationId xmlns:a16="http://schemas.microsoft.com/office/drawing/2014/main" id="{8C80AEE5-177E-479A-A482-DDC8E9E8CE90}"/>
            </a:ext>
          </a:extLst>
        </xdr:cNvPr>
        <xdr:cNvSpPr/>
      </xdr:nvSpPr>
      <xdr:spPr>
        <a:xfrm>
          <a:off x="16388080" y="141509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2" name="テキスト ボックス 711">
          <a:extLst>
            <a:ext uri="{FF2B5EF4-FFF2-40B4-BE49-F238E27FC236}">
              <a16:creationId xmlns:a16="http://schemas.microsoft.com/office/drawing/2014/main" id="{870A4B49-6DE1-4D9C-8A54-84A97370D6D1}"/>
            </a:ext>
          </a:extLst>
        </xdr:cNvPr>
        <xdr:cNvSpPr txBox="1"/>
      </xdr:nvSpPr>
      <xdr:spPr>
        <a:xfrm>
          <a:off x="193421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3" name="テキスト ボックス 712">
          <a:extLst>
            <a:ext uri="{FF2B5EF4-FFF2-40B4-BE49-F238E27FC236}">
              <a16:creationId xmlns:a16="http://schemas.microsoft.com/office/drawing/2014/main" id="{B9CF4BC2-FA2D-4F4F-96CE-6E0B37D74A33}"/>
            </a:ext>
          </a:extLst>
        </xdr:cNvPr>
        <xdr:cNvSpPr txBox="1"/>
      </xdr:nvSpPr>
      <xdr:spPr>
        <a:xfrm>
          <a:off x="186105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4" name="テキスト ボックス 713">
          <a:extLst>
            <a:ext uri="{FF2B5EF4-FFF2-40B4-BE49-F238E27FC236}">
              <a16:creationId xmlns:a16="http://schemas.microsoft.com/office/drawing/2014/main" id="{D1EDF467-7C69-40F1-B079-0E283D413D98}"/>
            </a:ext>
          </a:extLst>
        </xdr:cNvPr>
        <xdr:cNvSpPr txBox="1"/>
      </xdr:nvSpPr>
      <xdr:spPr>
        <a:xfrm>
          <a:off x="178206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5" name="テキスト ボックス 714">
          <a:extLst>
            <a:ext uri="{FF2B5EF4-FFF2-40B4-BE49-F238E27FC236}">
              <a16:creationId xmlns:a16="http://schemas.microsoft.com/office/drawing/2014/main" id="{4A0A032F-59F5-4B9C-84FD-44FBAE37F969}"/>
            </a:ext>
          </a:extLst>
        </xdr:cNvPr>
        <xdr:cNvSpPr txBox="1"/>
      </xdr:nvSpPr>
      <xdr:spPr>
        <a:xfrm>
          <a:off x="170459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6" name="テキスト ボックス 715">
          <a:extLst>
            <a:ext uri="{FF2B5EF4-FFF2-40B4-BE49-F238E27FC236}">
              <a16:creationId xmlns:a16="http://schemas.microsoft.com/office/drawing/2014/main" id="{A4C0B8B2-9DC7-4303-A130-70E4B347046D}"/>
            </a:ext>
          </a:extLst>
        </xdr:cNvPr>
        <xdr:cNvSpPr txBox="1"/>
      </xdr:nvSpPr>
      <xdr:spPr>
        <a:xfrm>
          <a:off x="162636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142240</xdr:rowOff>
    </xdr:from>
    <xdr:to>
      <xdr:col>116</xdr:col>
      <xdr:colOff>114300</xdr:colOff>
      <xdr:row>86</xdr:row>
      <xdr:rowOff>72390</xdr:rowOff>
    </xdr:to>
    <xdr:sp macro="" textlink="">
      <xdr:nvSpPr>
        <xdr:cNvPr id="717" name="楕円 716">
          <a:extLst>
            <a:ext uri="{FF2B5EF4-FFF2-40B4-BE49-F238E27FC236}">
              <a16:creationId xmlns:a16="http://schemas.microsoft.com/office/drawing/2014/main" id="{63EFF792-08CB-4277-B3E9-854006ABA2E5}"/>
            </a:ext>
          </a:extLst>
        </xdr:cNvPr>
        <xdr:cNvSpPr/>
      </xdr:nvSpPr>
      <xdr:spPr>
        <a:xfrm>
          <a:off x="19458940" y="14391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120650</xdr:rowOff>
    </xdr:from>
    <xdr:ext cx="469900" cy="258445"/>
    <xdr:sp macro="" textlink="">
      <xdr:nvSpPr>
        <xdr:cNvPr id="718" name="【児童館】&#10;一人当たり面積該当値テキスト">
          <a:extLst>
            <a:ext uri="{FF2B5EF4-FFF2-40B4-BE49-F238E27FC236}">
              <a16:creationId xmlns:a16="http://schemas.microsoft.com/office/drawing/2014/main" id="{80989B10-517C-496C-B5CA-317D61D34D91}"/>
            </a:ext>
          </a:extLst>
        </xdr:cNvPr>
        <xdr:cNvSpPr txBox="1"/>
      </xdr:nvSpPr>
      <xdr:spPr>
        <a:xfrm>
          <a:off x="19547840" y="143700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142240</xdr:rowOff>
    </xdr:from>
    <xdr:to>
      <xdr:col>112</xdr:col>
      <xdr:colOff>38100</xdr:colOff>
      <xdr:row>86</xdr:row>
      <xdr:rowOff>72390</xdr:rowOff>
    </xdr:to>
    <xdr:sp macro="" textlink="">
      <xdr:nvSpPr>
        <xdr:cNvPr id="719" name="楕円 718">
          <a:extLst>
            <a:ext uri="{FF2B5EF4-FFF2-40B4-BE49-F238E27FC236}">
              <a16:creationId xmlns:a16="http://schemas.microsoft.com/office/drawing/2014/main" id="{59B31236-7957-4D4F-B5E7-2ACE412F0D4F}"/>
            </a:ext>
          </a:extLst>
        </xdr:cNvPr>
        <xdr:cNvSpPr/>
      </xdr:nvSpPr>
      <xdr:spPr>
        <a:xfrm>
          <a:off x="18735040" y="14391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21590</xdr:rowOff>
    </xdr:from>
    <xdr:to>
      <xdr:col>116</xdr:col>
      <xdr:colOff>63500</xdr:colOff>
      <xdr:row>86</xdr:row>
      <xdr:rowOff>21590</xdr:rowOff>
    </xdr:to>
    <xdr:cxnSp macro="">
      <xdr:nvCxnSpPr>
        <xdr:cNvPr id="720" name="直線コネクタ 719">
          <a:extLst>
            <a:ext uri="{FF2B5EF4-FFF2-40B4-BE49-F238E27FC236}">
              <a16:creationId xmlns:a16="http://schemas.microsoft.com/office/drawing/2014/main" id="{F0ABDE5B-41D6-4189-AFCC-71AD76AB7BFF}"/>
            </a:ext>
          </a:extLst>
        </xdr:cNvPr>
        <xdr:cNvCxnSpPr/>
      </xdr:nvCxnSpPr>
      <xdr:spPr>
        <a:xfrm>
          <a:off x="18778220" y="1443863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142240</xdr:rowOff>
    </xdr:from>
    <xdr:to>
      <xdr:col>107</xdr:col>
      <xdr:colOff>101600</xdr:colOff>
      <xdr:row>86</xdr:row>
      <xdr:rowOff>72390</xdr:rowOff>
    </xdr:to>
    <xdr:sp macro="" textlink="">
      <xdr:nvSpPr>
        <xdr:cNvPr id="721" name="楕円 720">
          <a:extLst>
            <a:ext uri="{FF2B5EF4-FFF2-40B4-BE49-F238E27FC236}">
              <a16:creationId xmlns:a16="http://schemas.microsoft.com/office/drawing/2014/main" id="{24D4CCF9-B92F-4E25-B5DE-21B84516C1B4}"/>
            </a:ext>
          </a:extLst>
        </xdr:cNvPr>
        <xdr:cNvSpPr/>
      </xdr:nvSpPr>
      <xdr:spPr>
        <a:xfrm>
          <a:off x="17937480" y="14391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21590</xdr:rowOff>
    </xdr:from>
    <xdr:to>
      <xdr:col>111</xdr:col>
      <xdr:colOff>177800</xdr:colOff>
      <xdr:row>86</xdr:row>
      <xdr:rowOff>21590</xdr:rowOff>
    </xdr:to>
    <xdr:cxnSp macro="">
      <xdr:nvCxnSpPr>
        <xdr:cNvPr id="722" name="直線コネクタ 721">
          <a:extLst>
            <a:ext uri="{FF2B5EF4-FFF2-40B4-BE49-F238E27FC236}">
              <a16:creationId xmlns:a16="http://schemas.microsoft.com/office/drawing/2014/main" id="{1EB27759-2582-412C-8DDE-BC28A90426A2}"/>
            </a:ext>
          </a:extLst>
        </xdr:cNvPr>
        <xdr:cNvCxnSpPr/>
      </xdr:nvCxnSpPr>
      <xdr:spPr>
        <a:xfrm>
          <a:off x="17988280" y="1443863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142240</xdr:rowOff>
    </xdr:from>
    <xdr:to>
      <xdr:col>102</xdr:col>
      <xdr:colOff>165100</xdr:colOff>
      <xdr:row>86</xdr:row>
      <xdr:rowOff>72390</xdr:rowOff>
    </xdr:to>
    <xdr:sp macro="" textlink="">
      <xdr:nvSpPr>
        <xdr:cNvPr id="723" name="楕円 722">
          <a:extLst>
            <a:ext uri="{FF2B5EF4-FFF2-40B4-BE49-F238E27FC236}">
              <a16:creationId xmlns:a16="http://schemas.microsoft.com/office/drawing/2014/main" id="{8EE4B40C-4CAA-4B12-8C7A-2CDA63C7A2AD}"/>
            </a:ext>
          </a:extLst>
        </xdr:cNvPr>
        <xdr:cNvSpPr/>
      </xdr:nvSpPr>
      <xdr:spPr>
        <a:xfrm>
          <a:off x="17162780" y="14391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21590</xdr:rowOff>
    </xdr:from>
    <xdr:to>
      <xdr:col>107</xdr:col>
      <xdr:colOff>50800</xdr:colOff>
      <xdr:row>86</xdr:row>
      <xdr:rowOff>21590</xdr:rowOff>
    </xdr:to>
    <xdr:cxnSp macro="">
      <xdr:nvCxnSpPr>
        <xdr:cNvPr id="724" name="直線コネクタ 723">
          <a:extLst>
            <a:ext uri="{FF2B5EF4-FFF2-40B4-BE49-F238E27FC236}">
              <a16:creationId xmlns:a16="http://schemas.microsoft.com/office/drawing/2014/main" id="{C60CD36E-E498-4F6F-8053-D8D8BC37034F}"/>
            </a:ext>
          </a:extLst>
        </xdr:cNvPr>
        <xdr:cNvCxnSpPr/>
      </xdr:nvCxnSpPr>
      <xdr:spPr>
        <a:xfrm>
          <a:off x="17213580" y="1443863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142240</xdr:rowOff>
    </xdr:from>
    <xdr:to>
      <xdr:col>98</xdr:col>
      <xdr:colOff>38100</xdr:colOff>
      <xdr:row>86</xdr:row>
      <xdr:rowOff>72390</xdr:rowOff>
    </xdr:to>
    <xdr:sp macro="" textlink="">
      <xdr:nvSpPr>
        <xdr:cNvPr id="725" name="楕円 724">
          <a:extLst>
            <a:ext uri="{FF2B5EF4-FFF2-40B4-BE49-F238E27FC236}">
              <a16:creationId xmlns:a16="http://schemas.microsoft.com/office/drawing/2014/main" id="{6A2751CD-F723-40F8-8196-38AEF1CAB2FD}"/>
            </a:ext>
          </a:extLst>
        </xdr:cNvPr>
        <xdr:cNvSpPr/>
      </xdr:nvSpPr>
      <xdr:spPr>
        <a:xfrm>
          <a:off x="16388080" y="14391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21590</xdr:rowOff>
    </xdr:from>
    <xdr:to>
      <xdr:col>102</xdr:col>
      <xdr:colOff>114300</xdr:colOff>
      <xdr:row>86</xdr:row>
      <xdr:rowOff>21590</xdr:rowOff>
    </xdr:to>
    <xdr:cxnSp macro="">
      <xdr:nvCxnSpPr>
        <xdr:cNvPr id="726" name="直線コネクタ 725">
          <a:extLst>
            <a:ext uri="{FF2B5EF4-FFF2-40B4-BE49-F238E27FC236}">
              <a16:creationId xmlns:a16="http://schemas.microsoft.com/office/drawing/2014/main" id="{59AD6B1E-91F9-4164-AE8A-FF54FB37EC0F}"/>
            </a:ext>
          </a:extLst>
        </xdr:cNvPr>
        <xdr:cNvCxnSpPr/>
      </xdr:nvCxnSpPr>
      <xdr:spPr>
        <a:xfrm>
          <a:off x="16431260" y="1443863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154940</xdr:rowOff>
    </xdr:from>
    <xdr:ext cx="469900" cy="258445"/>
    <xdr:sp macro="" textlink="">
      <xdr:nvSpPr>
        <xdr:cNvPr id="727" name="n_1aveValue【児童館】&#10;一人当たり面積">
          <a:extLst>
            <a:ext uri="{FF2B5EF4-FFF2-40B4-BE49-F238E27FC236}">
              <a16:creationId xmlns:a16="http://schemas.microsoft.com/office/drawing/2014/main" id="{48E1EFD9-C343-48C3-9F54-621FC2B582EB}"/>
            </a:ext>
          </a:extLst>
        </xdr:cNvPr>
        <xdr:cNvSpPr txBox="1"/>
      </xdr:nvSpPr>
      <xdr:spPr>
        <a:xfrm>
          <a:off x="18561050" y="13901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170815</xdr:rowOff>
    </xdr:from>
    <xdr:ext cx="469265" cy="258445"/>
    <xdr:sp macro="" textlink="">
      <xdr:nvSpPr>
        <xdr:cNvPr id="728" name="n_2aveValue【児童館】&#10;一人当たり面積">
          <a:extLst>
            <a:ext uri="{FF2B5EF4-FFF2-40B4-BE49-F238E27FC236}">
              <a16:creationId xmlns:a16="http://schemas.microsoft.com/office/drawing/2014/main" id="{13D05EBF-A3FB-4D4F-A1B8-FC85F67277CE}"/>
            </a:ext>
          </a:extLst>
        </xdr:cNvPr>
        <xdr:cNvSpPr txBox="1"/>
      </xdr:nvSpPr>
      <xdr:spPr>
        <a:xfrm>
          <a:off x="17776190" y="139172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15875</xdr:rowOff>
    </xdr:from>
    <xdr:ext cx="469265" cy="259080"/>
    <xdr:sp macro="" textlink="">
      <xdr:nvSpPr>
        <xdr:cNvPr id="729" name="n_3aveValue【児童館】&#10;一人当たり面積">
          <a:extLst>
            <a:ext uri="{FF2B5EF4-FFF2-40B4-BE49-F238E27FC236}">
              <a16:creationId xmlns:a16="http://schemas.microsoft.com/office/drawing/2014/main" id="{654FE733-71CF-4496-AB14-19E4DB40FCC0}"/>
            </a:ext>
          </a:extLst>
        </xdr:cNvPr>
        <xdr:cNvSpPr txBox="1"/>
      </xdr:nvSpPr>
      <xdr:spPr>
        <a:xfrm>
          <a:off x="17001490" y="13929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15875</xdr:rowOff>
    </xdr:from>
    <xdr:ext cx="469265" cy="259080"/>
    <xdr:sp macro="" textlink="">
      <xdr:nvSpPr>
        <xdr:cNvPr id="730" name="n_4aveValue【児童館】&#10;一人当たり面積">
          <a:extLst>
            <a:ext uri="{FF2B5EF4-FFF2-40B4-BE49-F238E27FC236}">
              <a16:creationId xmlns:a16="http://schemas.microsoft.com/office/drawing/2014/main" id="{FBFDFE85-2940-4780-AF8F-C5B13A6021DF}"/>
            </a:ext>
          </a:extLst>
        </xdr:cNvPr>
        <xdr:cNvSpPr txBox="1"/>
      </xdr:nvSpPr>
      <xdr:spPr>
        <a:xfrm>
          <a:off x="16226790" y="13929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63500</xdr:rowOff>
    </xdr:from>
    <xdr:ext cx="469900" cy="258445"/>
    <xdr:sp macro="" textlink="">
      <xdr:nvSpPr>
        <xdr:cNvPr id="731" name="n_1mainValue【児童館】&#10;一人当たり面積">
          <a:extLst>
            <a:ext uri="{FF2B5EF4-FFF2-40B4-BE49-F238E27FC236}">
              <a16:creationId xmlns:a16="http://schemas.microsoft.com/office/drawing/2014/main" id="{B4B6B9E0-E1A5-4662-81F1-0C16866951A0}"/>
            </a:ext>
          </a:extLst>
        </xdr:cNvPr>
        <xdr:cNvSpPr txBox="1"/>
      </xdr:nvSpPr>
      <xdr:spPr>
        <a:xfrm>
          <a:off x="18561050" y="144805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63500</xdr:rowOff>
    </xdr:from>
    <xdr:ext cx="469265" cy="258445"/>
    <xdr:sp macro="" textlink="">
      <xdr:nvSpPr>
        <xdr:cNvPr id="732" name="n_2mainValue【児童館】&#10;一人当たり面積">
          <a:extLst>
            <a:ext uri="{FF2B5EF4-FFF2-40B4-BE49-F238E27FC236}">
              <a16:creationId xmlns:a16="http://schemas.microsoft.com/office/drawing/2014/main" id="{F4B35546-BE53-46F9-9254-E30D20B475B2}"/>
            </a:ext>
          </a:extLst>
        </xdr:cNvPr>
        <xdr:cNvSpPr txBox="1"/>
      </xdr:nvSpPr>
      <xdr:spPr>
        <a:xfrm>
          <a:off x="17776190" y="14480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63500</xdr:rowOff>
    </xdr:from>
    <xdr:ext cx="469265" cy="258445"/>
    <xdr:sp macro="" textlink="">
      <xdr:nvSpPr>
        <xdr:cNvPr id="733" name="n_3mainValue【児童館】&#10;一人当たり面積">
          <a:extLst>
            <a:ext uri="{FF2B5EF4-FFF2-40B4-BE49-F238E27FC236}">
              <a16:creationId xmlns:a16="http://schemas.microsoft.com/office/drawing/2014/main" id="{B2B78173-0305-4FC8-AC5E-11BCB50AD786}"/>
            </a:ext>
          </a:extLst>
        </xdr:cNvPr>
        <xdr:cNvSpPr txBox="1"/>
      </xdr:nvSpPr>
      <xdr:spPr>
        <a:xfrm>
          <a:off x="17001490" y="14480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63500</xdr:rowOff>
    </xdr:from>
    <xdr:ext cx="469265" cy="258445"/>
    <xdr:sp macro="" textlink="">
      <xdr:nvSpPr>
        <xdr:cNvPr id="734" name="n_4mainValue【児童館】&#10;一人当たり面積">
          <a:extLst>
            <a:ext uri="{FF2B5EF4-FFF2-40B4-BE49-F238E27FC236}">
              <a16:creationId xmlns:a16="http://schemas.microsoft.com/office/drawing/2014/main" id="{12C1DA85-E6C6-44CA-8670-3BEE3D20B0C9}"/>
            </a:ext>
          </a:extLst>
        </xdr:cNvPr>
        <xdr:cNvSpPr txBox="1"/>
      </xdr:nvSpPr>
      <xdr:spPr>
        <a:xfrm>
          <a:off x="16226790" y="14480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B051F05E-DF09-488E-93D2-5C31662630D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BBC51059-3060-45D0-A532-B4FBD8843F01}"/>
            </a:ext>
          </a:extLst>
        </xdr:cNvPr>
        <xdr:cNvSpPr/>
      </xdr:nvSpPr>
      <xdr:spPr>
        <a:xfrm>
          <a:off x="11064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E53C8DFD-F86F-4CFC-B4DF-0E86ACCAE921}"/>
            </a:ext>
          </a:extLst>
        </xdr:cNvPr>
        <xdr:cNvSpPr/>
      </xdr:nvSpPr>
      <xdr:spPr>
        <a:xfrm>
          <a:off x="11064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D6A928C8-0195-47DE-96A9-F51866663570}"/>
            </a:ext>
          </a:extLst>
        </xdr:cNvPr>
        <xdr:cNvSpPr/>
      </xdr:nvSpPr>
      <xdr:spPr>
        <a:xfrm>
          <a:off x="119659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4771BB39-CF6A-41F3-9F48-0C86D11642B3}"/>
            </a:ext>
          </a:extLst>
        </xdr:cNvPr>
        <xdr:cNvSpPr/>
      </xdr:nvSpPr>
      <xdr:spPr>
        <a:xfrm>
          <a:off x="119659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D736A556-04BF-48DB-869F-0C2FE223F3BB}"/>
            </a:ext>
          </a:extLst>
        </xdr:cNvPr>
        <xdr:cNvSpPr/>
      </xdr:nvSpPr>
      <xdr:spPr>
        <a:xfrm>
          <a:off x="129717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46D153FB-7E03-44E6-9E0F-5FD8997C3C3C}"/>
            </a:ext>
          </a:extLst>
        </xdr:cNvPr>
        <xdr:cNvSpPr/>
      </xdr:nvSpPr>
      <xdr:spPr>
        <a:xfrm>
          <a:off x="129717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750F7754-33A5-43EB-A530-74E726BEB85F}"/>
            </a:ext>
          </a:extLst>
        </xdr:cNvPr>
        <xdr:cNvSpPr/>
      </xdr:nvSpPr>
      <xdr:spPr>
        <a:xfrm>
          <a:off x="1096010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743" name="テキスト ボックス 742">
          <a:extLst>
            <a:ext uri="{FF2B5EF4-FFF2-40B4-BE49-F238E27FC236}">
              <a16:creationId xmlns:a16="http://schemas.microsoft.com/office/drawing/2014/main" id="{1BC4B22B-9E30-4FDF-B2AF-403396FBD259}"/>
            </a:ext>
          </a:extLst>
        </xdr:cNvPr>
        <xdr:cNvSpPr txBox="1"/>
      </xdr:nvSpPr>
      <xdr:spPr>
        <a:xfrm>
          <a:off x="10922000" y="1620774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2D81D666-FF79-43CE-BD56-E023D774A81F}"/>
            </a:ext>
          </a:extLst>
        </xdr:cNvPr>
        <xdr:cNvCxnSpPr/>
      </xdr:nvCxnSpPr>
      <xdr:spPr>
        <a:xfrm>
          <a:off x="10960100" y="186270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745" name="テキスト ボックス 744">
          <a:extLst>
            <a:ext uri="{FF2B5EF4-FFF2-40B4-BE49-F238E27FC236}">
              <a16:creationId xmlns:a16="http://schemas.microsoft.com/office/drawing/2014/main" id="{6AA410B9-2546-43ED-8686-60CA7902F68F}"/>
            </a:ext>
          </a:extLst>
        </xdr:cNvPr>
        <xdr:cNvSpPr txBox="1"/>
      </xdr:nvSpPr>
      <xdr:spPr>
        <a:xfrm>
          <a:off x="10561320" y="18488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EB410F0F-BB0F-4330-A166-E850F77560CE}"/>
            </a:ext>
          </a:extLst>
        </xdr:cNvPr>
        <xdr:cNvCxnSpPr/>
      </xdr:nvCxnSpPr>
      <xdr:spPr>
        <a:xfrm>
          <a:off x="10960100" y="182575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725" cy="259080"/>
    <xdr:sp macro="" textlink="">
      <xdr:nvSpPr>
        <xdr:cNvPr id="747" name="テキスト ボックス 746">
          <a:extLst>
            <a:ext uri="{FF2B5EF4-FFF2-40B4-BE49-F238E27FC236}">
              <a16:creationId xmlns:a16="http://schemas.microsoft.com/office/drawing/2014/main" id="{892FBDDD-A3B4-46FB-813C-EC7B67988B5F}"/>
            </a:ext>
          </a:extLst>
        </xdr:cNvPr>
        <xdr:cNvSpPr txBox="1"/>
      </xdr:nvSpPr>
      <xdr:spPr>
        <a:xfrm>
          <a:off x="10561320" y="181152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4FA977CD-8F37-49E7-919F-1D3515AF48BF}"/>
            </a:ext>
          </a:extLst>
        </xdr:cNvPr>
        <xdr:cNvCxnSpPr/>
      </xdr:nvCxnSpPr>
      <xdr:spPr>
        <a:xfrm>
          <a:off x="10960100" y="178841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8445"/>
    <xdr:sp macro="" textlink="">
      <xdr:nvSpPr>
        <xdr:cNvPr id="749" name="テキスト ボックス 748">
          <a:extLst>
            <a:ext uri="{FF2B5EF4-FFF2-40B4-BE49-F238E27FC236}">
              <a16:creationId xmlns:a16="http://schemas.microsoft.com/office/drawing/2014/main" id="{55468D32-ABAE-4303-8F21-234821A47394}"/>
            </a:ext>
          </a:extLst>
        </xdr:cNvPr>
        <xdr:cNvSpPr txBox="1"/>
      </xdr:nvSpPr>
      <xdr:spPr>
        <a:xfrm>
          <a:off x="10602595" y="177457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0AB0C226-0B4A-43FB-83FC-3BC62F470464}"/>
            </a:ext>
          </a:extLst>
        </xdr:cNvPr>
        <xdr:cNvCxnSpPr/>
      </xdr:nvCxnSpPr>
      <xdr:spPr>
        <a:xfrm>
          <a:off x="10960100" y="175107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1" name="テキスト ボックス 750">
          <a:extLst>
            <a:ext uri="{FF2B5EF4-FFF2-40B4-BE49-F238E27FC236}">
              <a16:creationId xmlns:a16="http://schemas.microsoft.com/office/drawing/2014/main" id="{3604E619-6778-4DC4-9890-7347CEA0F196}"/>
            </a:ext>
          </a:extLst>
        </xdr:cNvPr>
        <xdr:cNvSpPr txBox="1"/>
      </xdr:nvSpPr>
      <xdr:spPr>
        <a:xfrm>
          <a:off x="10602595" y="17372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EB7C1951-84D8-4FA8-91E2-A808815116EB}"/>
            </a:ext>
          </a:extLst>
        </xdr:cNvPr>
        <xdr:cNvCxnSpPr/>
      </xdr:nvCxnSpPr>
      <xdr:spPr>
        <a:xfrm>
          <a:off x="10960100" y="171373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3" name="テキスト ボックス 752">
          <a:extLst>
            <a:ext uri="{FF2B5EF4-FFF2-40B4-BE49-F238E27FC236}">
              <a16:creationId xmlns:a16="http://schemas.microsoft.com/office/drawing/2014/main" id="{FC629ACE-52FA-4BD8-95FA-F2B3D1BE9F88}"/>
            </a:ext>
          </a:extLst>
        </xdr:cNvPr>
        <xdr:cNvSpPr txBox="1"/>
      </xdr:nvSpPr>
      <xdr:spPr>
        <a:xfrm>
          <a:off x="10602595" y="16998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1056A790-F3F7-4FE8-8860-313471E13B11}"/>
            </a:ext>
          </a:extLst>
        </xdr:cNvPr>
        <xdr:cNvCxnSpPr/>
      </xdr:nvCxnSpPr>
      <xdr:spPr>
        <a:xfrm>
          <a:off x="10960100" y="167640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8445"/>
    <xdr:sp macro="" textlink="">
      <xdr:nvSpPr>
        <xdr:cNvPr id="755" name="テキスト ボックス 754">
          <a:extLst>
            <a:ext uri="{FF2B5EF4-FFF2-40B4-BE49-F238E27FC236}">
              <a16:creationId xmlns:a16="http://schemas.microsoft.com/office/drawing/2014/main" id="{B55BD4DE-726C-46FD-9A3C-598726AE8E4B}"/>
            </a:ext>
          </a:extLst>
        </xdr:cNvPr>
        <xdr:cNvSpPr txBox="1"/>
      </xdr:nvSpPr>
      <xdr:spPr>
        <a:xfrm>
          <a:off x="10602595" y="166255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6BCAB513-6810-459E-BD1A-625821AC2542}"/>
            </a:ext>
          </a:extLst>
        </xdr:cNvPr>
        <xdr:cNvCxnSpPr/>
      </xdr:nvCxnSpPr>
      <xdr:spPr>
        <a:xfrm>
          <a:off x="10960100" y="163944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8455" cy="259080"/>
    <xdr:sp macro="" textlink="">
      <xdr:nvSpPr>
        <xdr:cNvPr id="757" name="テキスト ボックス 756">
          <a:extLst>
            <a:ext uri="{FF2B5EF4-FFF2-40B4-BE49-F238E27FC236}">
              <a16:creationId xmlns:a16="http://schemas.microsoft.com/office/drawing/2014/main" id="{5F5B9744-6FD4-4356-A69C-A1C231B373F8}"/>
            </a:ext>
          </a:extLst>
        </xdr:cNvPr>
        <xdr:cNvSpPr txBox="1"/>
      </xdr:nvSpPr>
      <xdr:spPr>
        <a:xfrm>
          <a:off x="10666730" y="1625600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6E3FE4C4-049A-4D0C-A99D-9E9F57548326}"/>
            </a:ext>
          </a:extLst>
        </xdr:cNvPr>
        <xdr:cNvSpPr/>
      </xdr:nvSpPr>
      <xdr:spPr>
        <a:xfrm>
          <a:off x="1096010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110490</xdr:rowOff>
    </xdr:from>
    <xdr:to>
      <xdr:col>85</xdr:col>
      <xdr:colOff>126365</xdr:colOff>
      <xdr:row>108</xdr:row>
      <xdr:rowOff>11430</xdr:rowOff>
    </xdr:to>
    <xdr:cxnSp macro="">
      <xdr:nvCxnSpPr>
        <xdr:cNvPr id="759" name="直線コネクタ 758">
          <a:extLst>
            <a:ext uri="{FF2B5EF4-FFF2-40B4-BE49-F238E27FC236}">
              <a16:creationId xmlns:a16="http://schemas.microsoft.com/office/drawing/2014/main" id="{84774B49-5C39-4FF9-B539-61E0182C56FF}"/>
            </a:ext>
          </a:extLst>
        </xdr:cNvPr>
        <xdr:cNvCxnSpPr/>
      </xdr:nvCxnSpPr>
      <xdr:spPr>
        <a:xfrm flipV="1">
          <a:off x="14375765" y="1670685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15240</xdr:rowOff>
    </xdr:from>
    <xdr:ext cx="405130" cy="259080"/>
    <xdr:sp macro="" textlink="">
      <xdr:nvSpPr>
        <xdr:cNvPr id="760" name="【公民館】&#10;有形固定資産減価償却率最小値テキスト">
          <a:extLst>
            <a:ext uri="{FF2B5EF4-FFF2-40B4-BE49-F238E27FC236}">
              <a16:creationId xmlns:a16="http://schemas.microsoft.com/office/drawing/2014/main" id="{9A7185B8-7D08-40EB-8535-7017ED89996B}"/>
            </a:ext>
          </a:extLst>
        </xdr:cNvPr>
        <xdr:cNvSpPr txBox="1"/>
      </xdr:nvSpPr>
      <xdr:spPr>
        <a:xfrm>
          <a:off x="14414500" y="18120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5A5D3E45-B0CB-41E2-A28B-67A8BD16AB24}"/>
            </a:ext>
          </a:extLst>
        </xdr:cNvPr>
        <xdr:cNvCxnSpPr/>
      </xdr:nvCxnSpPr>
      <xdr:spPr>
        <a:xfrm>
          <a:off x="14287500" y="181165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57150</xdr:rowOff>
    </xdr:from>
    <xdr:ext cx="405130" cy="259080"/>
    <xdr:sp macro="" textlink="">
      <xdr:nvSpPr>
        <xdr:cNvPr id="762" name="【公民館】&#10;有形固定資産減価償却率最大値テキスト">
          <a:extLst>
            <a:ext uri="{FF2B5EF4-FFF2-40B4-BE49-F238E27FC236}">
              <a16:creationId xmlns:a16="http://schemas.microsoft.com/office/drawing/2014/main" id="{3DAC43ED-68A6-4CAF-8312-6F0405903BA1}"/>
            </a:ext>
          </a:extLst>
        </xdr:cNvPr>
        <xdr:cNvSpPr txBox="1"/>
      </xdr:nvSpPr>
      <xdr:spPr>
        <a:xfrm>
          <a:off x="14414500" y="16485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110490</xdr:rowOff>
    </xdr:from>
    <xdr:to>
      <xdr:col>86</xdr:col>
      <xdr:colOff>25400</xdr:colOff>
      <xdr:row>99</xdr:row>
      <xdr:rowOff>110490</xdr:rowOff>
    </xdr:to>
    <xdr:cxnSp macro="">
      <xdr:nvCxnSpPr>
        <xdr:cNvPr id="763" name="直線コネクタ 762">
          <a:extLst>
            <a:ext uri="{FF2B5EF4-FFF2-40B4-BE49-F238E27FC236}">
              <a16:creationId xmlns:a16="http://schemas.microsoft.com/office/drawing/2014/main" id="{89A3D34A-60F2-439C-8323-BA2EB1AC75ED}"/>
            </a:ext>
          </a:extLst>
        </xdr:cNvPr>
        <xdr:cNvCxnSpPr/>
      </xdr:nvCxnSpPr>
      <xdr:spPr>
        <a:xfrm>
          <a:off x="14287500" y="167068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109220</xdr:rowOff>
    </xdr:from>
    <xdr:ext cx="405130" cy="258445"/>
    <xdr:sp macro="" textlink="">
      <xdr:nvSpPr>
        <xdr:cNvPr id="764" name="【公民館】&#10;有形固定資産減価償却率平均値テキスト">
          <a:extLst>
            <a:ext uri="{FF2B5EF4-FFF2-40B4-BE49-F238E27FC236}">
              <a16:creationId xmlns:a16="http://schemas.microsoft.com/office/drawing/2014/main" id="{67433BCF-ABAB-4A66-8289-F59FFCA12D55}"/>
            </a:ext>
          </a:extLst>
        </xdr:cNvPr>
        <xdr:cNvSpPr txBox="1"/>
      </xdr:nvSpPr>
      <xdr:spPr>
        <a:xfrm>
          <a:off x="14414500" y="173761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86360</xdr:rowOff>
    </xdr:from>
    <xdr:to>
      <xdr:col>85</xdr:col>
      <xdr:colOff>177800</xdr:colOff>
      <xdr:row>105</xdr:row>
      <xdr:rowOff>16510</xdr:rowOff>
    </xdr:to>
    <xdr:sp macro="" textlink="">
      <xdr:nvSpPr>
        <xdr:cNvPr id="765" name="フローチャート: 判断 764">
          <a:extLst>
            <a:ext uri="{FF2B5EF4-FFF2-40B4-BE49-F238E27FC236}">
              <a16:creationId xmlns:a16="http://schemas.microsoft.com/office/drawing/2014/main" id="{20E7837B-1613-477C-B017-C8AF60AFE88A}"/>
            </a:ext>
          </a:extLst>
        </xdr:cNvPr>
        <xdr:cNvSpPr/>
      </xdr:nvSpPr>
      <xdr:spPr>
        <a:xfrm>
          <a:off x="14325600" y="175209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493E20EE-A087-4251-9A3C-AAC7EE5E3D10}"/>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40640</xdr:rowOff>
    </xdr:from>
    <xdr:to>
      <xdr:col>76</xdr:col>
      <xdr:colOff>165100</xdr:colOff>
      <xdr:row>104</xdr:row>
      <xdr:rowOff>142240</xdr:rowOff>
    </xdr:to>
    <xdr:sp macro="" textlink="">
      <xdr:nvSpPr>
        <xdr:cNvPr id="767" name="フローチャート: 判断 766">
          <a:extLst>
            <a:ext uri="{FF2B5EF4-FFF2-40B4-BE49-F238E27FC236}">
              <a16:creationId xmlns:a16="http://schemas.microsoft.com/office/drawing/2014/main" id="{85A3F0C3-9E0A-4D52-B319-1CFF65D4B15F}"/>
            </a:ext>
          </a:extLst>
        </xdr:cNvPr>
        <xdr:cNvSpPr/>
      </xdr:nvSpPr>
      <xdr:spPr>
        <a:xfrm>
          <a:off x="1280414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29210</xdr:rowOff>
    </xdr:from>
    <xdr:to>
      <xdr:col>72</xdr:col>
      <xdr:colOff>38100</xdr:colOff>
      <xdr:row>104</xdr:row>
      <xdr:rowOff>130810</xdr:rowOff>
    </xdr:to>
    <xdr:sp macro="" textlink="">
      <xdr:nvSpPr>
        <xdr:cNvPr id="768" name="フローチャート: 判断 767">
          <a:extLst>
            <a:ext uri="{FF2B5EF4-FFF2-40B4-BE49-F238E27FC236}">
              <a16:creationId xmlns:a16="http://schemas.microsoft.com/office/drawing/2014/main" id="{F6DE8139-D209-4C3C-A906-18350ED02536}"/>
            </a:ext>
          </a:extLst>
        </xdr:cNvPr>
        <xdr:cNvSpPr/>
      </xdr:nvSpPr>
      <xdr:spPr>
        <a:xfrm>
          <a:off x="12029440" y="174637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67C0128E-3F3C-4E16-B396-D557ACBE1F95}"/>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0" name="テキスト ボックス 769">
          <a:extLst>
            <a:ext uri="{FF2B5EF4-FFF2-40B4-BE49-F238E27FC236}">
              <a16:creationId xmlns:a16="http://schemas.microsoft.com/office/drawing/2014/main" id="{2E34DBB0-CEE0-419A-8A3D-B0EE3E878528}"/>
            </a:ext>
          </a:extLst>
        </xdr:cNvPr>
        <xdr:cNvSpPr txBox="1"/>
      </xdr:nvSpPr>
      <xdr:spPr>
        <a:xfrm>
          <a:off x="14208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1" name="テキスト ボックス 770">
          <a:extLst>
            <a:ext uri="{FF2B5EF4-FFF2-40B4-BE49-F238E27FC236}">
              <a16:creationId xmlns:a16="http://schemas.microsoft.com/office/drawing/2014/main" id="{F16F1BAE-B067-4190-AAB6-791550B3034C}"/>
            </a:ext>
          </a:extLst>
        </xdr:cNvPr>
        <xdr:cNvSpPr txBox="1"/>
      </xdr:nvSpPr>
      <xdr:spPr>
        <a:xfrm>
          <a:off x="134620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2" name="テキスト ボックス 771">
          <a:extLst>
            <a:ext uri="{FF2B5EF4-FFF2-40B4-BE49-F238E27FC236}">
              <a16:creationId xmlns:a16="http://schemas.microsoft.com/office/drawing/2014/main" id="{380BF440-DAC8-43B6-B09A-DC2ED93AB18D}"/>
            </a:ext>
          </a:extLst>
        </xdr:cNvPr>
        <xdr:cNvSpPr txBox="1"/>
      </xdr:nvSpPr>
      <xdr:spPr>
        <a:xfrm>
          <a:off x="126873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3" name="テキスト ボックス 772">
          <a:extLst>
            <a:ext uri="{FF2B5EF4-FFF2-40B4-BE49-F238E27FC236}">
              <a16:creationId xmlns:a16="http://schemas.microsoft.com/office/drawing/2014/main" id="{DB070C72-8DA2-4FA7-BF98-A300510C5BEF}"/>
            </a:ext>
          </a:extLst>
        </xdr:cNvPr>
        <xdr:cNvSpPr txBox="1"/>
      </xdr:nvSpPr>
      <xdr:spPr>
        <a:xfrm>
          <a:off x="119049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4" name="テキスト ボックス 773">
          <a:extLst>
            <a:ext uri="{FF2B5EF4-FFF2-40B4-BE49-F238E27FC236}">
              <a16:creationId xmlns:a16="http://schemas.microsoft.com/office/drawing/2014/main" id="{895B95F4-D1BC-4538-8C3C-E586CE0F5FBB}"/>
            </a:ext>
          </a:extLst>
        </xdr:cNvPr>
        <xdr:cNvSpPr txBox="1"/>
      </xdr:nvSpPr>
      <xdr:spPr>
        <a:xfrm>
          <a:off x="111150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29210</xdr:rowOff>
    </xdr:from>
    <xdr:to>
      <xdr:col>85</xdr:col>
      <xdr:colOff>177800</xdr:colOff>
      <xdr:row>106</xdr:row>
      <xdr:rowOff>130810</xdr:rowOff>
    </xdr:to>
    <xdr:sp macro="" textlink="">
      <xdr:nvSpPr>
        <xdr:cNvPr id="775" name="楕円 774">
          <a:extLst>
            <a:ext uri="{FF2B5EF4-FFF2-40B4-BE49-F238E27FC236}">
              <a16:creationId xmlns:a16="http://schemas.microsoft.com/office/drawing/2014/main" id="{E367CB2C-5492-4D48-A9F4-C987B6EB47AD}"/>
            </a:ext>
          </a:extLst>
        </xdr:cNvPr>
        <xdr:cNvSpPr/>
      </xdr:nvSpPr>
      <xdr:spPr>
        <a:xfrm>
          <a:off x="14325600" y="177990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7620</xdr:rowOff>
    </xdr:from>
    <xdr:ext cx="405130" cy="258445"/>
    <xdr:sp macro="" textlink="">
      <xdr:nvSpPr>
        <xdr:cNvPr id="776" name="【公民館】&#10;有形固定資産減価償却率該当値テキスト">
          <a:extLst>
            <a:ext uri="{FF2B5EF4-FFF2-40B4-BE49-F238E27FC236}">
              <a16:creationId xmlns:a16="http://schemas.microsoft.com/office/drawing/2014/main" id="{54180031-32FA-44ED-AC1B-E2E069F68F18}"/>
            </a:ext>
          </a:extLst>
        </xdr:cNvPr>
        <xdr:cNvSpPr txBox="1"/>
      </xdr:nvSpPr>
      <xdr:spPr>
        <a:xfrm>
          <a:off x="14414500" y="177774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635</xdr:rowOff>
    </xdr:from>
    <xdr:to>
      <xdr:col>81</xdr:col>
      <xdr:colOff>101600</xdr:colOff>
      <xdr:row>106</xdr:row>
      <xdr:rowOff>102235</xdr:rowOff>
    </xdr:to>
    <xdr:sp macro="" textlink="">
      <xdr:nvSpPr>
        <xdr:cNvPr id="777" name="楕円 776">
          <a:extLst>
            <a:ext uri="{FF2B5EF4-FFF2-40B4-BE49-F238E27FC236}">
              <a16:creationId xmlns:a16="http://schemas.microsoft.com/office/drawing/2014/main" id="{EEE6CA27-2D87-4AA4-9570-BA5689BF3234}"/>
            </a:ext>
          </a:extLst>
        </xdr:cNvPr>
        <xdr:cNvSpPr/>
      </xdr:nvSpPr>
      <xdr:spPr>
        <a:xfrm>
          <a:off x="1357884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52070</xdr:rowOff>
    </xdr:from>
    <xdr:to>
      <xdr:col>85</xdr:col>
      <xdr:colOff>127000</xdr:colOff>
      <xdr:row>106</xdr:row>
      <xdr:rowOff>80010</xdr:rowOff>
    </xdr:to>
    <xdr:cxnSp macro="">
      <xdr:nvCxnSpPr>
        <xdr:cNvPr id="778" name="直線コネクタ 777">
          <a:extLst>
            <a:ext uri="{FF2B5EF4-FFF2-40B4-BE49-F238E27FC236}">
              <a16:creationId xmlns:a16="http://schemas.microsoft.com/office/drawing/2014/main" id="{6F950DD7-099C-4238-BD1E-3A7E18F716D2}"/>
            </a:ext>
          </a:extLst>
        </xdr:cNvPr>
        <xdr:cNvCxnSpPr/>
      </xdr:nvCxnSpPr>
      <xdr:spPr>
        <a:xfrm>
          <a:off x="13629640" y="17821910"/>
          <a:ext cx="74676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124460</xdr:rowOff>
    </xdr:from>
    <xdr:to>
      <xdr:col>76</xdr:col>
      <xdr:colOff>165100</xdr:colOff>
      <xdr:row>106</xdr:row>
      <xdr:rowOff>54610</xdr:rowOff>
    </xdr:to>
    <xdr:sp macro="" textlink="">
      <xdr:nvSpPr>
        <xdr:cNvPr id="779" name="楕円 778">
          <a:extLst>
            <a:ext uri="{FF2B5EF4-FFF2-40B4-BE49-F238E27FC236}">
              <a16:creationId xmlns:a16="http://schemas.microsoft.com/office/drawing/2014/main" id="{59557E22-6083-4DC0-B273-C06CE69B8561}"/>
            </a:ext>
          </a:extLst>
        </xdr:cNvPr>
        <xdr:cNvSpPr/>
      </xdr:nvSpPr>
      <xdr:spPr>
        <a:xfrm>
          <a:off x="12804140" y="1772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3810</xdr:rowOff>
    </xdr:from>
    <xdr:to>
      <xdr:col>81</xdr:col>
      <xdr:colOff>50800</xdr:colOff>
      <xdr:row>106</xdr:row>
      <xdr:rowOff>52070</xdr:rowOff>
    </xdr:to>
    <xdr:cxnSp macro="">
      <xdr:nvCxnSpPr>
        <xdr:cNvPr id="780" name="直線コネクタ 779">
          <a:extLst>
            <a:ext uri="{FF2B5EF4-FFF2-40B4-BE49-F238E27FC236}">
              <a16:creationId xmlns:a16="http://schemas.microsoft.com/office/drawing/2014/main" id="{BACEF066-CE57-4EA5-AEA3-9D216255C070}"/>
            </a:ext>
          </a:extLst>
        </xdr:cNvPr>
        <xdr:cNvCxnSpPr/>
      </xdr:nvCxnSpPr>
      <xdr:spPr>
        <a:xfrm>
          <a:off x="12854940" y="17773650"/>
          <a:ext cx="7747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80645</xdr:rowOff>
    </xdr:from>
    <xdr:to>
      <xdr:col>72</xdr:col>
      <xdr:colOff>38100</xdr:colOff>
      <xdr:row>106</xdr:row>
      <xdr:rowOff>10795</xdr:rowOff>
    </xdr:to>
    <xdr:sp macro="" textlink="">
      <xdr:nvSpPr>
        <xdr:cNvPr id="781" name="楕円 780">
          <a:extLst>
            <a:ext uri="{FF2B5EF4-FFF2-40B4-BE49-F238E27FC236}">
              <a16:creationId xmlns:a16="http://schemas.microsoft.com/office/drawing/2014/main" id="{D453121F-C3C3-4250-BF0B-0CFE6F92F1E3}"/>
            </a:ext>
          </a:extLst>
        </xdr:cNvPr>
        <xdr:cNvSpPr/>
      </xdr:nvSpPr>
      <xdr:spPr>
        <a:xfrm>
          <a:off x="12029440" y="176828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132080</xdr:rowOff>
    </xdr:from>
    <xdr:to>
      <xdr:col>76</xdr:col>
      <xdr:colOff>114300</xdr:colOff>
      <xdr:row>106</xdr:row>
      <xdr:rowOff>3810</xdr:rowOff>
    </xdr:to>
    <xdr:cxnSp macro="">
      <xdr:nvCxnSpPr>
        <xdr:cNvPr id="782" name="直線コネクタ 781">
          <a:extLst>
            <a:ext uri="{FF2B5EF4-FFF2-40B4-BE49-F238E27FC236}">
              <a16:creationId xmlns:a16="http://schemas.microsoft.com/office/drawing/2014/main" id="{DAC7A423-E66E-4B2C-B3CE-45876D37193C}"/>
            </a:ext>
          </a:extLst>
        </xdr:cNvPr>
        <xdr:cNvCxnSpPr/>
      </xdr:nvCxnSpPr>
      <xdr:spPr>
        <a:xfrm>
          <a:off x="12072620" y="17734280"/>
          <a:ext cx="78232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29210</xdr:rowOff>
    </xdr:from>
    <xdr:to>
      <xdr:col>67</xdr:col>
      <xdr:colOff>101600</xdr:colOff>
      <xdr:row>105</xdr:row>
      <xdr:rowOff>130810</xdr:rowOff>
    </xdr:to>
    <xdr:sp macro="" textlink="">
      <xdr:nvSpPr>
        <xdr:cNvPr id="783" name="楕円 782">
          <a:extLst>
            <a:ext uri="{FF2B5EF4-FFF2-40B4-BE49-F238E27FC236}">
              <a16:creationId xmlns:a16="http://schemas.microsoft.com/office/drawing/2014/main" id="{38F86090-2227-482E-B4DE-0455FAD21643}"/>
            </a:ext>
          </a:extLst>
        </xdr:cNvPr>
        <xdr:cNvSpPr/>
      </xdr:nvSpPr>
      <xdr:spPr>
        <a:xfrm>
          <a:off x="11231880" y="1763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80010</xdr:rowOff>
    </xdr:from>
    <xdr:to>
      <xdr:col>71</xdr:col>
      <xdr:colOff>177800</xdr:colOff>
      <xdr:row>105</xdr:row>
      <xdr:rowOff>132080</xdr:rowOff>
    </xdr:to>
    <xdr:cxnSp macro="">
      <xdr:nvCxnSpPr>
        <xdr:cNvPr id="784" name="直線コネクタ 783">
          <a:extLst>
            <a:ext uri="{FF2B5EF4-FFF2-40B4-BE49-F238E27FC236}">
              <a16:creationId xmlns:a16="http://schemas.microsoft.com/office/drawing/2014/main" id="{6D680AB1-8A5E-40A0-B51C-C09A2E9F5C8E}"/>
            </a:ext>
          </a:extLst>
        </xdr:cNvPr>
        <xdr:cNvCxnSpPr/>
      </xdr:nvCxnSpPr>
      <xdr:spPr>
        <a:xfrm>
          <a:off x="11282680" y="17682210"/>
          <a:ext cx="78994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12065</xdr:rowOff>
    </xdr:from>
    <xdr:ext cx="405130" cy="259080"/>
    <xdr:sp macro="" textlink="">
      <xdr:nvSpPr>
        <xdr:cNvPr id="785" name="n_1aveValue【公民館】&#10;有形固定資産減価償却率">
          <a:extLst>
            <a:ext uri="{FF2B5EF4-FFF2-40B4-BE49-F238E27FC236}">
              <a16:creationId xmlns:a16="http://schemas.microsoft.com/office/drawing/2014/main" id="{454312DC-4200-411A-8C2C-FA7C138D2392}"/>
            </a:ext>
          </a:extLst>
        </xdr:cNvPr>
        <xdr:cNvSpPr txBox="1"/>
      </xdr:nvSpPr>
      <xdr:spPr>
        <a:xfrm>
          <a:off x="13437235" y="17278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158750</xdr:rowOff>
    </xdr:from>
    <xdr:ext cx="404495" cy="259080"/>
    <xdr:sp macro="" textlink="">
      <xdr:nvSpPr>
        <xdr:cNvPr id="786" name="n_2aveValue【公民館】&#10;有形固定資産減価償却率">
          <a:extLst>
            <a:ext uri="{FF2B5EF4-FFF2-40B4-BE49-F238E27FC236}">
              <a16:creationId xmlns:a16="http://schemas.microsoft.com/office/drawing/2014/main" id="{3E864CEB-AB43-4A74-BB03-EB88759FF397}"/>
            </a:ext>
          </a:extLst>
        </xdr:cNvPr>
        <xdr:cNvSpPr txBox="1"/>
      </xdr:nvSpPr>
      <xdr:spPr>
        <a:xfrm>
          <a:off x="12675235" y="172580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147320</xdr:rowOff>
    </xdr:from>
    <xdr:ext cx="404495" cy="259080"/>
    <xdr:sp macro="" textlink="">
      <xdr:nvSpPr>
        <xdr:cNvPr id="787" name="n_3aveValue【公民館】&#10;有形固定資産減価償却率">
          <a:extLst>
            <a:ext uri="{FF2B5EF4-FFF2-40B4-BE49-F238E27FC236}">
              <a16:creationId xmlns:a16="http://schemas.microsoft.com/office/drawing/2014/main" id="{3FBB11AF-F383-42FB-9FAC-83393B125174}"/>
            </a:ext>
          </a:extLst>
        </xdr:cNvPr>
        <xdr:cNvSpPr txBox="1"/>
      </xdr:nvSpPr>
      <xdr:spPr>
        <a:xfrm>
          <a:off x="11900535" y="17246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124460</xdr:rowOff>
    </xdr:from>
    <xdr:ext cx="404495" cy="259080"/>
    <xdr:sp macro="" textlink="">
      <xdr:nvSpPr>
        <xdr:cNvPr id="788" name="n_4aveValue【公民館】&#10;有形固定資産減価償却率">
          <a:extLst>
            <a:ext uri="{FF2B5EF4-FFF2-40B4-BE49-F238E27FC236}">
              <a16:creationId xmlns:a16="http://schemas.microsoft.com/office/drawing/2014/main" id="{8B9509CC-BD4A-4805-8DD0-E02D5E22F88B}"/>
            </a:ext>
          </a:extLst>
        </xdr:cNvPr>
        <xdr:cNvSpPr txBox="1"/>
      </xdr:nvSpPr>
      <xdr:spPr>
        <a:xfrm>
          <a:off x="11102975" y="172237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93345</xdr:rowOff>
    </xdr:from>
    <xdr:ext cx="405130" cy="259080"/>
    <xdr:sp macro="" textlink="">
      <xdr:nvSpPr>
        <xdr:cNvPr id="789" name="n_1mainValue【公民館】&#10;有形固定資産減価償却率">
          <a:extLst>
            <a:ext uri="{FF2B5EF4-FFF2-40B4-BE49-F238E27FC236}">
              <a16:creationId xmlns:a16="http://schemas.microsoft.com/office/drawing/2014/main" id="{C8076295-37B0-473F-9866-19328F8460F4}"/>
            </a:ext>
          </a:extLst>
        </xdr:cNvPr>
        <xdr:cNvSpPr txBox="1"/>
      </xdr:nvSpPr>
      <xdr:spPr>
        <a:xfrm>
          <a:off x="13437235" y="17863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45720</xdr:rowOff>
    </xdr:from>
    <xdr:ext cx="404495" cy="259080"/>
    <xdr:sp macro="" textlink="">
      <xdr:nvSpPr>
        <xdr:cNvPr id="790" name="n_2mainValue【公民館】&#10;有形固定資産減価償却率">
          <a:extLst>
            <a:ext uri="{FF2B5EF4-FFF2-40B4-BE49-F238E27FC236}">
              <a16:creationId xmlns:a16="http://schemas.microsoft.com/office/drawing/2014/main" id="{59617206-E14C-4F70-AFAD-38CB153E3E6F}"/>
            </a:ext>
          </a:extLst>
        </xdr:cNvPr>
        <xdr:cNvSpPr txBox="1"/>
      </xdr:nvSpPr>
      <xdr:spPr>
        <a:xfrm>
          <a:off x="12675235" y="17815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1905</xdr:rowOff>
    </xdr:from>
    <xdr:ext cx="404495" cy="259080"/>
    <xdr:sp macro="" textlink="">
      <xdr:nvSpPr>
        <xdr:cNvPr id="791" name="n_3mainValue【公民館】&#10;有形固定資産減価償却率">
          <a:extLst>
            <a:ext uri="{FF2B5EF4-FFF2-40B4-BE49-F238E27FC236}">
              <a16:creationId xmlns:a16="http://schemas.microsoft.com/office/drawing/2014/main" id="{92261D03-84BA-41EF-A80F-D36F7FBC9163}"/>
            </a:ext>
          </a:extLst>
        </xdr:cNvPr>
        <xdr:cNvSpPr txBox="1"/>
      </xdr:nvSpPr>
      <xdr:spPr>
        <a:xfrm>
          <a:off x="11900535" y="177717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121920</xdr:rowOff>
    </xdr:from>
    <xdr:ext cx="404495" cy="258445"/>
    <xdr:sp macro="" textlink="">
      <xdr:nvSpPr>
        <xdr:cNvPr id="792" name="n_4mainValue【公民館】&#10;有形固定資産減価償却率">
          <a:extLst>
            <a:ext uri="{FF2B5EF4-FFF2-40B4-BE49-F238E27FC236}">
              <a16:creationId xmlns:a16="http://schemas.microsoft.com/office/drawing/2014/main" id="{F738EF7D-3136-487F-A4B0-77839E34571F}"/>
            </a:ext>
          </a:extLst>
        </xdr:cNvPr>
        <xdr:cNvSpPr txBox="1"/>
      </xdr:nvSpPr>
      <xdr:spPr>
        <a:xfrm>
          <a:off x="11102975" y="177241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3A7CE2D4-FF44-4486-8081-A514D492711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6E60A5D0-1476-4ACC-A921-E193AC555EE2}"/>
            </a:ext>
          </a:extLst>
        </xdr:cNvPr>
        <xdr:cNvSpPr/>
      </xdr:nvSpPr>
      <xdr:spPr>
        <a:xfrm>
          <a:off x="16220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2A2EEFB9-BD2C-4BE9-96DA-06BCA4E8ADAA}"/>
            </a:ext>
          </a:extLst>
        </xdr:cNvPr>
        <xdr:cNvSpPr/>
      </xdr:nvSpPr>
      <xdr:spPr>
        <a:xfrm>
          <a:off x="16220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9B493C31-2EED-4B19-A2FA-9B75AD6D89C8}"/>
            </a:ext>
          </a:extLst>
        </xdr:cNvPr>
        <xdr:cNvSpPr/>
      </xdr:nvSpPr>
      <xdr:spPr>
        <a:xfrm>
          <a:off x="170992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5DD7DDB8-957E-4124-88CD-BBC2DA02EBFF}"/>
            </a:ext>
          </a:extLst>
        </xdr:cNvPr>
        <xdr:cNvSpPr/>
      </xdr:nvSpPr>
      <xdr:spPr>
        <a:xfrm>
          <a:off x="170992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B579DA6F-B616-4DC8-AEB6-354F072029C6}"/>
            </a:ext>
          </a:extLst>
        </xdr:cNvPr>
        <xdr:cNvSpPr/>
      </xdr:nvSpPr>
      <xdr:spPr>
        <a:xfrm>
          <a:off x="1810512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56B5691D-DD77-4DA8-801F-7C3D0103977E}"/>
            </a:ext>
          </a:extLst>
        </xdr:cNvPr>
        <xdr:cNvSpPr/>
      </xdr:nvSpPr>
      <xdr:spPr>
        <a:xfrm>
          <a:off x="1810512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C45111BE-95D4-4578-8925-D32CD1952EF4}"/>
            </a:ext>
          </a:extLst>
        </xdr:cNvPr>
        <xdr:cNvSpPr/>
      </xdr:nvSpPr>
      <xdr:spPr>
        <a:xfrm>
          <a:off x="1609344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801" name="テキスト ボックス 800">
          <a:extLst>
            <a:ext uri="{FF2B5EF4-FFF2-40B4-BE49-F238E27FC236}">
              <a16:creationId xmlns:a16="http://schemas.microsoft.com/office/drawing/2014/main" id="{50AAFE91-F004-45A9-B863-03F1EBFFFE4D}"/>
            </a:ext>
          </a:extLst>
        </xdr:cNvPr>
        <xdr:cNvSpPr txBox="1"/>
      </xdr:nvSpPr>
      <xdr:spPr>
        <a:xfrm>
          <a:off x="16078200" y="162077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F0C9081E-AFD8-453E-809F-22763A526FA8}"/>
            </a:ext>
          </a:extLst>
        </xdr:cNvPr>
        <xdr:cNvCxnSpPr/>
      </xdr:nvCxnSpPr>
      <xdr:spPr>
        <a:xfrm>
          <a:off x="1609344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6BED79AA-774A-483B-9E98-A510412E8A14}"/>
            </a:ext>
          </a:extLst>
        </xdr:cNvPr>
        <xdr:cNvCxnSpPr/>
      </xdr:nvCxnSpPr>
      <xdr:spPr>
        <a:xfrm>
          <a:off x="16093440" y="181813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6725" cy="259080"/>
    <xdr:sp macro="" textlink="">
      <xdr:nvSpPr>
        <xdr:cNvPr id="804" name="テキスト ボックス 803">
          <a:extLst>
            <a:ext uri="{FF2B5EF4-FFF2-40B4-BE49-F238E27FC236}">
              <a16:creationId xmlns:a16="http://schemas.microsoft.com/office/drawing/2014/main" id="{7A9C9265-2E75-4ED3-8F9C-73443F041DA0}"/>
            </a:ext>
          </a:extLst>
        </xdr:cNvPr>
        <xdr:cNvSpPr txBox="1"/>
      </xdr:nvSpPr>
      <xdr:spPr>
        <a:xfrm>
          <a:off x="15694660" y="180428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DF0A0214-3FF6-4C38-869C-01DBC8286F7B}"/>
            </a:ext>
          </a:extLst>
        </xdr:cNvPr>
        <xdr:cNvCxnSpPr/>
      </xdr:nvCxnSpPr>
      <xdr:spPr>
        <a:xfrm>
          <a:off x="16093440" y="177355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6725" cy="259080"/>
    <xdr:sp macro="" textlink="">
      <xdr:nvSpPr>
        <xdr:cNvPr id="806" name="テキスト ボックス 805">
          <a:extLst>
            <a:ext uri="{FF2B5EF4-FFF2-40B4-BE49-F238E27FC236}">
              <a16:creationId xmlns:a16="http://schemas.microsoft.com/office/drawing/2014/main" id="{553615A4-40FA-4FDB-B429-F93948093057}"/>
            </a:ext>
          </a:extLst>
        </xdr:cNvPr>
        <xdr:cNvSpPr txBox="1"/>
      </xdr:nvSpPr>
      <xdr:spPr>
        <a:xfrm>
          <a:off x="15694660" y="175971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270F4D6B-4917-4FF0-B8CA-E5E5AB60518E}"/>
            </a:ext>
          </a:extLst>
        </xdr:cNvPr>
        <xdr:cNvCxnSpPr/>
      </xdr:nvCxnSpPr>
      <xdr:spPr>
        <a:xfrm>
          <a:off x="16093440" y="172859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6725" cy="259080"/>
    <xdr:sp macro="" textlink="">
      <xdr:nvSpPr>
        <xdr:cNvPr id="808" name="テキスト ボックス 807">
          <a:extLst>
            <a:ext uri="{FF2B5EF4-FFF2-40B4-BE49-F238E27FC236}">
              <a16:creationId xmlns:a16="http://schemas.microsoft.com/office/drawing/2014/main" id="{8BC3D562-9E6C-4CD8-8254-E3CFAD7EDA9A}"/>
            </a:ext>
          </a:extLst>
        </xdr:cNvPr>
        <xdr:cNvSpPr txBox="1"/>
      </xdr:nvSpPr>
      <xdr:spPr>
        <a:xfrm>
          <a:off x="15694660" y="171475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22807193-2B54-430D-90A0-9386F59D8A13}"/>
            </a:ext>
          </a:extLst>
        </xdr:cNvPr>
        <xdr:cNvCxnSpPr/>
      </xdr:nvCxnSpPr>
      <xdr:spPr>
        <a:xfrm>
          <a:off x="16093440" y="16840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6725" cy="259080"/>
    <xdr:sp macro="" textlink="">
      <xdr:nvSpPr>
        <xdr:cNvPr id="810" name="テキスト ボックス 809">
          <a:extLst>
            <a:ext uri="{FF2B5EF4-FFF2-40B4-BE49-F238E27FC236}">
              <a16:creationId xmlns:a16="http://schemas.microsoft.com/office/drawing/2014/main" id="{2423309A-73EF-4507-A8BF-A16E65F15078}"/>
            </a:ext>
          </a:extLst>
        </xdr:cNvPr>
        <xdr:cNvSpPr txBox="1"/>
      </xdr:nvSpPr>
      <xdr:spPr>
        <a:xfrm>
          <a:off x="15694660" y="167017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3CD9C2C0-1083-444A-BC36-A10CA20657D4}"/>
            </a:ext>
          </a:extLst>
        </xdr:cNvPr>
        <xdr:cNvCxnSpPr/>
      </xdr:nvCxnSpPr>
      <xdr:spPr>
        <a:xfrm>
          <a:off x="1609344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812" name="テキスト ボックス 811">
          <a:extLst>
            <a:ext uri="{FF2B5EF4-FFF2-40B4-BE49-F238E27FC236}">
              <a16:creationId xmlns:a16="http://schemas.microsoft.com/office/drawing/2014/main" id="{2889BD29-F143-47A8-8802-EF4876C190A0}"/>
            </a:ext>
          </a:extLst>
        </xdr:cNvPr>
        <xdr:cNvSpPr txBox="1"/>
      </xdr:nvSpPr>
      <xdr:spPr>
        <a:xfrm>
          <a:off x="15694660" y="162560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8352F6A3-A5B5-47AF-9CA3-C5CDC130A2FE}"/>
            </a:ext>
          </a:extLst>
        </xdr:cNvPr>
        <xdr:cNvSpPr/>
      </xdr:nvSpPr>
      <xdr:spPr>
        <a:xfrm>
          <a:off x="1609344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165100</xdr:rowOff>
    </xdr:from>
    <xdr:to>
      <xdr:col>116</xdr:col>
      <xdr:colOff>62865</xdr:colOff>
      <xdr:row>108</xdr:row>
      <xdr:rowOff>62230</xdr:rowOff>
    </xdr:to>
    <xdr:cxnSp macro="">
      <xdr:nvCxnSpPr>
        <xdr:cNvPr id="814" name="直線コネクタ 813">
          <a:extLst>
            <a:ext uri="{FF2B5EF4-FFF2-40B4-BE49-F238E27FC236}">
              <a16:creationId xmlns:a16="http://schemas.microsoft.com/office/drawing/2014/main" id="{EA051A80-D402-4302-AE40-87B707FB68F0}"/>
            </a:ext>
          </a:extLst>
        </xdr:cNvPr>
        <xdr:cNvCxnSpPr/>
      </xdr:nvCxnSpPr>
      <xdr:spPr>
        <a:xfrm flipV="1">
          <a:off x="19509105" y="1676146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66040</xdr:rowOff>
    </xdr:from>
    <xdr:ext cx="469900" cy="258445"/>
    <xdr:sp macro="" textlink="">
      <xdr:nvSpPr>
        <xdr:cNvPr id="815" name="【公民館】&#10;一人当たり面積最小値テキスト">
          <a:extLst>
            <a:ext uri="{FF2B5EF4-FFF2-40B4-BE49-F238E27FC236}">
              <a16:creationId xmlns:a16="http://schemas.microsoft.com/office/drawing/2014/main" id="{D78E2B94-9680-47C1-8246-D4EBAB38C24C}"/>
            </a:ext>
          </a:extLst>
        </xdr:cNvPr>
        <xdr:cNvSpPr txBox="1"/>
      </xdr:nvSpPr>
      <xdr:spPr>
        <a:xfrm>
          <a:off x="19547840" y="181711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816" name="直線コネクタ 815">
          <a:extLst>
            <a:ext uri="{FF2B5EF4-FFF2-40B4-BE49-F238E27FC236}">
              <a16:creationId xmlns:a16="http://schemas.microsoft.com/office/drawing/2014/main" id="{EE8A35CD-8059-4CE8-8B71-9D2C6655535D}"/>
            </a:ext>
          </a:extLst>
        </xdr:cNvPr>
        <xdr:cNvCxnSpPr/>
      </xdr:nvCxnSpPr>
      <xdr:spPr>
        <a:xfrm>
          <a:off x="19443700" y="181673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111760</xdr:rowOff>
    </xdr:from>
    <xdr:ext cx="469900" cy="258445"/>
    <xdr:sp macro="" textlink="">
      <xdr:nvSpPr>
        <xdr:cNvPr id="817" name="【公民館】&#10;一人当たり面積最大値テキスト">
          <a:extLst>
            <a:ext uri="{FF2B5EF4-FFF2-40B4-BE49-F238E27FC236}">
              <a16:creationId xmlns:a16="http://schemas.microsoft.com/office/drawing/2014/main" id="{9EFE6410-1DAC-4F2C-B6CA-52D11ED857F8}"/>
            </a:ext>
          </a:extLst>
        </xdr:cNvPr>
        <xdr:cNvSpPr txBox="1"/>
      </xdr:nvSpPr>
      <xdr:spPr>
        <a:xfrm>
          <a:off x="19547840" y="165404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0.636</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165100</xdr:rowOff>
    </xdr:from>
    <xdr:to>
      <xdr:col>116</xdr:col>
      <xdr:colOff>152400</xdr:colOff>
      <xdr:row>99</xdr:row>
      <xdr:rowOff>165100</xdr:rowOff>
    </xdr:to>
    <xdr:cxnSp macro="">
      <xdr:nvCxnSpPr>
        <xdr:cNvPr id="818" name="直線コネクタ 817">
          <a:extLst>
            <a:ext uri="{FF2B5EF4-FFF2-40B4-BE49-F238E27FC236}">
              <a16:creationId xmlns:a16="http://schemas.microsoft.com/office/drawing/2014/main" id="{47D690C1-39B8-4BDE-91D7-391E82618715}"/>
            </a:ext>
          </a:extLst>
        </xdr:cNvPr>
        <xdr:cNvCxnSpPr/>
      </xdr:nvCxnSpPr>
      <xdr:spPr>
        <a:xfrm>
          <a:off x="19443700" y="167614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36830</xdr:rowOff>
    </xdr:from>
    <xdr:ext cx="469900" cy="259080"/>
    <xdr:sp macro="" textlink="">
      <xdr:nvSpPr>
        <xdr:cNvPr id="819" name="【公民館】&#10;一人当たり面積平均値テキスト">
          <a:extLst>
            <a:ext uri="{FF2B5EF4-FFF2-40B4-BE49-F238E27FC236}">
              <a16:creationId xmlns:a16="http://schemas.microsoft.com/office/drawing/2014/main" id="{FC991623-F855-40E5-B513-3EA2786F9C26}"/>
            </a:ext>
          </a:extLst>
        </xdr:cNvPr>
        <xdr:cNvSpPr txBox="1"/>
      </xdr:nvSpPr>
      <xdr:spPr>
        <a:xfrm>
          <a:off x="19547840" y="17639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FF78757F-E73C-44F3-B0CD-724901170C6C}"/>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9525</xdr:rowOff>
    </xdr:from>
    <xdr:to>
      <xdr:col>112</xdr:col>
      <xdr:colOff>38100</xdr:colOff>
      <xdr:row>106</xdr:row>
      <xdr:rowOff>111125</xdr:rowOff>
    </xdr:to>
    <xdr:sp macro="" textlink="">
      <xdr:nvSpPr>
        <xdr:cNvPr id="821" name="フローチャート: 判断 820">
          <a:extLst>
            <a:ext uri="{FF2B5EF4-FFF2-40B4-BE49-F238E27FC236}">
              <a16:creationId xmlns:a16="http://schemas.microsoft.com/office/drawing/2014/main" id="{392C2549-EE7D-468A-8757-35AE69E636F8}"/>
            </a:ext>
          </a:extLst>
        </xdr:cNvPr>
        <xdr:cNvSpPr/>
      </xdr:nvSpPr>
      <xdr:spPr>
        <a:xfrm>
          <a:off x="18735040" y="17779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9525</xdr:rowOff>
    </xdr:from>
    <xdr:to>
      <xdr:col>107</xdr:col>
      <xdr:colOff>101600</xdr:colOff>
      <xdr:row>106</xdr:row>
      <xdr:rowOff>111125</xdr:rowOff>
    </xdr:to>
    <xdr:sp macro="" textlink="">
      <xdr:nvSpPr>
        <xdr:cNvPr id="822" name="フローチャート: 判断 821">
          <a:extLst>
            <a:ext uri="{FF2B5EF4-FFF2-40B4-BE49-F238E27FC236}">
              <a16:creationId xmlns:a16="http://schemas.microsoft.com/office/drawing/2014/main" id="{6014402C-E515-486A-A2DF-44D78DD1BDAF}"/>
            </a:ext>
          </a:extLst>
        </xdr:cNvPr>
        <xdr:cNvSpPr/>
      </xdr:nvSpPr>
      <xdr:spPr>
        <a:xfrm>
          <a:off x="17937480" y="1777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45720</xdr:rowOff>
    </xdr:from>
    <xdr:to>
      <xdr:col>102</xdr:col>
      <xdr:colOff>165100</xdr:colOff>
      <xdr:row>106</xdr:row>
      <xdr:rowOff>147320</xdr:rowOff>
    </xdr:to>
    <xdr:sp macro="" textlink="">
      <xdr:nvSpPr>
        <xdr:cNvPr id="823" name="フローチャート: 判断 822">
          <a:extLst>
            <a:ext uri="{FF2B5EF4-FFF2-40B4-BE49-F238E27FC236}">
              <a16:creationId xmlns:a16="http://schemas.microsoft.com/office/drawing/2014/main" id="{94298B42-E6A0-4C24-8E2E-F53380E6AFF9}"/>
            </a:ext>
          </a:extLst>
        </xdr:cNvPr>
        <xdr:cNvSpPr/>
      </xdr:nvSpPr>
      <xdr:spPr>
        <a:xfrm>
          <a:off x="17162780" y="1781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824" name="フローチャート: 判断 823">
          <a:extLst>
            <a:ext uri="{FF2B5EF4-FFF2-40B4-BE49-F238E27FC236}">
              <a16:creationId xmlns:a16="http://schemas.microsoft.com/office/drawing/2014/main" id="{430C2C88-623B-4019-9DEC-8DDDC27D2930}"/>
            </a:ext>
          </a:extLst>
        </xdr:cNvPr>
        <xdr:cNvSpPr/>
      </xdr:nvSpPr>
      <xdr:spPr>
        <a:xfrm>
          <a:off x="16388080" y="17826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5" name="テキスト ボックス 824">
          <a:extLst>
            <a:ext uri="{FF2B5EF4-FFF2-40B4-BE49-F238E27FC236}">
              <a16:creationId xmlns:a16="http://schemas.microsoft.com/office/drawing/2014/main" id="{62DA3FA8-1A40-4DE8-B474-FE61D9E221CB}"/>
            </a:ext>
          </a:extLst>
        </xdr:cNvPr>
        <xdr:cNvSpPr txBox="1"/>
      </xdr:nvSpPr>
      <xdr:spPr>
        <a:xfrm>
          <a:off x="193421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6" name="テキスト ボックス 825">
          <a:extLst>
            <a:ext uri="{FF2B5EF4-FFF2-40B4-BE49-F238E27FC236}">
              <a16:creationId xmlns:a16="http://schemas.microsoft.com/office/drawing/2014/main" id="{D05B6867-9A95-41FF-8DAF-18598881C096}"/>
            </a:ext>
          </a:extLst>
        </xdr:cNvPr>
        <xdr:cNvSpPr txBox="1"/>
      </xdr:nvSpPr>
      <xdr:spPr>
        <a:xfrm>
          <a:off x="186105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27" name="テキスト ボックス 826">
          <a:extLst>
            <a:ext uri="{FF2B5EF4-FFF2-40B4-BE49-F238E27FC236}">
              <a16:creationId xmlns:a16="http://schemas.microsoft.com/office/drawing/2014/main" id="{BB50B795-7F52-4E07-B5BF-99823E6D6C6F}"/>
            </a:ext>
          </a:extLst>
        </xdr:cNvPr>
        <xdr:cNvSpPr txBox="1"/>
      </xdr:nvSpPr>
      <xdr:spPr>
        <a:xfrm>
          <a:off x="178206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28" name="テキスト ボックス 827">
          <a:extLst>
            <a:ext uri="{FF2B5EF4-FFF2-40B4-BE49-F238E27FC236}">
              <a16:creationId xmlns:a16="http://schemas.microsoft.com/office/drawing/2014/main" id="{13992219-2A1C-40BF-9F16-3C845C973659}"/>
            </a:ext>
          </a:extLst>
        </xdr:cNvPr>
        <xdr:cNvSpPr txBox="1"/>
      </xdr:nvSpPr>
      <xdr:spPr>
        <a:xfrm>
          <a:off x="170459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29" name="テキスト ボックス 828">
          <a:extLst>
            <a:ext uri="{FF2B5EF4-FFF2-40B4-BE49-F238E27FC236}">
              <a16:creationId xmlns:a16="http://schemas.microsoft.com/office/drawing/2014/main" id="{DC9932BC-C402-4C01-AEDB-32BFAA7116C7}"/>
            </a:ext>
          </a:extLst>
        </xdr:cNvPr>
        <xdr:cNvSpPr txBox="1"/>
      </xdr:nvSpPr>
      <xdr:spPr>
        <a:xfrm>
          <a:off x="162636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71120</xdr:rowOff>
    </xdr:from>
    <xdr:to>
      <xdr:col>116</xdr:col>
      <xdr:colOff>114300</xdr:colOff>
      <xdr:row>107</xdr:row>
      <xdr:rowOff>1270</xdr:rowOff>
    </xdr:to>
    <xdr:sp macro="" textlink="">
      <xdr:nvSpPr>
        <xdr:cNvPr id="830" name="楕円 829">
          <a:extLst>
            <a:ext uri="{FF2B5EF4-FFF2-40B4-BE49-F238E27FC236}">
              <a16:creationId xmlns:a16="http://schemas.microsoft.com/office/drawing/2014/main" id="{896AFAD9-0BDD-4362-8A97-C75911E142DB}"/>
            </a:ext>
          </a:extLst>
        </xdr:cNvPr>
        <xdr:cNvSpPr/>
      </xdr:nvSpPr>
      <xdr:spPr>
        <a:xfrm>
          <a:off x="19458940" y="17840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49530</xdr:rowOff>
    </xdr:from>
    <xdr:ext cx="469900" cy="259080"/>
    <xdr:sp macro="" textlink="">
      <xdr:nvSpPr>
        <xdr:cNvPr id="831" name="【公民館】&#10;一人当たり面積該当値テキスト">
          <a:extLst>
            <a:ext uri="{FF2B5EF4-FFF2-40B4-BE49-F238E27FC236}">
              <a16:creationId xmlns:a16="http://schemas.microsoft.com/office/drawing/2014/main" id="{A95A0E96-0D59-4A62-B218-14FC3E9D4CB1}"/>
            </a:ext>
          </a:extLst>
        </xdr:cNvPr>
        <xdr:cNvSpPr txBox="1"/>
      </xdr:nvSpPr>
      <xdr:spPr>
        <a:xfrm>
          <a:off x="19547840" y="17819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52705</xdr:rowOff>
    </xdr:from>
    <xdr:to>
      <xdr:col>112</xdr:col>
      <xdr:colOff>38100</xdr:colOff>
      <xdr:row>106</xdr:row>
      <xdr:rowOff>154940</xdr:rowOff>
    </xdr:to>
    <xdr:sp macro="" textlink="">
      <xdr:nvSpPr>
        <xdr:cNvPr id="832" name="楕円 831">
          <a:extLst>
            <a:ext uri="{FF2B5EF4-FFF2-40B4-BE49-F238E27FC236}">
              <a16:creationId xmlns:a16="http://schemas.microsoft.com/office/drawing/2014/main" id="{6AF2F4E0-A9DE-4CF2-922B-4EA7BF2D2599}"/>
            </a:ext>
          </a:extLst>
        </xdr:cNvPr>
        <xdr:cNvSpPr/>
      </xdr:nvSpPr>
      <xdr:spPr>
        <a:xfrm>
          <a:off x="18735040" y="1782254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103505</xdr:rowOff>
    </xdr:from>
    <xdr:to>
      <xdr:col>116</xdr:col>
      <xdr:colOff>63500</xdr:colOff>
      <xdr:row>106</xdr:row>
      <xdr:rowOff>121920</xdr:rowOff>
    </xdr:to>
    <xdr:cxnSp macro="">
      <xdr:nvCxnSpPr>
        <xdr:cNvPr id="833" name="直線コネクタ 832">
          <a:extLst>
            <a:ext uri="{FF2B5EF4-FFF2-40B4-BE49-F238E27FC236}">
              <a16:creationId xmlns:a16="http://schemas.microsoft.com/office/drawing/2014/main" id="{993BE4A9-EC51-4F34-99C9-AABD7FF4CC27}"/>
            </a:ext>
          </a:extLst>
        </xdr:cNvPr>
        <xdr:cNvCxnSpPr/>
      </xdr:nvCxnSpPr>
      <xdr:spPr>
        <a:xfrm>
          <a:off x="18778220" y="17873345"/>
          <a:ext cx="7315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55245</xdr:rowOff>
    </xdr:from>
    <xdr:to>
      <xdr:col>107</xdr:col>
      <xdr:colOff>101600</xdr:colOff>
      <xdr:row>106</xdr:row>
      <xdr:rowOff>156845</xdr:rowOff>
    </xdr:to>
    <xdr:sp macro="" textlink="">
      <xdr:nvSpPr>
        <xdr:cNvPr id="834" name="楕円 833">
          <a:extLst>
            <a:ext uri="{FF2B5EF4-FFF2-40B4-BE49-F238E27FC236}">
              <a16:creationId xmlns:a16="http://schemas.microsoft.com/office/drawing/2014/main" id="{B87B3448-8869-457F-B43C-2869AA297387}"/>
            </a:ext>
          </a:extLst>
        </xdr:cNvPr>
        <xdr:cNvSpPr/>
      </xdr:nvSpPr>
      <xdr:spPr>
        <a:xfrm>
          <a:off x="17937480" y="1782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103505</xdr:rowOff>
    </xdr:from>
    <xdr:to>
      <xdr:col>111</xdr:col>
      <xdr:colOff>177800</xdr:colOff>
      <xdr:row>106</xdr:row>
      <xdr:rowOff>106045</xdr:rowOff>
    </xdr:to>
    <xdr:cxnSp macro="">
      <xdr:nvCxnSpPr>
        <xdr:cNvPr id="835" name="直線コネクタ 834">
          <a:extLst>
            <a:ext uri="{FF2B5EF4-FFF2-40B4-BE49-F238E27FC236}">
              <a16:creationId xmlns:a16="http://schemas.microsoft.com/office/drawing/2014/main" id="{24B7CDFC-C806-4A57-A161-E451BBF9002E}"/>
            </a:ext>
          </a:extLst>
        </xdr:cNvPr>
        <xdr:cNvCxnSpPr/>
      </xdr:nvCxnSpPr>
      <xdr:spPr>
        <a:xfrm flipV="1">
          <a:off x="17988280" y="17873345"/>
          <a:ext cx="78994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71120</xdr:rowOff>
    </xdr:from>
    <xdr:to>
      <xdr:col>102</xdr:col>
      <xdr:colOff>165100</xdr:colOff>
      <xdr:row>107</xdr:row>
      <xdr:rowOff>1270</xdr:rowOff>
    </xdr:to>
    <xdr:sp macro="" textlink="">
      <xdr:nvSpPr>
        <xdr:cNvPr id="836" name="楕円 835">
          <a:extLst>
            <a:ext uri="{FF2B5EF4-FFF2-40B4-BE49-F238E27FC236}">
              <a16:creationId xmlns:a16="http://schemas.microsoft.com/office/drawing/2014/main" id="{60985B3B-2987-4180-AFE0-1A7D96029CC4}"/>
            </a:ext>
          </a:extLst>
        </xdr:cNvPr>
        <xdr:cNvSpPr/>
      </xdr:nvSpPr>
      <xdr:spPr>
        <a:xfrm>
          <a:off x="17162780" y="17840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106045</xdr:rowOff>
    </xdr:from>
    <xdr:to>
      <xdr:col>107</xdr:col>
      <xdr:colOff>50800</xdr:colOff>
      <xdr:row>106</xdr:row>
      <xdr:rowOff>121920</xdr:rowOff>
    </xdr:to>
    <xdr:cxnSp macro="">
      <xdr:nvCxnSpPr>
        <xdr:cNvPr id="837" name="直線コネクタ 836">
          <a:extLst>
            <a:ext uri="{FF2B5EF4-FFF2-40B4-BE49-F238E27FC236}">
              <a16:creationId xmlns:a16="http://schemas.microsoft.com/office/drawing/2014/main" id="{16AD4B71-2BF8-4E0F-9897-46636FF58CFB}"/>
            </a:ext>
          </a:extLst>
        </xdr:cNvPr>
        <xdr:cNvCxnSpPr/>
      </xdr:nvCxnSpPr>
      <xdr:spPr>
        <a:xfrm flipV="1">
          <a:off x="17213580" y="17875885"/>
          <a:ext cx="7747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75565</xdr:rowOff>
    </xdr:from>
    <xdr:to>
      <xdr:col>98</xdr:col>
      <xdr:colOff>38100</xdr:colOff>
      <xdr:row>107</xdr:row>
      <xdr:rowOff>6350</xdr:rowOff>
    </xdr:to>
    <xdr:sp macro="" textlink="">
      <xdr:nvSpPr>
        <xdr:cNvPr id="838" name="楕円 837">
          <a:extLst>
            <a:ext uri="{FF2B5EF4-FFF2-40B4-BE49-F238E27FC236}">
              <a16:creationId xmlns:a16="http://schemas.microsoft.com/office/drawing/2014/main" id="{D45ADAA6-02FA-44AA-B0D4-B588EDCFF699}"/>
            </a:ext>
          </a:extLst>
        </xdr:cNvPr>
        <xdr:cNvSpPr/>
      </xdr:nvSpPr>
      <xdr:spPr>
        <a:xfrm>
          <a:off x="16388080" y="17845405"/>
          <a:ext cx="787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106</xdr:row>
      <xdr:rowOff>126365</xdr:rowOff>
    </xdr:to>
    <xdr:cxnSp macro="">
      <xdr:nvCxnSpPr>
        <xdr:cNvPr id="839" name="直線コネクタ 838">
          <a:extLst>
            <a:ext uri="{FF2B5EF4-FFF2-40B4-BE49-F238E27FC236}">
              <a16:creationId xmlns:a16="http://schemas.microsoft.com/office/drawing/2014/main" id="{A3384268-00EF-4315-960D-28CCEBAD2E7E}"/>
            </a:ext>
          </a:extLst>
        </xdr:cNvPr>
        <xdr:cNvCxnSpPr/>
      </xdr:nvCxnSpPr>
      <xdr:spPr>
        <a:xfrm flipV="1">
          <a:off x="16431260" y="17891760"/>
          <a:ext cx="7823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127635</xdr:rowOff>
    </xdr:from>
    <xdr:ext cx="469900" cy="259080"/>
    <xdr:sp macro="" textlink="">
      <xdr:nvSpPr>
        <xdr:cNvPr id="840" name="n_1aveValue【公民館】&#10;一人当たり面積">
          <a:extLst>
            <a:ext uri="{FF2B5EF4-FFF2-40B4-BE49-F238E27FC236}">
              <a16:creationId xmlns:a16="http://schemas.microsoft.com/office/drawing/2014/main" id="{5353FE90-CBA2-43EF-958A-E6CB5DE49A0D}"/>
            </a:ext>
          </a:extLst>
        </xdr:cNvPr>
        <xdr:cNvSpPr txBox="1"/>
      </xdr:nvSpPr>
      <xdr:spPr>
        <a:xfrm>
          <a:off x="18561050" y="17562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127635</xdr:rowOff>
    </xdr:from>
    <xdr:ext cx="469265" cy="259080"/>
    <xdr:sp macro="" textlink="">
      <xdr:nvSpPr>
        <xdr:cNvPr id="841" name="n_2aveValue【公民館】&#10;一人当たり面積">
          <a:extLst>
            <a:ext uri="{FF2B5EF4-FFF2-40B4-BE49-F238E27FC236}">
              <a16:creationId xmlns:a16="http://schemas.microsoft.com/office/drawing/2014/main" id="{B70737EA-B761-49EB-8AA8-0B1FA2B2BE0C}"/>
            </a:ext>
          </a:extLst>
        </xdr:cNvPr>
        <xdr:cNvSpPr txBox="1"/>
      </xdr:nvSpPr>
      <xdr:spPr>
        <a:xfrm>
          <a:off x="17776190" y="17562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163830</xdr:rowOff>
    </xdr:from>
    <xdr:ext cx="469265" cy="259080"/>
    <xdr:sp macro="" textlink="">
      <xdr:nvSpPr>
        <xdr:cNvPr id="842" name="n_3aveValue【公民館】&#10;一人当たり面積">
          <a:extLst>
            <a:ext uri="{FF2B5EF4-FFF2-40B4-BE49-F238E27FC236}">
              <a16:creationId xmlns:a16="http://schemas.microsoft.com/office/drawing/2014/main" id="{D3234A8B-EBAF-46CB-BB59-9CF5F3A58F9F}"/>
            </a:ext>
          </a:extLst>
        </xdr:cNvPr>
        <xdr:cNvSpPr txBox="1"/>
      </xdr:nvSpPr>
      <xdr:spPr>
        <a:xfrm>
          <a:off x="17001490" y="17598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3810</xdr:rowOff>
    </xdr:from>
    <xdr:ext cx="469265" cy="259080"/>
    <xdr:sp macro="" textlink="">
      <xdr:nvSpPr>
        <xdr:cNvPr id="843" name="n_4aveValue【公民館】&#10;一人当たり面積">
          <a:extLst>
            <a:ext uri="{FF2B5EF4-FFF2-40B4-BE49-F238E27FC236}">
              <a16:creationId xmlns:a16="http://schemas.microsoft.com/office/drawing/2014/main" id="{1C26BC18-A204-4C78-9D7B-69013F0E764D}"/>
            </a:ext>
          </a:extLst>
        </xdr:cNvPr>
        <xdr:cNvSpPr txBox="1"/>
      </xdr:nvSpPr>
      <xdr:spPr>
        <a:xfrm>
          <a:off x="16226790" y="17606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145415</xdr:rowOff>
    </xdr:from>
    <xdr:ext cx="469900" cy="258445"/>
    <xdr:sp macro="" textlink="">
      <xdr:nvSpPr>
        <xdr:cNvPr id="844" name="n_1mainValue【公民館】&#10;一人当たり面積">
          <a:extLst>
            <a:ext uri="{FF2B5EF4-FFF2-40B4-BE49-F238E27FC236}">
              <a16:creationId xmlns:a16="http://schemas.microsoft.com/office/drawing/2014/main" id="{0FB8D012-1DC0-45C1-9D2F-573F003210AE}"/>
            </a:ext>
          </a:extLst>
        </xdr:cNvPr>
        <xdr:cNvSpPr txBox="1"/>
      </xdr:nvSpPr>
      <xdr:spPr>
        <a:xfrm>
          <a:off x="18561050" y="179152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147955</xdr:rowOff>
    </xdr:from>
    <xdr:ext cx="469265" cy="258445"/>
    <xdr:sp macro="" textlink="">
      <xdr:nvSpPr>
        <xdr:cNvPr id="845" name="n_2mainValue【公民館】&#10;一人当たり面積">
          <a:extLst>
            <a:ext uri="{FF2B5EF4-FFF2-40B4-BE49-F238E27FC236}">
              <a16:creationId xmlns:a16="http://schemas.microsoft.com/office/drawing/2014/main" id="{27351403-8921-4B01-86D2-5170293869DC}"/>
            </a:ext>
          </a:extLst>
        </xdr:cNvPr>
        <xdr:cNvSpPr txBox="1"/>
      </xdr:nvSpPr>
      <xdr:spPr>
        <a:xfrm>
          <a:off x="17776190" y="179177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163830</xdr:rowOff>
    </xdr:from>
    <xdr:ext cx="469265" cy="259080"/>
    <xdr:sp macro="" textlink="">
      <xdr:nvSpPr>
        <xdr:cNvPr id="846" name="n_3mainValue【公民館】&#10;一人当たり面積">
          <a:extLst>
            <a:ext uri="{FF2B5EF4-FFF2-40B4-BE49-F238E27FC236}">
              <a16:creationId xmlns:a16="http://schemas.microsoft.com/office/drawing/2014/main" id="{38FC0892-D2D3-44DA-9F3F-6B8D8575A2A3}"/>
            </a:ext>
          </a:extLst>
        </xdr:cNvPr>
        <xdr:cNvSpPr txBox="1"/>
      </xdr:nvSpPr>
      <xdr:spPr>
        <a:xfrm>
          <a:off x="17001490" y="17933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168275</xdr:rowOff>
    </xdr:from>
    <xdr:ext cx="469265" cy="258445"/>
    <xdr:sp macro="" textlink="">
      <xdr:nvSpPr>
        <xdr:cNvPr id="847" name="n_4mainValue【公民館】&#10;一人当たり面積">
          <a:extLst>
            <a:ext uri="{FF2B5EF4-FFF2-40B4-BE49-F238E27FC236}">
              <a16:creationId xmlns:a16="http://schemas.microsoft.com/office/drawing/2014/main" id="{3837E74D-38A4-43C1-9275-502103B3FF88}"/>
            </a:ext>
          </a:extLst>
        </xdr:cNvPr>
        <xdr:cNvSpPr txBox="1"/>
      </xdr:nvSpPr>
      <xdr:spPr>
        <a:xfrm>
          <a:off x="16226790" y="179381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79937915-E077-470C-9FB5-9F5D384D195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F6729038-650C-4B0D-A739-D59B74FA718D}"/>
            </a:ext>
          </a:extLst>
        </xdr:cNvPr>
        <xdr:cNvSpPr/>
      </xdr:nvSpPr>
      <xdr:spPr>
        <a:xfrm>
          <a:off x="670560" y="19063970"/>
          <a:ext cx="33909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11C41AAD-5017-41E0-A08F-79A7313DFB99}"/>
            </a:ext>
          </a:extLst>
        </xdr:cNvPr>
        <xdr:cNvSpPr txBox="1"/>
      </xdr:nvSpPr>
      <xdr:spPr>
        <a:xfrm>
          <a:off x="746760" y="19310350"/>
          <a:ext cx="19433540" cy="1455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類似団体と比較して有形固定資産減価償却率が高くなっている主な施設は、認定こども園・幼稚園・保育所、学校施設、公民館である。</a:t>
          </a:r>
        </a:p>
        <a:p>
          <a:r>
            <a:rPr kumimoji="1" lang="ja-JP" altLang="en-US" sz="1300">
              <a:latin typeface="ＭＳ Ｐゴシック"/>
              <a:ea typeface="ＭＳ Ｐゴシック"/>
            </a:rPr>
            <a:t>　学校施設については、全体的に老朽化が進行しているため、引き続き廃校施設の利活用や処分を行うとともに、必要な修繕・維持補修や計画的な改修・更新等に取り組む必要がある。</a:t>
          </a:r>
        </a:p>
        <a:p>
          <a:r>
            <a:rPr kumimoji="1" lang="ja-JP" altLang="en-US" sz="1300">
              <a:latin typeface="ＭＳ Ｐゴシック"/>
              <a:ea typeface="ＭＳ Ｐゴシック"/>
            </a:rPr>
            <a:t>　その他の有形固定資産減価償却率が高くなっている施設についても、必要な修繕・維持補修や計画的な改修・更新等や、利用実態等を踏まえた統合・廃止の検討に取り組む必要がある。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848ECC2-EA31-4D9F-A8C5-ABA624B7D57E}"/>
            </a:ext>
          </a:extLst>
        </xdr:cNvPr>
        <xdr:cNvSpPr/>
      </xdr:nvSpPr>
      <xdr:spPr>
        <a:xfrm>
          <a:off x="566420" y="127000"/>
          <a:ext cx="1116838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AD1C8A-BC41-41E4-9DEE-16A387D988E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FDC86B8-213A-42DA-9E1F-E8E9CF3AAC4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F1F74BE-CDF6-4F77-8FAA-5EC7BF41C0B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宮崎県日向市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635038E-5281-4858-84C2-1BD2A3F9DDF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9B62D44-ED8E-455D-97DC-4BDDD59B13F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18BD59E-5A55-477A-AECE-6AA0DA8653C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F871889-BA6A-4444-9895-50FA619A1B9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C6AB18A-E85E-4805-8E79-BBBF25BB3D35}"/>
            </a:ext>
          </a:extLst>
        </xdr:cNvPr>
        <xdr:cNvSpPr/>
      </xdr:nvSpPr>
      <xdr:spPr>
        <a:xfrm>
          <a:off x="797560" y="901700"/>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CE95CCA-D93D-4C33-B97D-22F9EE470954}"/>
            </a:ext>
          </a:extLst>
        </xdr:cNvPr>
        <xdr:cNvSpPr/>
      </xdr:nvSpPr>
      <xdr:spPr>
        <a:xfrm>
          <a:off x="1971040" y="901700"/>
          <a:ext cx="11734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58,687
58,226
336.89
34,566,893
33,255,827
644,438
16,467,653
29,313,041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AC21E49-B038-4283-9F7B-D13E56A90950}"/>
            </a:ext>
          </a:extLst>
        </xdr:cNvPr>
        <xdr:cNvSpPr/>
      </xdr:nvSpPr>
      <xdr:spPr>
        <a:xfrm>
          <a:off x="3144520" y="901700"/>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4F3932E-6931-4C63-BF5B-269674F0F5FB}"/>
            </a:ext>
          </a:extLst>
        </xdr:cNvPr>
        <xdr:cNvSpPr/>
      </xdr:nvSpPr>
      <xdr:spPr>
        <a:xfrm>
          <a:off x="4485640" y="920750"/>
          <a:ext cx="17805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97A5A2A-88E7-46B3-8563-2EE78987E904}"/>
            </a:ext>
          </a:extLst>
        </xdr:cNvPr>
        <xdr:cNvSpPr/>
      </xdr:nvSpPr>
      <xdr:spPr>
        <a:xfrm>
          <a:off x="6266180" y="920750"/>
          <a:ext cx="110998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34.8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B027EDF-9113-4B79-B6C4-C4E335F024E8}"/>
            </a:ext>
          </a:extLst>
        </xdr:cNvPr>
        <xdr:cNvSpPr/>
      </xdr:nvSpPr>
      <xdr:spPr>
        <a:xfrm>
          <a:off x="7439660" y="933450"/>
          <a:ext cx="56642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9ECA2ED-799E-49F3-907F-14838155CFCF}"/>
            </a:ext>
          </a:extLst>
        </xdr:cNvPr>
        <xdr:cNvSpPr/>
      </xdr:nvSpPr>
      <xdr:spPr>
        <a:xfrm>
          <a:off x="4485640" y="1676400"/>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FC039D5-3DA7-4579-B784-DC845057CB28}"/>
            </a:ext>
          </a:extLst>
        </xdr:cNvPr>
        <xdr:cNvSpPr/>
      </xdr:nvSpPr>
      <xdr:spPr>
        <a:xfrm>
          <a:off x="6329680" y="1676400"/>
          <a:ext cx="30175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4B8BCFA-F1AC-4A5F-B77A-B90CEFB6273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CC377E2-3BD9-4726-AE03-6C63195E8281}"/>
            </a:ext>
          </a:extLst>
        </xdr:cNvPr>
        <xdr:cNvSpPr/>
      </xdr:nvSpPr>
      <xdr:spPr>
        <a:xfrm>
          <a:off x="9986010" y="933450"/>
          <a:ext cx="11734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D367F37-73E2-427B-B1DD-CA080804B766}"/>
            </a:ext>
          </a:extLst>
        </xdr:cNvPr>
        <xdr:cNvSpPr/>
      </xdr:nvSpPr>
      <xdr:spPr>
        <a:xfrm>
          <a:off x="9986010" y="1192530"/>
          <a:ext cx="11734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AAD9762-8C1B-440D-B495-2194A130B914}"/>
            </a:ext>
          </a:extLst>
        </xdr:cNvPr>
        <xdr:cNvSpPr/>
      </xdr:nvSpPr>
      <xdr:spPr>
        <a:xfrm>
          <a:off x="9986010" y="1515110"/>
          <a:ext cx="12776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E85B1D-A594-4F73-899C-7F3DC6631601}"/>
            </a:ext>
          </a:extLst>
        </xdr:cNvPr>
        <xdr:cNvCxnSpPr/>
      </xdr:nvCxnSpPr>
      <xdr:spPr>
        <a:xfrm flipH="1">
          <a:off x="9831070" y="101854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8D44BE-0A88-4F9F-99D1-98AAE1C2F0B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DB8818F-35DF-4EAE-9B69-AC652D917B3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D91F169-F4BF-4DA6-BC9D-1EE6DD7CC329}"/>
            </a:ext>
          </a:extLst>
        </xdr:cNvPr>
        <xdr:cNvCxnSpPr/>
      </xdr:nvCxnSpPr>
      <xdr:spPr>
        <a:xfrm>
          <a:off x="9906635" y="149352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35459D-B152-40C4-807F-5CE29A47613D}"/>
            </a:ext>
          </a:extLst>
        </xdr:cNvPr>
        <xdr:cNvCxnSpPr/>
      </xdr:nvCxnSpPr>
      <xdr:spPr>
        <a:xfrm>
          <a:off x="9850120" y="14935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5B0B817-FBDD-4DE4-A61C-C8EAACCABEF5}"/>
            </a:ext>
          </a:extLst>
        </xdr:cNvPr>
        <xdr:cNvCxnSpPr/>
      </xdr:nvCxnSpPr>
      <xdr:spPr>
        <a:xfrm flipV="1">
          <a:off x="9906635" y="172402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6929A6A-7C2E-42F7-BBF0-4CF340073CAC}"/>
            </a:ext>
          </a:extLst>
        </xdr:cNvPr>
        <xdr:cNvCxnSpPr/>
      </xdr:nvCxnSpPr>
      <xdr:spPr>
        <a:xfrm>
          <a:off x="9850120" y="186309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760DC23B-A0DE-40B2-9B84-AE412E0218B5}"/>
            </a:ext>
          </a:extLst>
        </xdr:cNvPr>
        <xdr:cNvSpPr txBox="1"/>
      </xdr:nvSpPr>
      <xdr:spPr>
        <a:xfrm>
          <a:off x="629920" y="273304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842D987C-AF8A-4102-BB28-035200670742}"/>
            </a:ext>
          </a:extLst>
        </xdr:cNvPr>
        <xdr:cNvSpPr txBox="1"/>
      </xdr:nvSpPr>
      <xdr:spPr>
        <a:xfrm>
          <a:off x="629920" y="304292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53B3B770-2EAE-4A4A-9B3F-23487675C0BA}"/>
            </a:ext>
          </a:extLst>
        </xdr:cNvPr>
        <xdr:cNvSpPr txBox="1"/>
      </xdr:nvSpPr>
      <xdr:spPr>
        <a:xfrm>
          <a:off x="629920" y="33528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9D9367E3-CD18-4443-9B8C-22615DFC1126}"/>
            </a:ext>
          </a:extLst>
        </xdr:cNvPr>
        <xdr:cNvSpPr txBox="1"/>
      </xdr:nvSpPr>
      <xdr:spPr>
        <a:xfrm>
          <a:off x="629920" y="366649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EB1D9D-7A7F-4058-A240-ABF2D8B81AA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1852A1B-7345-4034-9972-6BAA49558DA6}"/>
            </a:ext>
          </a:extLst>
        </xdr:cNvPr>
        <xdr:cNvSpPr/>
      </xdr:nvSpPr>
      <xdr:spPr>
        <a:xfrm>
          <a:off x="79756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FBA6B09-BB17-431A-B2BA-00C2D37CFC1B}"/>
            </a:ext>
          </a:extLst>
        </xdr:cNvPr>
        <xdr:cNvSpPr/>
      </xdr:nvSpPr>
      <xdr:spPr>
        <a:xfrm>
          <a:off x="79756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F957433-54E2-40D8-B41D-94C7BE69150F}"/>
            </a:ext>
          </a:extLst>
        </xdr:cNvPr>
        <xdr:cNvSpPr/>
      </xdr:nvSpPr>
      <xdr:spPr>
        <a:xfrm>
          <a:off x="16764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24BFEB3-DEFD-4908-91DF-2233C34AF61A}"/>
            </a:ext>
          </a:extLst>
        </xdr:cNvPr>
        <xdr:cNvSpPr/>
      </xdr:nvSpPr>
      <xdr:spPr>
        <a:xfrm>
          <a:off x="16764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E32946-A221-43E5-A449-F5A21C31E971}"/>
            </a:ext>
          </a:extLst>
        </xdr:cNvPr>
        <xdr:cNvSpPr/>
      </xdr:nvSpPr>
      <xdr:spPr>
        <a:xfrm>
          <a:off x="2682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CD87692-DA23-4D46-A271-14ACDA51AECB}"/>
            </a:ext>
          </a:extLst>
        </xdr:cNvPr>
        <xdr:cNvSpPr/>
      </xdr:nvSpPr>
      <xdr:spPr>
        <a:xfrm>
          <a:off x="2682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98F90C-8AFB-4BFC-B29C-3D18B6063C3E}"/>
            </a:ext>
          </a:extLst>
        </xdr:cNvPr>
        <xdr:cNvSpPr/>
      </xdr:nvSpPr>
      <xdr:spPr>
        <a:xfrm>
          <a:off x="67056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a:extLst>
            <a:ext uri="{FF2B5EF4-FFF2-40B4-BE49-F238E27FC236}">
              <a16:creationId xmlns:a16="http://schemas.microsoft.com/office/drawing/2014/main" id="{4118F5B7-6C0C-4A93-A73B-AD1A11949911}"/>
            </a:ext>
          </a:extLst>
        </xdr:cNvPr>
        <xdr:cNvSpPr txBox="1"/>
      </xdr:nvSpPr>
      <xdr:spPr>
        <a:xfrm>
          <a:off x="655320" y="50292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6EDC7C-7D65-47F8-9881-D2C37A6EFEC5}"/>
            </a:ext>
          </a:extLst>
        </xdr:cNvPr>
        <xdr:cNvCxnSpPr/>
      </xdr:nvCxnSpPr>
      <xdr:spPr>
        <a:xfrm>
          <a:off x="67056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a:extLst>
            <a:ext uri="{FF2B5EF4-FFF2-40B4-BE49-F238E27FC236}">
              <a16:creationId xmlns:a16="http://schemas.microsoft.com/office/drawing/2014/main" id="{F9B3B851-A5CA-4A5A-B941-A6A70D0E54C4}"/>
            </a:ext>
          </a:extLst>
        </xdr:cNvPr>
        <xdr:cNvSpPr txBox="1"/>
      </xdr:nvSpPr>
      <xdr:spPr>
        <a:xfrm>
          <a:off x="271780" y="7313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F2C2B6A4-EB73-4533-863B-F82434A308D7}"/>
            </a:ext>
          </a:extLst>
        </xdr:cNvPr>
        <xdr:cNvCxnSpPr/>
      </xdr:nvCxnSpPr>
      <xdr:spPr>
        <a:xfrm>
          <a:off x="670560" y="71335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725" cy="258445"/>
    <xdr:sp macro="" textlink="">
      <xdr:nvSpPr>
        <xdr:cNvPr id="45" name="テキスト ボックス 44">
          <a:extLst>
            <a:ext uri="{FF2B5EF4-FFF2-40B4-BE49-F238E27FC236}">
              <a16:creationId xmlns:a16="http://schemas.microsoft.com/office/drawing/2014/main" id="{84D9357E-D37A-4D5F-8A16-148F2F3461DE}"/>
            </a:ext>
          </a:extLst>
        </xdr:cNvPr>
        <xdr:cNvSpPr txBox="1"/>
      </xdr:nvSpPr>
      <xdr:spPr>
        <a:xfrm>
          <a:off x="271780" y="6995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D28007EB-3D35-4BF4-9BAC-D36EC52BD8F7}"/>
            </a:ext>
          </a:extLst>
        </xdr:cNvPr>
        <xdr:cNvCxnSpPr/>
      </xdr:nvCxnSpPr>
      <xdr:spPr>
        <a:xfrm>
          <a:off x="670560" y="68148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E1317701-F64E-40A2-9C32-5042DED537D3}"/>
            </a:ext>
          </a:extLst>
        </xdr:cNvPr>
        <xdr:cNvSpPr txBox="1"/>
      </xdr:nvSpPr>
      <xdr:spPr>
        <a:xfrm>
          <a:off x="335915" y="6675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572C39AB-1D3C-407D-BAE9-7A75D383DCEF}"/>
            </a:ext>
          </a:extLst>
        </xdr:cNvPr>
        <xdr:cNvCxnSpPr/>
      </xdr:nvCxnSpPr>
      <xdr:spPr>
        <a:xfrm>
          <a:off x="670560" y="64954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8445"/>
    <xdr:sp macro="" textlink="">
      <xdr:nvSpPr>
        <xdr:cNvPr id="49" name="テキスト ボックス 48">
          <a:extLst>
            <a:ext uri="{FF2B5EF4-FFF2-40B4-BE49-F238E27FC236}">
              <a16:creationId xmlns:a16="http://schemas.microsoft.com/office/drawing/2014/main" id="{720B4AED-FD3A-4DDD-AF31-DFDDB37A4D00}"/>
            </a:ext>
          </a:extLst>
        </xdr:cNvPr>
        <xdr:cNvSpPr txBox="1"/>
      </xdr:nvSpPr>
      <xdr:spPr>
        <a:xfrm>
          <a:off x="335915" y="635762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C69EAAC2-A35B-4EA1-A36C-88B5C9BE9708}"/>
            </a:ext>
          </a:extLst>
        </xdr:cNvPr>
        <xdr:cNvCxnSpPr/>
      </xdr:nvCxnSpPr>
      <xdr:spPr>
        <a:xfrm>
          <a:off x="670560" y="61766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9EAEFD59-FB17-433E-AAD8-0BF865F76164}"/>
            </a:ext>
          </a:extLst>
        </xdr:cNvPr>
        <xdr:cNvSpPr txBox="1"/>
      </xdr:nvSpPr>
      <xdr:spPr>
        <a:xfrm>
          <a:off x="335915" y="60382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64C5AA23-C342-480F-BB9C-2F05DC7C8FC7}"/>
            </a:ext>
          </a:extLst>
        </xdr:cNvPr>
        <xdr:cNvCxnSpPr/>
      </xdr:nvCxnSpPr>
      <xdr:spPr>
        <a:xfrm>
          <a:off x="670560" y="58578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5AAA825F-55C7-4D22-9BA6-3D0E8FA2D051}"/>
            </a:ext>
          </a:extLst>
        </xdr:cNvPr>
        <xdr:cNvSpPr txBox="1"/>
      </xdr:nvSpPr>
      <xdr:spPr>
        <a:xfrm>
          <a:off x="335915" y="57156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4FE058F9-3F5B-4847-A91F-4999CBC135E4}"/>
            </a:ext>
          </a:extLst>
        </xdr:cNvPr>
        <xdr:cNvCxnSpPr/>
      </xdr:nvCxnSpPr>
      <xdr:spPr>
        <a:xfrm>
          <a:off x="670560" y="55346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8455" cy="258445"/>
    <xdr:sp macro="" textlink="">
      <xdr:nvSpPr>
        <xdr:cNvPr id="55" name="テキスト ボックス 54">
          <a:extLst>
            <a:ext uri="{FF2B5EF4-FFF2-40B4-BE49-F238E27FC236}">
              <a16:creationId xmlns:a16="http://schemas.microsoft.com/office/drawing/2014/main" id="{DD71CF6A-E22C-408D-9ABF-DDDCAF2DB589}"/>
            </a:ext>
          </a:extLst>
        </xdr:cNvPr>
        <xdr:cNvSpPr txBox="1"/>
      </xdr:nvSpPr>
      <xdr:spPr>
        <a:xfrm>
          <a:off x="377190" y="539623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847DEB0-E2E9-42DF-A0F2-8350223D079D}"/>
            </a:ext>
          </a:extLst>
        </xdr:cNvPr>
        <xdr:cNvCxnSpPr/>
      </xdr:nvCxnSpPr>
      <xdr:spPr>
        <a:xfrm>
          <a:off x="67056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0F1028C-6C61-4537-B7AE-E40D9CB5EA0D}"/>
            </a:ext>
          </a:extLst>
        </xdr:cNvPr>
        <xdr:cNvSpPr/>
      </xdr:nvSpPr>
      <xdr:spPr>
        <a:xfrm>
          <a:off x="67056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56515</xdr:rowOff>
    </xdr:from>
    <xdr:to>
      <xdr:col>24</xdr:col>
      <xdr:colOff>62865</xdr:colOff>
      <xdr:row>42</xdr:row>
      <xdr:rowOff>27305</xdr:rowOff>
    </xdr:to>
    <xdr:cxnSp macro="">
      <xdr:nvCxnSpPr>
        <xdr:cNvPr id="58" name="直線コネクタ 57">
          <a:extLst>
            <a:ext uri="{FF2B5EF4-FFF2-40B4-BE49-F238E27FC236}">
              <a16:creationId xmlns:a16="http://schemas.microsoft.com/office/drawing/2014/main" id="{1A5894B0-3B2C-4E21-93A1-23D5D0714B82}"/>
            </a:ext>
          </a:extLst>
        </xdr:cNvPr>
        <xdr:cNvCxnSpPr/>
      </xdr:nvCxnSpPr>
      <xdr:spPr>
        <a:xfrm flipV="1">
          <a:off x="4086225" y="5588635"/>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31115</xdr:rowOff>
    </xdr:from>
    <xdr:ext cx="405130" cy="258445"/>
    <xdr:sp macro="" textlink="">
      <xdr:nvSpPr>
        <xdr:cNvPr id="59" name="【図書館】&#10;有形固定資産減価償却率最小値テキスト">
          <a:extLst>
            <a:ext uri="{FF2B5EF4-FFF2-40B4-BE49-F238E27FC236}">
              <a16:creationId xmlns:a16="http://schemas.microsoft.com/office/drawing/2014/main" id="{94AB48A9-4C34-4C87-BD79-0F810DF94569}"/>
            </a:ext>
          </a:extLst>
        </xdr:cNvPr>
        <xdr:cNvSpPr txBox="1"/>
      </xdr:nvSpPr>
      <xdr:spPr>
        <a:xfrm>
          <a:off x="4124960" y="70719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27305</xdr:rowOff>
    </xdr:from>
    <xdr:to>
      <xdr:col>24</xdr:col>
      <xdr:colOff>152400</xdr:colOff>
      <xdr:row>42</xdr:row>
      <xdr:rowOff>27305</xdr:rowOff>
    </xdr:to>
    <xdr:cxnSp macro="">
      <xdr:nvCxnSpPr>
        <xdr:cNvPr id="60" name="直線コネクタ 59">
          <a:extLst>
            <a:ext uri="{FF2B5EF4-FFF2-40B4-BE49-F238E27FC236}">
              <a16:creationId xmlns:a16="http://schemas.microsoft.com/office/drawing/2014/main" id="{0A6B730E-7094-4963-B651-45B4C5B3C674}"/>
            </a:ext>
          </a:extLst>
        </xdr:cNvPr>
        <xdr:cNvCxnSpPr/>
      </xdr:nvCxnSpPr>
      <xdr:spPr>
        <a:xfrm>
          <a:off x="4020820" y="70681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3175</xdr:rowOff>
    </xdr:from>
    <xdr:ext cx="340360" cy="259080"/>
    <xdr:sp macro="" textlink="">
      <xdr:nvSpPr>
        <xdr:cNvPr id="61" name="【図書館】&#10;有形固定資産減価償却率最大値テキスト">
          <a:extLst>
            <a:ext uri="{FF2B5EF4-FFF2-40B4-BE49-F238E27FC236}">
              <a16:creationId xmlns:a16="http://schemas.microsoft.com/office/drawing/2014/main" id="{5042A699-4169-4AD1-BB56-12787891A6DB}"/>
            </a:ext>
          </a:extLst>
        </xdr:cNvPr>
        <xdr:cNvSpPr txBox="1"/>
      </xdr:nvSpPr>
      <xdr:spPr>
        <a:xfrm>
          <a:off x="4124960" y="536765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56515</xdr:rowOff>
    </xdr:from>
    <xdr:to>
      <xdr:col>24</xdr:col>
      <xdr:colOff>152400</xdr:colOff>
      <xdr:row>33</xdr:row>
      <xdr:rowOff>56515</xdr:rowOff>
    </xdr:to>
    <xdr:cxnSp macro="">
      <xdr:nvCxnSpPr>
        <xdr:cNvPr id="62" name="直線コネクタ 61">
          <a:extLst>
            <a:ext uri="{FF2B5EF4-FFF2-40B4-BE49-F238E27FC236}">
              <a16:creationId xmlns:a16="http://schemas.microsoft.com/office/drawing/2014/main" id="{C51238D9-08AB-47A6-AC27-E9E45E922F80}"/>
            </a:ext>
          </a:extLst>
        </xdr:cNvPr>
        <xdr:cNvCxnSpPr/>
      </xdr:nvCxnSpPr>
      <xdr:spPr>
        <a:xfrm>
          <a:off x="4020820" y="55886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84455</xdr:rowOff>
    </xdr:from>
    <xdr:ext cx="405130" cy="259080"/>
    <xdr:sp macro="" textlink="">
      <xdr:nvSpPr>
        <xdr:cNvPr id="63" name="【図書館】&#10;有形固定資産減価償却率平均値テキスト">
          <a:extLst>
            <a:ext uri="{FF2B5EF4-FFF2-40B4-BE49-F238E27FC236}">
              <a16:creationId xmlns:a16="http://schemas.microsoft.com/office/drawing/2014/main" id="{EF9D4EB4-CB3F-4867-8D1E-DE36BCDB758F}"/>
            </a:ext>
          </a:extLst>
        </xdr:cNvPr>
        <xdr:cNvSpPr txBox="1"/>
      </xdr:nvSpPr>
      <xdr:spPr>
        <a:xfrm>
          <a:off x="4124960" y="61194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4" name="フローチャート: 判断 63">
          <a:extLst>
            <a:ext uri="{FF2B5EF4-FFF2-40B4-BE49-F238E27FC236}">
              <a16:creationId xmlns:a16="http://schemas.microsoft.com/office/drawing/2014/main" id="{6C9A3CE6-EFF0-4890-83F1-06F92608B946}"/>
            </a:ext>
          </a:extLst>
        </xdr:cNvPr>
        <xdr:cNvSpPr/>
      </xdr:nvSpPr>
      <xdr:spPr>
        <a:xfrm>
          <a:off x="403606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66040</xdr:rowOff>
    </xdr:from>
    <xdr:to>
      <xdr:col>20</xdr:col>
      <xdr:colOff>38100</xdr:colOff>
      <xdr:row>37</xdr:row>
      <xdr:rowOff>167640</xdr:rowOff>
    </xdr:to>
    <xdr:sp macro="" textlink="">
      <xdr:nvSpPr>
        <xdr:cNvPr id="65" name="フローチャート: 判断 64">
          <a:extLst>
            <a:ext uri="{FF2B5EF4-FFF2-40B4-BE49-F238E27FC236}">
              <a16:creationId xmlns:a16="http://schemas.microsoft.com/office/drawing/2014/main" id="{4F5722A8-D405-4915-9526-62EA1C33E5B4}"/>
            </a:ext>
          </a:extLst>
        </xdr:cNvPr>
        <xdr:cNvSpPr/>
      </xdr:nvSpPr>
      <xdr:spPr>
        <a:xfrm>
          <a:off x="3312160" y="6268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38735</xdr:rowOff>
    </xdr:from>
    <xdr:to>
      <xdr:col>15</xdr:col>
      <xdr:colOff>101600</xdr:colOff>
      <xdr:row>37</xdr:row>
      <xdr:rowOff>140335</xdr:rowOff>
    </xdr:to>
    <xdr:sp macro="" textlink="">
      <xdr:nvSpPr>
        <xdr:cNvPr id="66" name="フローチャート: 判断 65">
          <a:extLst>
            <a:ext uri="{FF2B5EF4-FFF2-40B4-BE49-F238E27FC236}">
              <a16:creationId xmlns:a16="http://schemas.microsoft.com/office/drawing/2014/main" id="{121A848D-C02A-4740-84A9-FC8670925385}"/>
            </a:ext>
          </a:extLst>
        </xdr:cNvPr>
        <xdr:cNvSpPr/>
      </xdr:nvSpPr>
      <xdr:spPr>
        <a:xfrm>
          <a:off x="25146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23495</xdr:rowOff>
    </xdr:from>
    <xdr:to>
      <xdr:col>10</xdr:col>
      <xdr:colOff>165100</xdr:colOff>
      <xdr:row>37</xdr:row>
      <xdr:rowOff>125095</xdr:rowOff>
    </xdr:to>
    <xdr:sp macro="" textlink="">
      <xdr:nvSpPr>
        <xdr:cNvPr id="67" name="フローチャート: 判断 66">
          <a:extLst>
            <a:ext uri="{FF2B5EF4-FFF2-40B4-BE49-F238E27FC236}">
              <a16:creationId xmlns:a16="http://schemas.microsoft.com/office/drawing/2014/main" id="{2ACD778A-2C38-4CEE-B073-F98E2210D510}"/>
            </a:ext>
          </a:extLst>
        </xdr:cNvPr>
        <xdr:cNvSpPr/>
      </xdr:nvSpPr>
      <xdr:spPr>
        <a:xfrm>
          <a:off x="173990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15875</xdr:rowOff>
    </xdr:from>
    <xdr:to>
      <xdr:col>6</xdr:col>
      <xdr:colOff>38100</xdr:colOff>
      <xdr:row>37</xdr:row>
      <xdr:rowOff>117475</xdr:rowOff>
    </xdr:to>
    <xdr:sp macro="" textlink="">
      <xdr:nvSpPr>
        <xdr:cNvPr id="68" name="フローチャート: 判断 67">
          <a:extLst>
            <a:ext uri="{FF2B5EF4-FFF2-40B4-BE49-F238E27FC236}">
              <a16:creationId xmlns:a16="http://schemas.microsoft.com/office/drawing/2014/main" id="{E9C3C85C-A328-48B0-9B95-F6FD4AD3A909}"/>
            </a:ext>
          </a:extLst>
        </xdr:cNvPr>
        <xdr:cNvSpPr/>
      </xdr:nvSpPr>
      <xdr:spPr>
        <a:xfrm>
          <a:off x="965200" y="621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81D65073-7379-4710-9D9E-073CB6FB7966}"/>
            </a:ext>
          </a:extLst>
        </xdr:cNvPr>
        <xdr:cNvSpPr txBox="1"/>
      </xdr:nvSpPr>
      <xdr:spPr>
        <a:xfrm>
          <a:off x="39192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6AC60A99-D873-488E-901B-411876E4DEB7}"/>
            </a:ext>
          </a:extLst>
        </xdr:cNvPr>
        <xdr:cNvSpPr txBox="1"/>
      </xdr:nvSpPr>
      <xdr:spPr>
        <a:xfrm>
          <a:off x="3187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AABA503D-3C67-496D-BE32-EFC30547300A}"/>
            </a:ext>
          </a:extLst>
        </xdr:cNvPr>
        <xdr:cNvSpPr txBox="1"/>
      </xdr:nvSpPr>
      <xdr:spPr>
        <a:xfrm>
          <a:off x="2397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8051932F-B304-4192-9BAC-1DB14C4D9268}"/>
            </a:ext>
          </a:extLst>
        </xdr:cNvPr>
        <xdr:cNvSpPr txBox="1"/>
      </xdr:nvSpPr>
      <xdr:spPr>
        <a:xfrm>
          <a:off x="16230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8E7798EE-D8D3-4655-92C2-381884D6A6F9}"/>
            </a:ext>
          </a:extLst>
        </xdr:cNvPr>
        <xdr:cNvSpPr txBox="1"/>
      </xdr:nvSpPr>
      <xdr:spPr>
        <a:xfrm>
          <a:off x="8407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41</xdr:row>
      <xdr:rowOff>147955</xdr:rowOff>
    </xdr:from>
    <xdr:to>
      <xdr:col>24</xdr:col>
      <xdr:colOff>114300</xdr:colOff>
      <xdr:row>42</xdr:row>
      <xdr:rowOff>78105</xdr:rowOff>
    </xdr:to>
    <xdr:sp macro="" textlink="">
      <xdr:nvSpPr>
        <xdr:cNvPr id="74" name="楕円 73">
          <a:extLst>
            <a:ext uri="{FF2B5EF4-FFF2-40B4-BE49-F238E27FC236}">
              <a16:creationId xmlns:a16="http://schemas.microsoft.com/office/drawing/2014/main" id="{787041DC-BB67-4D2D-AAD9-BA71298B73BA}"/>
            </a:ext>
          </a:extLst>
        </xdr:cNvPr>
        <xdr:cNvSpPr/>
      </xdr:nvSpPr>
      <xdr:spPr>
        <a:xfrm>
          <a:off x="4036060" y="7021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63500</xdr:rowOff>
    </xdr:from>
    <xdr:ext cx="405130" cy="258445"/>
    <xdr:sp macro="" textlink="">
      <xdr:nvSpPr>
        <xdr:cNvPr id="75" name="【図書館】&#10;有形固定資産減価償却率該当値テキスト">
          <a:extLst>
            <a:ext uri="{FF2B5EF4-FFF2-40B4-BE49-F238E27FC236}">
              <a16:creationId xmlns:a16="http://schemas.microsoft.com/office/drawing/2014/main" id="{D93F6C96-FACE-415C-BFB0-E830993CE629}"/>
            </a:ext>
          </a:extLst>
        </xdr:cNvPr>
        <xdr:cNvSpPr txBox="1"/>
      </xdr:nvSpPr>
      <xdr:spPr>
        <a:xfrm>
          <a:off x="4124960" y="69367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41</xdr:row>
      <xdr:rowOff>144780</xdr:rowOff>
    </xdr:from>
    <xdr:to>
      <xdr:col>20</xdr:col>
      <xdr:colOff>38100</xdr:colOff>
      <xdr:row>42</xdr:row>
      <xdr:rowOff>74930</xdr:rowOff>
    </xdr:to>
    <xdr:sp macro="" textlink="">
      <xdr:nvSpPr>
        <xdr:cNvPr id="76" name="楕円 75">
          <a:extLst>
            <a:ext uri="{FF2B5EF4-FFF2-40B4-BE49-F238E27FC236}">
              <a16:creationId xmlns:a16="http://schemas.microsoft.com/office/drawing/2014/main" id="{52ABE888-D2F8-4E45-8153-1ACD2141C608}"/>
            </a:ext>
          </a:extLst>
        </xdr:cNvPr>
        <xdr:cNvSpPr/>
      </xdr:nvSpPr>
      <xdr:spPr>
        <a:xfrm>
          <a:off x="3312160" y="7018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24130</xdr:rowOff>
    </xdr:from>
    <xdr:to>
      <xdr:col>24</xdr:col>
      <xdr:colOff>63500</xdr:colOff>
      <xdr:row>42</xdr:row>
      <xdr:rowOff>27305</xdr:rowOff>
    </xdr:to>
    <xdr:cxnSp macro="">
      <xdr:nvCxnSpPr>
        <xdr:cNvPr id="77" name="直線コネクタ 76">
          <a:extLst>
            <a:ext uri="{FF2B5EF4-FFF2-40B4-BE49-F238E27FC236}">
              <a16:creationId xmlns:a16="http://schemas.microsoft.com/office/drawing/2014/main" id="{3CD066D2-A8A6-41B5-A737-7F4780A16469}"/>
            </a:ext>
          </a:extLst>
        </xdr:cNvPr>
        <xdr:cNvCxnSpPr/>
      </xdr:nvCxnSpPr>
      <xdr:spPr>
        <a:xfrm>
          <a:off x="3355340" y="7065010"/>
          <a:ext cx="7315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139700</xdr:rowOff>
    </xdr:from>
    <xdr:to>
      <xdr:col>15</xdr:col>
      <xdr:colOff>101600</xdr:colOff>
      <xdr:row>42</xdr:row>
      <xdr:rowOff>69850</xdr:rowOff>
    </xdr:to>
    <xdr:sp macro="" textlink="">
      <xdr:nvSpPr>
        <xdr:cNvPr id="78" name="楕円 77">
          <a:extLst>
            <a:ext uri="{FF2B5EF4-FFF2-40B4-BE49-F238E27FC236}">
              <a16:creationId xmlns:a16="http://schemas.microsoft.com/office/drawing/2014/main" id="{52A20AAF-51FE-4881-A6D9-E4FA745438C2}"/>
            </a:ext>
          </a:extLst>
        </xdr:cNvPr>
        <xdr:cNvSpPr/>
      </xdr:nvSpPr>
      <xdr:spPr>
        <a:xfrm>
          <a:off x="2514600" y="7012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19050</xdr:rowOff>
    </xdr:from>
    <xdr:to>
      <xdr:col>19</xdr:col>
      <xdr:colOff>177800</xdr:colOff>
      <xdr:row>42</xdr:row>
      <xdr:rowOff>24130</xdr:rowOff>
    </xdr:to>
    <xdr:cxnSp macro="">
      <xdr:nvCxnSpPr>
        <xdr:cNvPr id="79" name="直線コネクタ 78">
          <a:extLst>
            <a:ext uri="{FF2B5EF4-FFF2-40B4-BE49-F238E27FC236}">
              <a16:creationId xmlns:a16="http://schemas.microsoft.com/office/drawing/2014/main" id="{0F2B67DA-3F87-41D7-8E68-F23B489C5FFD}"/>
            </a:ext>
          </a:extLst>
        </xdr:cNvPr>
        <xdr:cNvCxnSpPr/>
      </xdr:nvCxnSpPr>
      <xdr:spPr>
        <a:xfrm>
          <a:off x="2565400" y="7059930"/>
          <a:ext cx="78994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134620</xdr:rowOff>
    </xdr:from>
    <xdr:to>
      <xdr:col>10</xdr:col>
      <xdr:colOff>165100</xdr:colOff>
      <xdr:row>42</xdr:row>
      <xdr:rowOff>64770</xdr:rowOff>
    </xdr:to>
    <xdr:sp macro="" textlink="">
      <xdr:nvSpPr>
        <xdr:cNvPr id="80" name="楕円 79">
          <a:extLst>
            <a:ext uri="{FF2B5EF4-FFF2-40B4-BE49-F238E27FC236}">
              <a16:creationId xmlns:a16="http://schemas.microsoft.com/office/drawing/2014/main" id="{B4614751-E2AE-4640-85A6-5FFB67C7D554}"/>
            </a:ext>
          </a:extLst>
        </xdr:cNvPr>
        <xdr:cNvSpPr/>
      </xdr:nvSpPr>
      <xdr:spPr>
        <a:xfrm>
          <a:off x="1739900" y="7007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13970</xdr:rowOff>
    </xdr:from>
    <xdr:to>
      <xdr:col>15</xdr:col>
      <xdr:colOff>50800</xdr:colOff>
      <xdr:row>42</xdr:row>
      <xdr:rowOff>19050</xdr:rowOff>
    </xdr:to>
    <xdr:cxnSp macro="">
      <xdr:nvCxnSpPr>
        <xdr:cNvPr id="81" name="直線コネクタ 80">
          <a:extLst>
            <a:ext uri="{FF2B5EF4-FFF2-40B4-BE49-F238E27FC236}">
              <a16:creationId xmlns:a16="http://schemas.microsoft.com/office/drawing/2014/main" id="{FDF34C2E-F37C-42F9-AA19-DFFFF19FFE02}"/>
            </a:ext>
          </a:extLst>
        </xdr:cNvPr>
        <xdr:cNvCxnSpPr/>
      </xdr:nvCxnSpPr>
      <xdr:spPr>
        <a:xfrm>
          <a:off x="1790700" y="7054850"/>
          <a:ext cx="7747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130175</xdr:rowOff>
    </xdr:from>
    <xdr:to>
      <xdr:col>6</xdr:col>
      <xdr:colOff>38100</xdr:colOff>
      <xdr:row>42</xdr:row>
      <xdr:rowOff>60325</xdr:rowOff>
    </xdr:to>
    <xdr:sp macro="" textlink="">
      <xdr:nvSpPr>
        <xdr:cNvPr id="82" name="楕円 81">
          <a:extLst>
            <a:ext uri="{FF2B5EF4-FFF2-40B4-BE49-F238E27FC236}">
              <a16:creationId xmlns:a16="http://schemas.microsoft.com/office/drawing/2014/main" id="{99CC15AF-B3DB-444B-B38E-115E91B7E243}"/>
            </a:ext>
          </a:extLst>
        </xdr:cNvPr>
        <xdr:cNvSpPr/>
      </xdr:nvSpPr>
      <xdr:spPr>
        <a:xfrm>
          <a:off x="965200" y="70034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9525</xdr:rowOff>
    </xdr:from>
    <xdr:to>
      <xdr:col>10</xdr:col>
      <xdr:colOff>114300</xdr:colOff>
      <xdr:row>42</xdr:row>
      <xdr:rowOff>13970</xdr:rowOff>
    </xdr:to>
    <xdr:cxnSp macro="">
      <xdr:nvCxnSpPr>
        <xdr:cNvPr id="83" name="直線コネクタ 82">
          <a:extLst>
            <a:ext uri="{FF2B5EF4-FFF2-40B4-BE49-F238E27FC236}">
              <a16:creationId xmlns:a16="http://schemas.microsoft.com/office/drawing/2014/main" id="{BECCB26B-8ECF-4920-BD34-337D4C8355A6}"/>
            </a:ext>
          </a:extLst>
        </xdr:cNvPr>
        <xdr:cNvCxnSpPr/>
      </xdr:nvCxnSpPr>
      <xdr:spPr>
        <a:xfrm>
          <a:off x="1008380" y="7050405"/>
          <a:ext cx="7823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12700</xdr:rowOff>
    </xdr:from>
    <xdr:ext cx="405130" cy="259080"/>
    <xdr:sp macro="" textlink="">
      <xdr:nvSpPr>
        <xdr:cNvPr id="84" name="n_1aveValue【図書館】&#10;有形固定資産減価償却率">
          <a:extLst>
            <a:ext uri="{FF2B5EF4-FFF2-40B4-BE49-F238E27FC236}">
              <a16:creationId xmlns:a16="http://schemas.microsoft.com/office/drawing/2014/main" id="{98149266-8A75-43AB-8456-AC2B74E4C616}"/>
            </a:ext>
          </a:extLst>
        </xdr:cNvPr>
        <xdr:cNvSpPr txBox="1"/>
      </xdr:nvSpPr>
      <xdr:spPr>
        <a:xfrm>
          <a:off x="3170555" y="6047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156845</xdr:rowOff>
    </xdr:from>
    <xdr:ext cx="404495" cy="258445"/>
    <xdr:sp macro="" textlink="">
      <xdr:nvSpPr>
        <xdr:cNvPr id="85" name="n_2aveValue【図書館】&#10;有形固定資産減価償却率">
          <a:extLst>
            <a:ext uri="{FF2B5EF4-FFF2-40B4-BE49-F238E27FC236}">
              <a16:creationId xmlns:a16="http://schemas.microsoft.com/office/drawing/2014/main" id="{5A8991FF-31C8-4122-BABE-BA5B18300EE5}"/>
            </a:ext>
          </a:extLst>
        </xdr:cNvPr>
        <xdr:cNvSpPr txBox="1"/>
      </xdr:nvSpPr>
      <xdr:spPr>
        <a:xfrm>
          <a:off x="2385695" y="60242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141605</xdr:rowOff>
    </xdr:from>
    <xdr:ext cx="404495" cy="259080"/>
    <xdr:sp macro="" textlink="">
      <xdr:nvSpPr>
        <xdr:cNvPr id="86" name="n_3aveValue【図書館】&#10;有形固定資産減価償却率">
          <a:extLst>
            <a:ext uri="{FF2B5EF4-FFF2-40B4-BE49-F238E27FC236}">
              <a16:creationId xmlns:a16="http://schemas.microsoft.com/office/drawing/2014/main" id="{A7892471-D14A-4D8F-93A4-DFA5EA849483}"/>
            </a:ext>
          </a:extLst>
        </xdr:cNvPr>
        <xdr:cNvSpPr txBox="1"/>
      </xdr:nvSpPr>
      <xdr:spPr>
        <a:xfrm>
          <a:off x="1610995" y="60090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133985</xdr:rowOff>
    </xdr:from>
    <xdr:ext cx="404495" cy="258445"/>
    <xdr:sp macro="" textlink="">
      <xdr:nvSpPr>
        <xdr:cNvPr id="87" name="n_4aveValue【図書館】&#10;有形固定資産減価償却率">
          <a:extLst>
            <a:ext uri="{FF2B5EF4-FFF2-40B4-BE49-F238E27FC236}">
              <a16:creationId xmlns:a16="http://schemas.microsoft.com/office/drawing/2014/main" id="{1192AEFD-EDB2-44F0-AEBD-08820EF1C830}"/>
            </a:ext>
          </a:extLst>
        </xdr:cNvPr>
        <xdr:cNvSpPr txBox="1"/>
      </xdr:nvSpPr>
      <xdr:spPr>
        <a:xfrm>
          <a:off x="836295" y="60013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42</xdr:row>
      <xdr:rowOff>66040</xdr:rowOff>
    </xdr:from>
    <xdr:ext cx="405130" cy="258445"/>
    <xdr:sp macro="" textlink="">
      <xdr:nvSpPr>
        <xdr:cNvPr id="88" name="n_1mainValue【図書館】&#10;有形固定資産減価償却率">
          <a:extLst>
            <a:ext uri="{FF2B5EF4-FFF2-40B4-BE49-F238E27FC236}">
              <a16:creationId xmlns:a16="http://schemas.microsoft.com/office/drawing/2014/main" id="{F8DBDEEA-781B-435F-AB76-994E1464AC74}"/>
            </a:ext>
          </a:extLst>
        </xdr:cNvPr>
        <xdr:cNvSpPr txBox="1"/>
      </xdr:nvSpPr>
      <xdr:spPr>
        <a:xfrm>
          <a:off x="3170555" y="71069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42</xdr:row>
      <xdr:rowOff>60960</xdr:rowOff>
    </xdr:from>
    <xdr:ext cx="404495" cy="259080"/>
    <xdr:sp macro="" textlink="">
      <xdr:nvSpPr>
        <xdr:cNvPr id="89" name="n_2mainValue【図書館】&#10;有形固定資産減価償却率">
          <a:extLst>
            <a:ext uri="{FF2B5EF4-FFF2-40B4-BE49-F238E27FC236}">
              <a16:creationId xmlns:a16="http://schemas.microsoft.com/office/drawing/2014/main" id="{20012F11-C0AE-4A12-ABD5-EC15C23F97DE}"/>
            </a:ext>
          </a:extLst>
        </xdr:cNvPr>
        <xdr:cNvSpPr txBox="1"/>
      </xdr:nvSpPr>
      <xdr:spPr>
        <a:xfrm>
          <a:off x="2385695" y="7101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42</xdr:row>
      <xdr:rowOff>55880</xdr:rowOff>
    </xdr:from>
    <xdr:ext cx="404495" cy="259080"/>
    <xdr:sp macro="" textlink="">
      <xdr:nvSpPr>
        <xdr:cNvPr id="90" name="n_3mainValue【図書館】&#10;有形固定資産減価償却率">
          <a:extLst>
            <a:ext uri="{FF2B5EF4-FFF2-40B4-BE49-F238E27FC236}">
              <a16:creationId xmlns:a16="http://schemas.microsoft.com/office/drawing/2014/main" id="{E9DFF824-30DA-4B4B-8D7E-4E6FB144081D}"/>
            </a:ext>
          </a:extLst>
        </xdr:cNvPr>
        <xdr:cNvSpPr txBox="1"/>
      </xdr:nvSpPr>
      <xdr:spPr>
        <a:xfrm>
          <a:off x="1610995" y="7096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42</xdr:row>
      <xdr:rowOff>52070</xdr:rowOff>
    </xdr:from>
    <xdr:ext cx="404495" cy="258445"/>
    <xdr:sp macro="" textlink="">
      <xdr:nvSpPr>
        <xdr:cNvPr id="91" name="n_4mainValue【図書館】&#10;有形固定資産減価償却率">
          <a:extLst>
            <a:ext uri="{FF2B5EF4-FFF2-40B4-BE49-F238E27FC236}">
              <a16:creationId xmlns:a16="http://schemas.microsoft.com/office/drawing/2014/main" id="{E42FC931-FE04-4F44-9CE5-8F89C09F7C7F}"/>
            </a:ext>
          </a:extLst>
        </xdr:cNvPr>
        <xdr:cNvSpPr txBox="1"/>
      </xdr:nvSpPr>
      <xdr:spPr>
        <a:xfrm>
          <a:off x="836295" y="70929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7D092DC-3738-4207-B5EC-117A15C9532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95DA9A8-4BE4-45B9-890C-EB1BF762E373}"/>
            </a:ext>
          </a:extLst>
        </xdr:cNvPr>
        <xdr:cNvSpPr/>
      </xdr:nvSpPr>
      <xdr:spPr>
        <a:xfrm>
          <a:off x="59309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08AABC6-26FE-4441-A6F5-A279123428A4}"/>
            </a:ext>
          </a:extLst>
        </xdr:cNvPr>
        <xdr:cNvSpPr/>
      </xdr:nvSpPr>
      <xdr:spPr>
        <a:xfrm>
          <a:off x="59309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BA54754-5E67-4ADA-A0F6-4636D73E45E9}"/>
            </a:ext>
          </a:extLst>
        </xdr:cNvPr>
        <xdr:cNvSpPr/>
      </xdr:nvSpPr>
      <xdr:spPr>
        <a:xfrm>
          <a:off x="68326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6852D2B-5825-435C-9B64-9601C22A2A55}"/>
            </a:ext>
          </a:extLst>
        </xdr:cNvPr>
        <xdr:cNvSpPr/>
      </xdr:nvSpPr>
      <xdr:spPr>
        <a:xfrm>
          <a:off x="68326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1227C9C-4D1B-484E-A101-0FEC4E811B23}"/>
            </a:ext>
          </a:extLst>
        </xdr:cNvPr>
        <xdr:cNvSpPr/>
      </xdr:nvSpPr>
      <xdr:spPr>
        <a:xfrm>
          <a:off x="7838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EF62F7E-734E-4DC3-814E-ED198EC253A0}"/>
            </a:ext>
          </a:extLst>
        </xdr:cNvPr>
        <xdr:cNvSpPr/>
      </xdr:nvSpPr>
      <xdr:spPr>
        <a:xfrm>
          <a:off x="7838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FB44127-71FE-406F-89AD-640AA0B44568}"/>
            </a:ext>
          </a:extLst>
        </xdr:cNvPr>
        <xdr:cNvSpPr/>
      </xdr:nvSpPr>
      <xdr:spPr>
        <a:xfrm>
          <a:off x="582676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250" cy="225425"/>
    <xdr:sp macro="" textlink="">
      <xdr:nvSpPr>
        <xdr:cNvPr id="100" name="テキスト ボックス 99">
          <a:extLst>
            <a:ext uri="{FF2B5EF4-FFF2-40B4-BE49-F238E27FC236}">
              <a16:creationId xmlns:a16="http://schemas.microsoft.com/office/drawing/2014/main" id="{354E5021-9A4B-41C8-B5B1-59DED211B3E5}"/>
            </a:ext>
          </a:extLst>
        </xdr:cNvPr>
        <xdr:cNvSpPr txBox="1"/>
      </xdr:nvSpPr>
      <xdr:spPr>
        <a:xfrm>
          <a:off x="5788660" y="50292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DD50197-DA85-418D-8A8B-DC4FF1CD9020}"/>
            </a:ext>
          </a:extLst>
        </xdr:cNvPr>
        <xdr:cNvCxnSpPr/>
      </xdr:nvCxnSpPr>
      <xdr:spPr>
        <a:xfrm>
          <a:off x="5826760" y="74523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6992CB7-303A-4106-A074-6B8C4AC5C59E}"/>
            </a:ext>
          </a:extLst>
        </xdr:cNvPr>
        <xdr:cNvCxnSpPr/>
      </xdr:nvCxnSpPr>
      <xdr:spPr>
        <a:xfrm>
          <a:off x="5826760" y="70065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6725" cy="259080"/>
    <xdr:sp macro="" textlink="">
      <xdr:nvSpPr>
        <xdr:cNvPr id="103" name="テキスト ボックス 102">
          <a:extLst>
            <a:ext uri="{FF2B5EF4-FFF2-40B4-BE49-F238E27FC236}">
              <a16:creationId xmlns:a16="http://schemas.microsoft.com/office/drawing/2014/main" id="{C4786E6C-12B1-4AFB-B980-45AA7A2985F3}"/>
            </a:ext>
          </a:extLst>
        </xdr:cNvPr>
        <xdr:cNvSpPr txBox="1"/>
      </xdr:nvSpPr>
      <xdr:spPr>
        <a:xfrm>
          <a:off x="5405120" y="6868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FC5E0DF-9255-4CDD-9A49-2489EE6372F6}"/>
            </a:ext>
          </a:extLst>
        </xdr:cNvPr>
        <xdr:cNvCxnSpPr/>
      </xdr:nvCxnSpPr>
      <xdr:spPr>
        <a:xfrm>
          <a:off x="5826760" y="65570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6725" cy="259080"/>
    <xdr:sp macro="" textlink="">
      <xdr:nvSpPr>
        <xdr:cNvPr id="105" name="テキスト ボックス 104">
          <a:extLst>
            <a:ext uri="{FF2B5EF4-FFF2-40B4-BE49-F238E27FC236}">
              <a16:creationId xmlns:a16="http://schemas.microsoft.com/office/drawing/2014/main" id="{40439B28-916F-474B-B8EF-90888B0A8ADC}"/>
            </a:ext>
          </a:extLst>
        </xdr:cNvPr>
        <xdr:cNvSpPr txBox="1"/>
      </xdr:nvSpPr>
      <xdr:spPr>
        <a:xfrm>
          <a:off x="5405120" y="64185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D623F0C-6154-42D6-9EAF-E71969C6E95C}"/>
            </a:ext>
          </a:extLst>
        </xdr:cNvPr>
        <xdr:cNvCxnSpPr/>
      </xdr:nvCxnSpPr>
      <xdr:spPr>
        <a:xfrm>
          <a:off x="5826760" y="61112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6725" cy="259080"/>
    <xdr:sp macro="" textlink="">
      <xdr:nvSpPr>
        <xdr:cNvPr id="107" name="テキスト ボックス 106">
          <a:extLst>
            <a:ext uri="{FF2B5EF4-FFF2-40B4-BE49-F238E27FC236}">
              <a16:creationId xmlns:a16="http://schemas.microsoft.com/office/drawing/2014/main" id="{A4441DBA-F334-4C83-8DBD-D7D7ECC92F63}"/>
            </a:ext>
          </a:extLst>
        </xdr:cNvPr>
        <xdr:cNvSpPr txBox="1"/>
      </xdr:nvSpPr>
      <xdr:spPr>
        <a:xfrm>
          <a:off x="5405120" y="5972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4B377DD-7514-4550-BBAB-30EA82C2D03D}"/>
            </a:ext>
          </a:extLst>
        </xdr:cNvPr>
        <xdr:cNvCxnSpPr/>
      </xdr:nvCxnSpPr>
      <xdr:spPr>
        <a:xfrm>
          <a:off x="5826760" y="56654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6725" cy="259080"/>
    <xdr:sp macro="" textlink="">
      <xdr:nvSpPr>
        <xdr:cNvPr id="109" name="テキスト ボックス 108">
          <a:extLst>
            <a:ext uri="{FF2B5EF4-FFF2-40B4-BE49-F238E27FC236}">
              <a16:creationId xmlns:a16="http://schemas.microsoft.com/office/drawing/2014/main" id="{9E23C68E-1769-450C-A654-944127A4F1BF}"/>
            </a:ext>
          </a:extLst>
        </xdr:cNvPr>
        <xdr:cNvSpPr txBox="1"/>
      </xdr:nvSpPr>
      <xdr:spPr>
        <a:xfrm>
          <a:off x="5405120" y="55270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860D29B5-30D6-45DE-ACA3-AFF2EEADECBE}"/>
            </a:ext>
          </a:extLst>
        </xdr:cNvPr>
        <xdr:cNvCxnSpPr/>
      </xdr:nvCxnSpPr>
      <xdr:spPr>
        <a:xfrm>
          <a:off x="5826760" y="52158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725" cy="259080"/>
    <xdr:sp macro="" textlink="">
      <xdr:nvSpPr>
        <xdr:cNvPr id="111" name="テキスト ボックス 110">
          <a:extLst>
            <a:ext uri="{FF2B5EF4-FFF2-40B4-BE49-F238E27FC236}">
              <a16:creationId xmlns:a16="http://schemas.microsoft.com/office/drawing/2014/main" id="{7BAF84AC-5197-4995-89C2-25F186170447}"/>
            </a:ext>
          </a:extLst>
        </xdr:cNvPr>
        <xdr:cNvSpPr txBox="1"/>
      </xdr:nvSpPr>
      <xdr:spPr>
        <a:xfrm>
          <a:off x="5405120" y="5077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29ABB1B-066B-4EF6-A938-9A87490B4C0E}"/>
            </a:ext>
          </a:extLst>
        </xdr:cNvPr>
        <xdr:cNvSpPr/>
      </xdr:nvSpPr>
      <xdr:spPr>
        <a:xfrm>
          <a:off x="582676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5080</xdr:rowOff>
    </xdr:from>
    <xdr:to>
      <xdr:col>54</xdr:col>
      <xdr:colOff>189865</xdr:colOff>
      <xdr:row>41</xdr:row>
      <xdr:rowOff>60325</xdr:rowOff>
    </xdr:to>
    <xdr:cxnSp macro="">
      <xdr:nvCxnSpPr>
        <xdr:cNvPr id="113" name="直線コネクタ 112">
          <a:extLst>
            <a:ext uri="{FF2B5EF4-FFF2-40B4-BE49-F238E27FC236}">
              <a16:creationId xmlns:a16="http://schemas.microsoft.com/office/drawing/2014/main" id="{E17412CA-2605-4CFE-AF57-EB7A33D2228F}"/>
            </a:ext>
          </a:extLst>
        </xdr:cNvPr>
        <xdr:cNvCxnSpPr/>
      </xdr:nvCxnSpPr>
      <xdr:spPr>
        <a:xfrm flipV="1">
          <a:off x="9219565" y="5537200"/>
          <a:ext cx="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64135</xdr:rowOff>
    </xdr:from>
    <xdr:ext cx="469900" cy="258445"/>
    <xdr:sp macro="" textlink="">
      <xdr:nvSpPr>
        <xdr:cNvPr id="114" name="【図書館】&#10;一人当たり面積最小値テキスト">
          <a:extLst>
            <a:ext uri="{FF2B5EF4-FFF2-40B4-BE49-F238E27FC236}">
              <a16:creationId xmlns:a16="http://schemas.microsoft.com/office/drawing/2014/main" id="{6BCA30CC-D9ED-4546-80D2-D0D7BCAA042A}"/>
            </a:ext>
          </a:extLst>
        </xdr:cNvPr>
        <xdr:cNvSpPr txBox="1"/>
      </xdr:nvSpPr>
      <xdr:spPr>
        <a:xfrm>
          <a:off x="9258300" y="69373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60325</xdr:rowOff>
    </xdr:from>
    <xdr:to>
      <xdr:col>55</xdr:col>
      <xdr:colOff>88900</xdr:colOff>
      <xdr:row>41</xdr:row>
      <xdr:rowOff>60325</xdr:rowOff>
    </xdr:to>
    <xdr:cxnSp macro="">
      <xdr:nvCxnSpPr>
        <xdr:cNvPr id="115" name="直線コネクタ 114">
          <a:extLst>
            <a:ext uri="{FF2B5EF4-FFF2-40B4-BE49-F238E27FC236}">
              <a16:creationId xmlns:a16="http://schemas.microsoft.com/office/drawing/2014/main" id="{CF47B98E-9507-47EA-8A6B-D71B698A9465}"/>
            </a:ext>
          </a:extLst>
        </xdr:cNvPr>
        <xdr:cNvCxnSpPr/>
      </xdr:nvCxnSpPr>
      <xdr:spPr>
        <a:xfrm>
          <a:off x="9154160" y="69335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123190</xdr:rowOff>
    </xdr:from>
    <xdr:ext cx="469900" cy="258445"/>
    <xdr:sp macro="" textlink="">
      <xdr:nvSpPr>
        <xdr:cNvPr id="116" name="【図書館】&#10;一人当たり面積最大値テキスト">
          <a:extLst>
            <a:ext uri="{FF2B5EF4-FFF2-40B4-BE49-F238E27FC236}">
              <a16:creationId xmlns:a16="http://schemas.microsoft.com/office/drawing/2014/main" id="{883E63D6-0CB2-4C83-AF07-00D951C90D9A}"/>
            </a:ext>
          </a:extLst>
        </xdr:cNvPr>
        <xdr:cNvSpPr txBox="1"/>
      </xdr:nvSpPr>
      <xdr:spPr>
        <a:xfrm>
          <a:off x="9258300" y="53200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0.164</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5080</xdr:rowOff>
    </xdr:from>
    <xdr:to>
      <xdr:col>55</xdr:col>
      <xdr:colOff>88900</xdr:colOff>
      <xdr:row>33</xdr:row>
      <xdr:rowOff>5080</xdr:rowOff>
    </xdr:to>
    <xdr:cxnSp macro="">
      <xdr:nvCxnSpPr>
        <xdr:cNvPr id="117" name="直線コネクタ 116">
          <a:extLst>
            <a:ext uri="{FF2B5EF4-FFF2-40B4-BE49-F238E27FC236}">
              <a16:creationId xmlns:a16="http://schemas.microsoft.com/office/drawing/2014/main" id="{B7E8C670-29E0-4B97-BE71-594233074A1B}"/>
            </a:ext>
          </a:extLst>
        </xdr:cNvPr>
        <xdr:cNvCxnSpPr/>
      </xdr:nvCxnSpPr>
      <xdr:spPr>
        <a:xfrm>
          <a:off x="9154160" y="55372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153670</xdr:rowOff>
    </xdr:from>
    <xdr:ext cx="469900" cy="259080"/>
    <xdr:sp macro="" textlink="">
      <xdr:nvSpPr>
        <xdr:cNvPr id="118" name="【図書館】&#10;一人当たり面積平均値テキスト">
          <a:extLst>
            <a:ext uri="{FF2B5EF4-FFF2-40B4-BE49-F238E27FC236}">
              <a16:creationId xmlns:a16="http://schemas.microsoft.com/office/drawing/2014/main" id="{3A636648-2457-4807-950F-4BAD1DE27CB7}"/>
            </a:ext>
          </a:extLst>
        </xdr:cNvPr>
        <xdr:cNvSpPr txBox="1"/>
      </xdr:nvSpPr>
      <xdr:spPr>
        <a:xfrm>
          <a:off x="9258300" y="6356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130810</xdr:rowOff>
    </xdr:from>
    <xdr:to>
      <xdr:col>55</xdr:col>
      <xdr:colOff>50800</xdr:colOff>
      <xdr:row>39</xdr:row>
      <xdr:rowOff>60960</xdr:rowOff>
    </xdr:to>
    <xdr:sp macro="" textlink="">
      <xdr:nvSpPr>
        <xdr:cNvPr id="119" name="フローチャート: 判断 118">
          <a:extLst>
            <a:ext uri="{FF2B5EF4-FFF2-40B4-BE49-F238E27FC236}">
              <a16:creationId xmlns:a16="http://schemas.microsoft.com/office/drawing/2014/main" id="{3F94B840-6CE9-4F9E-8F88-36652A975AF2}"/>
            </a:ext>
          </a:extLst>
        </xdr:cNvPr>
        <xdr:cNvSpPr/>
      </xdr:nvSpPr>
      <xdr:spPr>
        <a:xfrm>
          <a:off x="9192260" y="6501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148590</xdr:rowOff>
    </xdr:from>
    <xdr:to>
      <xdr:col>50</xdr:col>
      <xdr:colOff>165100</xdr:colOff>
      <xdr:row>39</xdr:row>
      <xdr:rowOff>78740</xdr:rowOff>
    </xdr:to>
    <xdr:sp macro="" textlink="">
      <xdr:nvSpPr>
        <xdr:cNvPr id="120" name="フローチャート: 判断 119">
          <a:extLst>
            <a:ext uri="{FF2B5EF4-FFF2-40B4-BE49-F238E27FC236}">
              <a16:creationId xmlns:a16="http://schemas.microsoft.com/office/drawing/2014/main" id="{5989DC46-BED2-4AEE-933A-285279EF40EB}"/>
            </a:ext>
          </a:extLst>
        </xdr:cNvPr>
        <xdr:cNvSpPr/>
      </xdr:nvSpPr>
      <xdr:spPr>
        <a:xfrm>
          <a:off x="8445500" y="6518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158115</xdr:rowOff>
    </xdr:from>
    <xdr:to>
      <xdr:col>46</xdr:col>
      <xdr:colOff>38100</xdr:colOff>
      <xdr:row>39</xdr:row>
      <xdr:rowOff>88265</xdr:rowOff>
    </xdr:to>
    <xdr:sp macro="" textlink="">
      <xdr:nvSpPr>
        <xdr:cNvPr id="121" name="フローチャート: 判断 120">
          <a:extLst>
            <a:ext uri="{FF2B5EF4-FFF2-40B4-BE49-F238E27FC236}">
              <a16:creationId xmlns:a16="http://schemas.microsoft.com/office/drawing/2014/main" id="{05E6C8AA-B92F-4318-8D40-D67D85CFF1DE}"/>
            </a:ext>
          </a:extLst>
        </xdr:cNvPr>
        <xdr:cNvSpPr/>
      </xdr:nvSpPr>
      <xdr:spPr>
        <a:xfrm>
          <a:off x="7670800" y="65284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158115</xdr:rowOff>
    </xdr:from>
    <xdr:to>
      <xdr:col>41</xdr:col>
      <xdr:colOff>101600</xdr:colOff>
      <xdr:row>39</xdr:row>
      <xdr:rowOff>88265</xdr:rowOff>
    </xdr:to>
    <xdr:sp macro="" textlink="">
      <xdr:nvSpPr>
        <xdr:cNvPr id="122" name="フローチャート: 判断 121">
          <a:extLst>
            <a:ext uri="{FF2B5EF4-FFF2-40B4-BE49-F238E27FC236}">
              <a16:creationId xmlns:a16="http://schemas.microsoft.com/office/drawing/2014/main" id="{9FBE15DE-CF63-4D7B-9BE9-1F3E873B0607}"/>
            </a:ext>
          </a:extLst>
        </xdr:cNvPr>
        <xdr:cNvSpPr/>
      </xdr:nvSpPr>
      <xdr:spPr>
        <a:xfrm>
          <a:off x="6873240" y="6528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158115</xdr:rowOff>
    </xdr:from>
    <xdr:to>
      <xdr:col>36</xdr:col>
      <xdr:colOff>165100</xdr:colOff>
      <xdr:row>39</xdr:row>
      <xdr:rowOff>88265</xdr:rowOff>
    </xdr:to>
    <xdr:sp macro="" textlink="">
      <xdr:nvSpPr>
        <xdr:cNvPr id="123" name="フローチャート: 判断 122">
          <a:extLst>
            <a:ext uri="{FF2B5EF4-FFF2-40B4-BE49-F238E27FC236}">
              <a16:creationId xmlns:a16="http://schemas.microsoft.com/office/drawing/2014/main" id="{CE22C4B8-6D54-4A6D-8B66-31BB17020C11}"/>
            </a:ext>
          </a:extLst>
        </xdr:cNvPr>
        <xdr:cNvSpPr/>
      </xdr:nvSpPr>
      <xdr:spPr>
        <a:xfrm>
          <a:off x="6098540" y="6528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F9B9AF3E-BFDB-40DC-B00B-E1F0786369DD}"/>
            </a:ext>
          </a:extLst>
        </xdr:cNvPr>
        <xdr:cNvSpPr txBox="1"/>
      </xdr:nvSpPr>
      <xdr:spPr>
        <a:xfrm>
          <a:off x="90525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3698F3E4-6A83-4C35-A325-087B5D0D45B9}"/>
            </a:ext>
          </a:extLst>
        </xdr:cNvPr>
        <xdr:cNvSpPr txBox="1"/>
      </xdr:nvSpPr>
      <xdr:spPr>
        <a:xfrm>
          <a:off x="83286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CFCEF70E-EC29-4DD1-9D25-38E4E51F468C}"/>
            </a:ext>
          </a:extLst>
        </xdr:cNvPr>
        <xdr:cNvSpPr txBox="1"/>
      </xdr:nvSpPr>
      <xdr:spPr>
        <a:xfrm>
          <a:off x="75463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FCDA08D9-13B5-4701-A853-32BEA68D059A}"/>
            </a:ext>
          </a:extLst>
        </xdr:cNvPr>
        <xdr:cNvSpPr txBox="1"/>
      </xdr:nvSpPr>
      <xdr:spPr>
        <a:xfrm>
          <a:off x="67564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396DC522-6D76-460B-ADE5-68BA1477CC1F}"/>
            </a:ext>
          </a:extLst>
        </xdr:cNvPr>
        <xdr:cNvSpPr txBox="1"/>
      </xdr:nvSpPr>
      <xdr:spPr>
        <a:xfrm>
          <a:off x="5981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9" name="楕円 128">
          <a:extLst>
            <a:ext uri="{FF2B5EF4-FFF2-40B4-BE49-F238E27FC236}">
              <a16:creationId xmlns:a16="http://schemas.microsoft.com/office/drawing/2014/main" id="{2F84DB9F-BC3A-43B3-A08D-CD70FCBA7A3A}"/>
            </a:ext>
          </a:extLst>
        </xdr:cNvPr>
        <xdr:cNvSpPr/>
      </xdr:nvSpPr>
      <xdr:spPr>
        <a:xfrm>
          <a:off x="919226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157480</xdr:rowOff>
    </xdr:from>
    <xdr:ext cx="469900" cy="258445"/>
    <xdr:sp macro="" textlink="">
      <xdr:nvSpPr>
        <xdr:cNvPr id="130" name="【図書館】&#10;一人当たり面積該当値テキスト">
          <a:extLst>
            <a:ext uri="{FF2B5EF4-FFF2-40B4-BE49-F238E27FC236}">
              <a16:creationId xmlns:a16="http://schemas.microsoft.com/office/drawing/2014/main" id="{8EC48086-8D58-4949-978B-6099CF90B574}"/>
            </a:ext>
          </a:extLst>
        </xdr:cNvPr>
        <xdr:cNvSpPr txBox="1"/>
      </xdr:nvSpPr>
      <xdr:spPr>
        <a:xfrm>
          <a:off x="9258300" y="66954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31" name="楕円 130">
          <a:extLst>
            <a:ext uri="{FF2B5EF4-FFF2-40B4-BE49-F238E27FC236}">
              <a16:creationId xmlns:a16="http://schemas.microsoft.com/office/drawing/2014/main" id="{7EC33458-9D91-4F64-861E-82CFBFAABE23}"/>
            </a:ext>
          </a:extLst>
        </xdr:cNvPr>
        <xdr:cNvSpPr/>
      </xdr:nvSpPr>
      <xdr:spPr>
        <a:xfrm>
          <a:off x="844550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121920</xdr:rowOff>
    </xdr:to>
    <xdr:cxnSp macro="">
      <xdr:nvCxnSpPr>
        <xdr:cNvPr id="132" name="直線コネクタ 131">
          <a:extLst>
            <a:ext uri="{FF2B5EF4-FFF2-40B4-BE49-F238E27FC236}">
              <a16:creationId xmlns:a16="http://schemas.microsoft.com/office/drawing/2014/main" id="{57FBC714-F156-4AB8-B403-D29EC48790BD}"/>
            </a:ext>
          </a:extLst>
        </xdr:cNvPr>
        <xdr:cNvCxnSpPr/>
      </xdr:nvCxnSpPr>
      <xdr:spPr>
        <a:xfrm>
          <a:off x="8496300" y="6827520"/>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3" name="楕円 132">
          <a:extLst>
            <a:ext uri="{FF2B5EF4-FFF2-40B4-BE49-F238E27FC236}">
              <a16:creationId xmlns:a16="http://schemas.microsoft.com/office/drawing/2014/main" id="{3120B566-1511-4407-A337-B034056ADA98}"/>
            </a:ext>
          </a:extLst>
        </xdr:cNvPr>
        <xdr:cNvSpPr/>
      </xdr:nvSpPr>
      <xdr:spPr>
        <a:xfrm>
          <a:off x="767080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121920</xdr:rowOff>
    </xdr:to>
    <xdr:cxnSp macro="">
      <xdr:nvCxnSpPr>
        <xdr:cNvPr id="134" name="直線コネクタ 133">
          <a:extLst>
            <a:ext uri="{FF2B5EF4-FFF2-40B4-BE49-F238E27FC236}">
              <a16:creationId xmlns:a16="http://schemas.microsoft.com/office/drawing/2014/main" id="{E658C910-82A6-4B92-9000-DA7BA014EED0}"/>
            </a:ext>
          </a:extLst>
        </xdr:cNvPr>
        <xdr:cNvCxnSpPr/>
      </xdr:nvCxnSpPr>
      <xdr:spPr>
        <a:xfrm>
          <a:off x="7713980" y="682752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80010</xdr:rowOff>
    </xdr:from>
    <xdr:to>
      <xdr:col>41</xdr:col>
      <xdr:colOff>101600</xdr:colOff>
      <xdr:row>41</xdr:row>
      <xdr:rowOff>10160</xdr:rowOff>
    </xdr:to>
    <xdr:sp macro="" textlink="">
      <xdr:nvSpPr>
        <xdr:cNvPr id="135" name="楕円 134">
          <a:extLst>
            <a:ext uri="{FF2B5EF4-FFF2-40B4-BE49-F238E27FC236}">
              <a16:creationId xmlns:a16="http://schemas.microsoft.com/office/drawing/2014/main" id="{68C9860B-F914-497E-A593-9817F5C2ACC9}"/>
            </a:ext>
          </a:extLst>
        </xdr:cNvPr>
        <xdr:cNvSpPr/>
      </xdr:nvSpPr>
      <xdr:spPr>
        <a:xfrm>
          <a:off x="6873240" y="6785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130810</xdr:rowOff>
    </xdr:to>
    <xdr:cxnSp macro="">
      <xdr:nvCxnSpPr>
        <xdr:cNvPr id="136" name="直線コネクタ 135">
          <a:extLst>
            <a:ext uri="{FF2B5EF4-FFF2-40B4-BE49-F238E27FC236}">
              <a16:creationId xmlns:a16="http://schemas.microsoft.com/office/drawing/2014/main" id="{28276170-E785-4C80-94A5-0B4877436268}"/>
            </a:ext>
          </a:extLst>
        </xdr:cNvPr>
        <xdr:cNvCxnSpPr/>
      </xdr:nvCxnSpPr>
      <xdr:spPr>
        <a:xfrm flipV="1">
          <a:off x="6924040" y="6827520"/>
          <a:ext cx="78994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80010</xdr:rowOff>
    </xdr:from>
    <xdr:to>
      <xdr:col>36</xdr:col>
      <xdr:colOff>165100</xdr:colOff>
      <xdr:row>41</xdr:row>
      <xdr:rowOff>10160</xdr:rowOff>
    </xdr:to>
    <xdr:sp macro="" textlink="">
      <xdr:nvSpPr>
        <xdr:cNvPr id="137" name="楕円 136">
          <a:extLst>
            <a:ext uri="{FF2B5EF4-FFF2-40B4-BE49-F238E27FC236}">
              <a16:creationId xmlns:a16="http://schemas.microsoft.com/office/drawing/2014/main" id="{26A410BC-CCD9-4BF6-95FF-8601EF7DB1B9}"/>
            </a:ext>
          </a:extLst>
        </xdr:cNvPr>
        <xdr:cNvSpPr/>
      </xdr:nvSpPr>
      <xdr:spPr>
        <a:xfrm>
          <a:off x="6098540" y="6785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130810</xdr:rowOff>
    </xdr:from>
    <xdr:to>
      <xdr:col>41</xdr:col>
      <xdr:colOff>50800</xdr:colOff>
      <xdr:row>40</xdr:row>
      <xdr:rowOff>130810</xdr:rowOff>
    </xdr:to>
    <xdr:cxnSp macro="">
      <xdr:nvCxnSpPr>
        <xdr:cNvPr id="138" name="直線コネクタ 137">
          <a:extLst>
            <a:ext uri="{FF2B5EF4-FFF2-40B4-BE49-F238E27FC236}">
              <a16:creationId xmlns:a16="http://schemas.microsoft.com/office/drawing/2014/main" id="{A12495CC-4038-4ED3-8897-4D832F66CFFC}"/>
            </a:ext>
          </a:extLst>
        </xdr:cNvPr>
        <xdr:cNvCxnSpPr/>
      </xdr:nvCxnSpPr>
      <xdr:spPr>
        <a:xfrm>
          <a:off x="6149340" y="683641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95250</xdr:rowOff>
    </xdr:from>
    <xdr:ext cx="469900" cy="259080"/>
    <xdr:sp macro="" textlink="">
      <xdr:nvSpPr>
        <xdr:cNvPr id="139" name="n_1aveValue【図書館】&#10;一人当たり面積">
          <a:extLst>
            <a:ext uri="{FF2B5EF4-FFF2-40B4-BE49-F238E27FC236}">
              <a16:creationId xmlns:a16="http://schemas.microsoft.com/office/drawing/2014/main" id="{A4763DAC-94A1-43F8-83E3-56FD85156697}"/>
            </a:ext>
          </a:extLst>
        </xdr:cNvPr>
        <xdr:cNvSpPr txBox="1"/>
      </xdr:nvSpPr>
      <xdr:spPr>
        <a:xfrm>
          <a:off x="8271510" y="6297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104775</xdr:rowOff>
    </xdr:from>
    <xdr:ext cx="469265" cy="259080"/>
    <xdr:sp macro="" textlink="">
      <xdr:nvSpPr>
        <xdr:cNvPr id="140" name="n_2aveValue【図書館】&#10;一人当たり面積">
          <a:extLst>
            <a:ext uri="{FF2B5EF4-FFF2-40B4-BE49-F238E27FC236}">
              <a16:creationId xmlns:a16="http://schemas.microsoft.com/office/drawing/2014/main" id="{91F10D3B-4F4C-419D-8B45-1442A0458C6E}"/>
            </a:ext>
          </a:extLst>
        </xdr:cNvPr>
        <xdr:cNvSpPr txBox="1"/>
      </xdr:nvSpPr>
      <xdr:spPr>
        <a:xfrm>
          <a:off x="7509510" y="6307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104775</xdr:rowOff>
    </xdr:from>
    <xdr:ext cx="469265" cy="259080"/>
    <xdr:sp macro="" textlink="">
      <xdr:nvSpPr>
        <xdr:cNvPr id="141" name="n_3aveValue【図書館】&#10;一人当たり面積">
          <a:extLst>
            <a:ext uri="{FF2B5EF4-FFF2-40B4-BE49-F238E27FC236}">
              <a16:creationId xmlns:a16="http://schemas.microsoft.com/office/drawing/2014/main" id="{430DB10C-7506-45AF-86BE-47A2C3B160D5}"/>
            </a:ext>
          </a:extLst>
        </xdr:cNvPr>
        <xdr:cNvSpPr txBox="1"/>
      </xdr:nvSpPr>
      <xdr:spPr>
        <a:xfrm>
          <a:off x="6711950" y="6307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104775</xdr:rowOff>
    </xdr:from>
    <xdr:ext cx="469265" cy="259080"/>
    <xdr:sp macro="" textlink="">
      <xdr:nvSpPr>
        <xdr:cNvPr id="142" name="n_4aveValue【図書館】&#10;一人当たり面積">
          <a:extLst>
            <a:ext uri="{FF2B5EF4-FFF2-40B4-BE49-F238E27FC236}">
              <a16:creationId xmlns:a16="http://schemas.microsoft.com/office/drawing/2014/main" id="{A518D490-7032-4B4A-9DCA-77BCC116DDBC}"/>
            </a:ext>
          </a:extLst>
        </xdr:cNvPr>
        <xdr:cNvSpPr txBox="1"/>
      </xdr:nvSpPr>
      <xdr:spPr>
        <a:xfrm>
          <a:off x="5937250" y="6307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163830</xdr:rowOff>
    </xdr:from>
    <xdr:ext cx="469900" cy="259080"/>
    <xdr:sp macro="" textlink="">
      <xdr:nvSpPr>
        <xdr:cNvPr id="143" name="n_1mainValue【図書館】&#10;一人当たり面積">
          <a:extLst>
            <a:ext uri="{FF2B5EF4-FFF2-40B4-BE49-F238E27FC236}">
              <a16:creationId xmlns:a16="http://schemas.microsoft.com/office/drawing/2014/main" id="{DA3621BE-DFB6-4520-9B75-9DE22A16BF77}"/>
            </a:ext>
          </a:extLst>
        </xdr:cNvPr>
        <xdr:cNvSpPr txBox="1"/>
      </xdr:nvSpPr>
      <xdr:spPr>
        <a:xfrm>
          <a:off x="8271510" y="6869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163830</xdr:rowOff>
    </xdr:from>
    <xdr:ext cx="469265" cy="259080"/>
    <xdr:sp macro="" textlink="">
      <xdr:nvSpPr>
        <xdr:cNvPr id="144" name="n_2mainValue【図書館】&#10;一人当たり面積">
          <a:extLst>
            <a:ext uri="{FF2B5EF4-FFF2-40B4-BE49-F238E27FC236}">
              <a16:creationId xmlns:a16="http://schemas.microsoft.com/office/drawing/2014/main" id="{B10B0005-75F5-4EF4-A702-7C0C44B0E6D5}"/>
            </a:ext>
          </a:extLst>
        </xdr:cNvPr>
        <xdr:cNvSpPr txBox="1"/>
      </xdr:nvSpPr>
      <xdr:spPr>
        <a:xfrm>
          <a:off x="7509510" y="6869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1270</xdr:rowOff>
    </xdr:from>
    <xdr:ext cx="469265" cy="259080"/>
    <xdr:sp macro="" textlink="">
      <xdr:nvSpPr>
        <xdr:cNvPr id="145" name="n_3mainValue【図書館】&#10;一人当たり面積">
          <a:extLst>
            <a:ext uri="{FF2B5EF4-FFF2-40B4-BE49-F238E27FC236}">
              <a16:creationId xmlns:a16="http://schemas.microsoft.com/office/drawing/2014/main" id="{C9D525EB-FF05-43E9-8887-AF86DA3CB19E}"/>
            </a:ext>
          </a:extLst>
        </xdr:cNvPr>
        <xdr:cNvSpPr txBox="1"/>
      </xdr:nvSpPr>
      <xdr:spPr>
        <a:xfrm>
          <a:off x="6711950" y="6874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1270</xdr:rowOff>
    </xdr:from>
    <xdr:ext cx="469265" cy="259080"/>
    <xdr:sp macro="" textlink="">
      <xdr:nvSpPr>
        <xdr:cNvPr id="146" name="n_4mainValue【図書館】&#10;一人当たり面積">
          <a:extLst>
            <a:ext uri="{FF2B5EF4-FFF2-40B4-BE49-F238E27FC236}">
              <a16:creationId xmlns:a16="http://schemas.microsoft.com/office/drawing/2014/main" id="{9C7F0C77-BDC7-47AA-959C-3CAD23326D1B}"/>
            </a:ext>
          </a:extLst>
        </xdr:cNvPr>
        <xdr:cNvSpPr txBox="1"/>
      </xdr:nvSpPr>
      <xdr:spPr>
        <a:xfrm>
          <a:off x="5937250" y="6874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047C13C-F5C9-48DC-9C62-31ED05B6FAD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32FDEA1-5C71-4505-A013-7E9949C4D6E5}"/>
            </a:ext>
          </a:extLst>
        </xdr:cNvPr>
        <xdr:cNvSpPr/>
      </xdr:nvSpPr>
      <xdr:spPr>
        <a:xfrm>
          <a:off x="79756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A9EA2C1-289D-4C1C-8EDC-8D3047D14CC5}"/>
            </a:ext>
          </a:extLst>
        </xdr:cNvPr>
        <xdr:cNvSpPr/>
      </xdr:nvSpPr>
      <xdr:spPr>
        <a:xfrm>
          <a:off x="79756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1C45784-65A5-402B-B31C-B4AC9A9474DF}"/>
            </a:ext>
          </a:extLst>
        </xdr:cNvPr>
        <xdr:cNvSpPr/>
      </xdr:nvSpPr>
      <xdr:spPr>
        <a:xfrm>
          <a:off x="16764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58D382A0-2252-475F-81C3-D85D36939C42}"/>
            </a:ext>
          </a:extLst>
        </xdr:cNvPr>
        <xdr:cNvSpPr/>
      </xdr:nvSpPr>
      <xdr:spPr>
        <a:xfrm>
          <a:off x="16764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14516D8-D75E-4A3E-BCB7-9F3220E2BCB1}"/>
            </a:ext>
          </a:extLst>
        </xdr:cNvPr>
        <xdr:cNvSpPr/>
      </xdr:nvSpPr>
      <xdr:spPr>
        <a:xfrm>
          <a:off x="2682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FE87F5C-199F-48AA-83F4-B5A043677E4B}"/>
            </a:ext>
          </a:extLst>
        </xdr:cNvPr>
        <xdr:cNvSpPr/>
      </xdr:nvSpPr>
      <xdr:spPr>
        <a:xfrm>
          <a:off x="2682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A9D02F5-9C05-4217-BB61-85694B80CD25}"/>
            </a:ext>
          </a:extLst>
        </xdr:cNvPr>
        <xdr:cNvSpPr/>
      </xdr:nvSpPr>
      <xdr:spPr>
        <a:xfrm>
          <a:off x="67056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5" name="テキスト ボックス 154">
          <a:extLst>
            <a:ext uri="{FF2B5EF4-FFF2-40B4-BE49-F238E27FC236}">
              <a16:creationId xmlns:a16="http://schemas.microsoft.com/office/drawing/2014/main" id="{3CBC4210-0109-420C-8618-052CB44600CD}"/>
            </a:ext>
          </a:extLst>
        </xdr:cNvPr>
        <xdr:cNvSpPr txBox="1"/>
      </xdr:nvSpPr>
      <xdr:spPr>
        <a:xfrm>
          <a:off x="655320" y="875538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EE2A06E-00B5-4FED-BE37-DD5CB66BCB57}"/>
            </a:ext>
          </a:extLst>
        </xdr:cNvPr>
        <xdr:cNvCxnSpPr/>
      </xdr:nvCxnSpPr>
      <xdr:spPr>
        <a:xfrm>
          <a:off x="67056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7" name="テキスト ボックス 156">
          <a:extLst>
            <a:ext uri="{FF2B5EF4-FFF2-40B4-BE49-F238E27FC236}">
              <a16:creationId xmlns:a16="http://schemas.microsoft.com/office/drawing/2014/main" id="{0C362505-1386-4C5C-BB2D-E54113AC263B}"/>
            </a:ext>
          </a:extLst>
        </xdr:cNvPr>
        <xdr:cNvSpPr txBox="1"/>
      </xdr:nvSpPr>
      <xdr:spPr>
        <a:xfrm>
          <a:off x="271780" y="110401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7AEDFE0-83CE-490D-913A-A81048FB994C}"/>
            </a:ext>
          </a:extLst>
        </xdr:cNvPr>
        <xdr:cNvCxnSpPr/>
      </xdr:nvCxnSpPr>
      <xdr:spPr>
        <a:xfrm>
          <a:off x="670560" y="108051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725" cy="259080"/>
    <xdr:sp macro="" textlink="">
      <xdr:nvSpPr>
        <xdr:cNvPr id="159" name="テキスト ボックス 158">
          <a:extLst>
            <a:ext uri="{FF2B5EF4-FFF2-40B4-BE49-F238E27FC236}">
              <a16:creationId xmlns:a16="http://schemas.microsoft.com/office/drawing/2014/main" id="{E2B5DFBA-3511-475C-A320-435C048533B9}"/>
            </a:ext>
          </a:extLst>
        </xdr:cNvPr>
        <xdr:cNvSpPr txBox="1"/>
      </xdr:nvSpPr>
      <xdr:spPr>
        <a:xfrm>
          <a:off x="271780" y="106667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BD232D8-3AD8-442D-8EA7-B11A7B7FF085}"/>
            </a:ext>
          </a:extLst>
        </xdr:cNvPr>
        <xdr:cNvCxnSpPr/>
      </xdr:nvCxnSpPr>
      <xdr:spPr>
        <a:xfrm>
          <a:off x="670560" y="104317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a:extLst>
            <a:ext uri="{FF2B5EF4-FFF2-40B4-BE49-F238E27FC236}">
              <a16:creationId xmlns:a16="http://schemas.microsoft.com/office/drawing/2014/main" id="{891D8B80-AB5D-4FE2-B51B-588CD0D4A4F1}"/>
            </a:ext>
          </a:extLst>
        </xdr:cNvPr>
        <xdr:cNvSpPr txBox="1"/>
      </xdr:nvSpPr>
      <xdr:spPr>
        <a:xfrm>
          <a:off x="335915" y="10293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4A4805E-3A05-40E1-AE46-96FCED6B6005}"/>
            </a:ext>
          </a:extLst>
        </xdr:cNvPr>
        <xdr:cNvCxnSpPr/>
      </xdr:nvCxnSpPr>
      <xdr:spPr>
        <a:xfrm>
          <a:off x="67056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8445"/>
    <xdr:sp macro="" textlink="">
      <xdr:nvSpPr>
        <xdr:cNvPr id="163" name="テキスト ボックス 162">
          <a:extLst>
            <a:ext uri="{FF2B5EF4-FFF2-40B4-BE49-F238E27FC236}">
              <a16:creationId xmlns:a16="http://schemas.microsoft.com/office/drawing/2014/main" id="{51B6F5E0-DEC0-48D3-B76F-35B5FE12C8F0}"/>
            </a:ext>
          </a:extLst>
        </xdr:cNvPr>
        <xdr:cNvSpPr txBox="1"/>
      </xdr:nvSpPr>
      <xdr:spPr>
        <a:xfrm>
          <a:off x="335915" y="99199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CF20EBE-6373-4FB2-BF5E-50C894DAF5BF}"/>
            </a:ext>
          </a:extLst>
        </xdr:cNvPr>
        <xdr:cNvCxnSpPr/>
      </xdr:nvCxnSpPr>
      <xdr:spPr>
        <a:xfrm>
          <a:off x="670560" y="96888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a:extLst>
            <a:ext uri="{FF2B5EF4-FFF2-40B4-BE49-F238E27FC236}">
              <a16:creationId xmlns:a16="http://schemas.microsoft.com/office/drawing/2014/main" id="{4D579D19-EA84-4A27-88A6-922FDF2FEB67}"/>
            </a:ext>
          </a:extLst>
        </xdr:cNvPr>
        <xdr:cNvSpPr txBox="1"/>
      </xdr:nvSpPr>
      <xdr:spPr>
        <a:xfrm>
          <a:off x="335915" y="9550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6DEE553-5C46-4634-9C2C-1CE370630D7B}"/>
            </a:ext>
          </a:extLst>
        </xdr:cNvPr>
        <xdr:cNvCxnSpPr/>
      </xdr:nvCxnSpPr>
      <xdr:spPr>
        <a:xfrm>
          <a:off x="670560" y="93154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7" name="テキスト ボックス 166">
          <a:extLst>
            <a:ext uri="{FF2B5EF4-FFF2-40B4-BE49-F238E27FC236}">
              <a16:creationId xmlns:a16="http://schemas.microsoft.com/office/drawing/2014/main" id="{0D58A26C-B277-4835-BC26-614237E92B81}"/>
            </a:ext>
          </a:extLst>
        </xdr:cNvPr>
        <xdr:cNvSpPr txBox="1"/>
      </xdr:nvSpPr>
      <xdr:spPr>
        <a:xfrm>
          <a:off x="335915" y="9177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4CD2999-4493-4FE6-9AFF-7FFA9C328C8C}"/>
            </a:ext>
          </a:extLst>
        </xdr:cNvPr>
        <xdr:cNvCxnSpPr/>
      </xdr:nvCxnSpPr>
      <xdr:spPr>
        <a:xfrm>
          <a:off x="67056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8455" cy="258445"/>
    <xdr:sp macro="" textlink="">
      <xdr:nvSpPr>
        <xdr:cNvPr id="169" name="テキスト ボックス 168">
          <a:extLst>
            <a:ext uri="{FF2B5EF4-FFF2-40B4-BE49-F238E27FC236}">
              <a16:creationId xmlns:a16="http://schemas.microsoft.com/office/drawing/2014/main" id="{41BA3CA6-F64F-4E66-9CF1-EF2ED624CFA8}"/>
            </a:ext>
          </a:extLst>
        </xdr:cNvPr>
        <xdr:cNvSpPr txBox="1"/>
      </xdr:nvSpPr>
      <xdr:spPr>
        <a:xfrm>
          <a:off x="377190" y="880364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F1A6B957-9ED9-4A8A-A1B9-52B42361E6EF}"/>
            </a:ext>
          </a:extLst>
        </xdr:cNvPr>
        <xdr:cNvSpPr/>
      </xdr:nvSpPr>
      <xdr:spPr>
        <a:xfrm>
          <a:off x="67056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D8BDF907-3081-4A91-B767-7211C8C29213}"/>
            </a:ext>
          </a:extLst>
        </xdr:cNvPr>
        <xdr:cNvCxnSpPr/>
      </xdr:nvCxnSpPr>
      <xdr:spPr>
        <a:xfrm flipV="1">
          <a:off x="4086225" y="9298305"/>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52070</xdr:rowOff>
    </xdr:from>
    <xdr:ext cx="405130" cy="258445"/>
    <xdr:sp macro="" textlink="">
      <xdr:nvSpPr>
        <xdr:cNvPr id="172" name="【体育館・プール】&#10;有形固定資産減価償却率最小値テキスト">
          <a:extLst>
            <a:ext uri="{FF2B5EF4-FFF2-40B4-BE49-F238E27FC236}">
              <a16:creationId xmlns:a16="http://schemas.microsoft.com/office/drawing/2014/main" id="{9194A464-B20B-477A-A25C-BF894976976E}"/>
            </a:ext>
          </a:extLst>
        </xdr:cNvPr>
        <xdr:cNvSpPr txBox="1"/>
      </xdr:nvSpPr>
      <xdr:spPr>
        <a:xfrm>
          <a:off x="4124960" y="10781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8FDC8ED3-1CC5-42D2-83C0-0A45874681B5}"/>
            </a:ext>
          </a:extLst>
        </xdr:cNvPr>
        <xdr:cNvCxnSpPr/>
      </xdr:nvCxnSpPr>
      <xdr:spPr>
        <a:xfrm>
          <a:off x="4020820" y="107765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24765</xdr:rowOff>
    </xdr:from>
    <xdr:ext cx="405130" cy="259080"/>
    <xdr:sp macro="" textlink="">
      <xdr:nvSpPr>
        <xdr:cNvPr id="174" name="【体育館・プール】&#10;有形固定資産減価償却率最大値テキスト">
          <a:extLst>
            <a:ext uri="{FF2B5EF4-FFF2-40B4-BE49-F238E27FC236}">
              <a16:creationId xmlns:a16="http://schemas.microsoft.com/office/drawing/2014/main" id="{A6DD1D0D-C978-4B22-9E1F-D54AB9769B30}"/>
            </a:ext>
          </a:extLst>
        </xdr:cNvPr>
        <xdr:cNvSpPr txBox="1"/>
      </xdr:nvSpPr>
      <xdr:spPr>
        <a:xfrm>
          <a:off x="4124960" y="9077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C2D9D7A2-BE1E-4BBA-AB41-E6DB54ECB55C}"/>
            </a:ext>
          </a:extLst>
        </xdr:cNvPr>
        <xdr:cNvCxnSpPr/>
      </xdr:nvCxnSpPr>
      <xdr:spPr>
        <a:xfrm>
          <a:off x="4020820" y="92983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92075</xdr:rowOff>
    </xdr:from>
    <xdr:ext cx="405130" cy="259080"/>
    <xdr:sp macro="" textlink="">
      <xdr:nvSpPr>
        <xdr:cNvPr id="176" name="【体育館・プール】&#10;有形固定資産減価償却率平均値テキスト">
          <a:extLst>
            <a:ext uri="{FF2B5EF4-FFF2-40B4-BE49-F238E27FC236}">
              <a16:creationId xmlns:a16="http://schemas.microsoft.com/office/drawing/2014/main" id="{674A0F15-EC66-48FB-9D8D-916BAF68E0CF}"/>
            </a:ext>
          </a:extLst>
        </xdr:cNvPr>
        <xdr:cNvSpPr txBox="1"/>
      </xdr:nvSpPr>
      <xdr:spPr>
        <a:xfrm>
          <a:off x="4124960" y="99828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4FCCD4D6-F046-4F3F-970A-D9E5B92AEB69}"/>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D73B1202-C17D-4D18-8FFB-9F60A6BB1294}"/>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DFB06D69-ABFD-4863-B7F7-87C9B2909773}"/>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07B19272-D2BD-4696-AB2B-A84452B6B796}"/>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FA8A2665-02B3-400D-B7C9-C8D3F761875F}"/>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2" name="テキスト ボックス 181">
          <a:extLst>
            <a:ext uri="{FF2B5EF4-FFF2-40B4-BE49-F238E27FC236}">
              <a16:creationId xmlns:a16="http://schemas.microsoft.com/office/drawing/2014/main" id="{EC30DEFC-6212-4218-9920-835FDE018D31}"/>
            </a:ext>
          </a:extLst>
        </xdr:cNvPr>
        <xdr:cNvSpPr txBox="1"/>
      </xdr:nvSpPr>
      <xdr:spPr>
        <a:xfrm>
          <a:off x="391922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3" name="テキスト ボックス 182">
          <a:extLst>
            <a:ext uri="{FF2B5EF4-FFF2-40B4-BE49-F238E27FC236}">
              <a16:creationId xmlns:a16="http://schemas.microsoft.com/office/drawing/2014/main" id="{DADAD489-2619-4565-97D9-F2B7A55E145B}"/>
            </a:ext>
          </a:extLst>
        </xdr:cNvPr>
        <xdr:cNvSpPr txBox="1"/>
      </xdr:nvSpPr>
      <xdr:spPr>
        <a:xfrm>
          <a:off x="31877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4" name="テキスト ボックス 183">
          <a:extLst>
            <a:ext uri="{FF2B5EF4-FFF2-40B4-BE49-F238E27FC236}">
              <a16:creationId xmlns:a16="http://schemas.microsoft.com/office/drawing/2014/main" id="{C62709F6-3DE9-49BF-B42A-75911465BE7C}"/>
            </a:ext>
          </a:extLst>
        </xdr:cNvPr>
        <xdr:cNvSpPr txBox="1"/>
      </xdr:nvSpPr>
      <xdr:spPr>
        <a:xfrm>
          <a:off x="23977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5" name="テキスト ボックス 184">
          <a:extLst>
            <a:ext uri="{FF2B5EF4-FFF2-40B4-BE49-F238E27FC236}">
              <a16:creationId xmlns:a16="http://schemas.microsoft.com/office/drawing/2014/main" id="{909CB5F7-A19E-4F87-8BE3-9B5BBB2B5960}"/>
            </a:ext>
          </a:extLst>
        </xdr:cNvPr>
        <xdr:cNvSpPr txBox="1"/>
      </xdr:nvSpPr>
      <xdr:spPr>
        <a:xfrm>
          <a:off x="16230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6" name="テキスト ボックス 185">
          <a:extLst>
            <a:ext uri="{FF2B5EF4-FFF2-40B4-BE49-F238E27FC236}">
              <a16:creationId xmlns:a16="http://schemas.microsoft.com/office/drawing/2014/main" id="{E8FB8ACA-0AAB-468D-9A0B-3DBE854CEA9D}"/>
            </a:ext>
          </a:extLst>
        </xdr:cNvPr>
        <xdr:cNvSpPr txBox="1"/>
      </xdr:nvSpPr>
      <xdr:spPr>
        <a:xfrm>
          <a:off x="84074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63</xdr:row>
      <xdr:rowOff>168275</xdr:rowOff>
    </xdr:from>
    <xdr:to>
      <xdr:col>24</xdr:col>
      <xdr:colOff>114300</xdr:colOff>
      <xdr:row>64</xdr:row>
      <xdr:rowOff>98425</xdr:rowOff>
    </xdr:to>
    <xdr:sp macro="" textlink="">
      <xdr:nvSpPr>
        <xdr:cNvPr id="187" name="楕円 186">
          <a:extLst>
            <a:ext uri="{FF2B5EF4-FFF2-40B4-BE49-F238E27FC236}">
              <a16:creationId xmlns:a16="http://schemas.microsoft.com/office/drawing/2014/main" id="{4298267E-FF0B-4033-BD96-78C06412047F}"/>
            </a:ext>
          </a:extLst>
        </xdr:cNvPr>
        <xdr:cNvSpPr/>
      </xdr:nvSpPr>
      <xdr:spPr>
        <a:xfrm>
          <a:off x="4036060" y="10729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83185</xdr:rowOff>
    </xdr:from>
    <xdr:ext cx="405130" cy="259080"/>
    <xdr:sp macro="" textlink="">
      <xdr:nvSpPr>
        <xdr:cNvPr id="188" name="【体育館・プール】&#10;有形固定資産減価償却率該当値テキスト">
          <a:extLst>
            <a:ext uri="{FF2B5EF4-FFF2-40B4-BE49-F238E27FC236}">
              <a16:creationId xmlns:a16="http://schemas.microsoft.com/office/drawing/2014/main" id="{D6DED623-AB24-403A-A083-15DD58C92381}"/>
            </a:ext>
          </a:extLst>
        </xdr:cNvPr>
        <xdr:cNvSpPr txBox="1"/>
      </xdr:nvSpPr>
      <xdr:spPr>
        <a:xfrm>
          <a:off x="4124960" y="10644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170180</xdr:rowOff>
    </xdr:from>
    <xdr:to>
      <xdr:col>20</xdr:col>
      <xdr:colOff>38100</xdr:colOff>
      <xdr:row>64</xdr:row>
      <xdr:rowOff>100330</xdr:rowOff>
    </xdr:to>
    <xdr:sp macro="" textlink="">
      <xdr:nvSpPr>
        <xdr:cNvPr id="189" name="楕円 188">
          <a:extLst>
            <a:ext uri="{FF2B5EF4-FFF2-40B4-BE49-F238E27FC236}">
              <a16:creationId xmlns:a16="http://schemas.microsoft.com/office/drawing/2014/main" id="{91D2B7E4-607D-4BF0-93AC-E85BF7137107}"/>
            </a:ext>
          </a:extLst>
        </xdr:cNvPr>
        <xdr:cNvSpPr/>
      </xdr:nvSpPr>
      <xdr:spPr>
        <a:xfrm>
          <a:off x="3312160" y="10731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47625</xdr:rowOff>
    </xdr:from>
    <xdr:to>
      <xdr:col>24</xdr:col>
      <xdr:colOff>63500</xdr:colOff>
      <xdr:row>64</xdr:row>
      <xdr:rowOff>49530</xdr:rowOff>
    </xdr:to>
    <xdr:cxnSp macro="">
      <xdr:nvCxnSpPr>
        <xdr:cNvPr id="190" name="直線コネクタ 189">
          <a:extLst>
            <a:ext uri="{FF2B5EF4-FFF2-40B4-BE49-F238E27FC236}">
              <a16:creationId xmlns:a16="http://schemas.microsoft.com/office/drawing/2014/main" id="{EEF906F1-774E-490D-8C72-382BE5989468}"/>
            </a:ext>
          </a:extLst>
        </xdr:cNvPr>
        <xdr:cNvCxnSpPr/>
      </xdr:nvCxnSpPr>
      <xdr:spPr>
        <a:xfrm flipV="1">
          <a:off x="3355340" y="10776585"/>
          <a:ext cx="7315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162560</xdr:rowOff>
    </xdr:from>
    <xdr:to>
      <xdr:col>15</xdr:col>
      <xdr:colOff>101600</xdr:colOff>
      <xdr:row>64</xdr:row>
      <xdr:rowOff>92710</xdr:rowOff>
    </xdr:to>
    <xdr:sp macro="" textlink="">
      <xdr:nvSpPr>
        <xdr:cNvPr id="191" name="楕円 190">
          <a:extLst>
            <a:ext uri="{FF2B5EF4-FFF2-40B4-BE49-F238E27FC236}">
              <a16:creationId xmlns:a16="http://schemas.microsoft.com/office/drawing/2014/main" id="{987BE7E7-3966-4BD2-90A3-C045C39D6321}"/>
            </a:ext>
          </a:extLst>
        </xdr:cNvPr>
        <xdr:cNvSpPr/>
      </xdr:nvSpPr>
      <xdr:spPr>
        <a:xfrm>
          <a:off x="2514600" y="10723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41910</xdr:rowOff>
    </xdr:from>
    <xdr:to>
      <xdr:col>19</xdr:col>
      <xdr:colOff>177800</xdr:colOff>
      <xdr:row>64</xdr:row>
      <xdr:rowOff>49530</xdr:rowOff>
    </xdr:to>
    <xdr:cxnSp macro="">
      <xdr:nvCxnSpPr>
        <xdr:cNvPr id="192" name="直線コネクタ 191">
          <a:extLst>
            <a:ext uri="{FF2B5EF4-FFF2-40B4-BE49-F238E27FC236}">
              <a16:creationId xmlns:a16="http://schemas.microsoft.com/office/drawing/2014/main" id="{79A315B8-BA90-4FA7-B0E3-C218322FAA87}"/>
            </a:ext>
          </a:extLst>
        </xdr:cNvPr>
        <xdr:cNvCxnSpPr/>
      </xdr:nvCxnSpPr>
      <xdr:spPr>
        <a:xfrm>
          <a:off x="2565400" y="10770870"/>
          <a:ext cx="78994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151130</xdr:rowOff>
    </xdr:from>
    <xdr:to>
      <xdr:col>10</xdr:col>
      <xdr:colOff>165100</xdr:colOff>
      <xdr:row>64</xdr:row>
      <xdr:rowOff>81280</xdr:rowOff>
    </xdr:to>
    <xdr:sp macro="" textlink="">
      <xdr:nvSpPr>
        <xdr:cNvPr id="193" name="楕円 192">
          <a:extLst>
            <a:ext uri="{FF2B5EF4-FFF2-40B4-BE49-F238E27FC236}">
              <a16:creationId xmlns:a16="http://schemas.microsoft.com/office/drawing/2014/main" id="{757E73F3-ECA5-4794-B9C7-03ADC9399615}"/>
            </a:ext>
          </a:extLst>
        </xdr:cNvPr>
        <xdr:cNvSpPr/>
      </xdr:nvSpPr>
      <xdr:spPr>
        <a:xfrm>
          <a:off x="1739900" y="10712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30480</xdr:rowOff>
    </xdr:from>
    <xdr:to>
      <xdr:col>15</xdr:col>
      <xdr:colOff>50800</xdr:colOff>
      <xdr:row>64</xdr:row>
      <xdr:rowOff>41910</xdr:rowOff>
    </xdr:to>
    <xdr:cxnSp macro="">
      <xdr:nvCxnSpPr>
        <xdr:cNvPr id="194" name="直線コネクタ 193">
          <a:extLst>
            <a:ext uri="{FF2B5EF4-FFF2-40B4-BE49-F238E27FC236}">
              <a16:creationId xmlns:a16="http://schemas.microsoft.com/office/drawing/2014/main" id="{1FDD7957-FFB1-49CD-A871-AD0F1B602203}"/>
            </a:ext>
          </a:extLst>
        </xdr:cNvPr>
        <xdr:cNvCxnSpPr/>
      </xdr:nvCxnSpPr>
      <xdr:spPr>
        <a:xfrm>
          <a:off x="1790700" y="10759440"/>
          <a:ext cx="774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139700</xdr:rowOff>
    </xdr:from>
    <xdr:to>
      <xdr:col>6</xdr:col>
      <xdr:colOff>38100</xdr:colOff>
      <xdr:row>64</xdr:row>
      <xdr:rowOff>69850</xdr:rowOff>
    </xdr:to>
    <xdr:sp macro="" textlink="">
      <xdr:nvSpPr>
        <xdr:cNvPr id="195" name="楕円 194">
          <a:extLst>
            <a:ext uri="{FF2B5EF4-FFF2-40B4-BE49-F238E27FC236}">
              <a16:creationId xmlns:a16="http://schemas.microsoft.com/office/drawing/2014/main" id="{CE40C18A-F452-444A-8DD4-109FCAD2E9B2}"/>
            </a:ext>
          </a:extLst>
        </xdr:cNvPr>
        <xdr:cNvSpPr/>
      </xdr:nvSpPr>
      <xdr:spPr>
        <a:xfrm>
          <a:off x="965200" y="10701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19050</xdr:rowOff>
    </xdr:from>
    <xdr:to>
      <xdr:col>10</xdr:col>
      <xdr:colOff>114300</xdr:colOff>
      <xdr:row>64</xdr:row>
      <xdr:rowOff>30480</xdr:rowOff>
    </xdr:to>
    <xdr:cxnSp macro="">
      <xdr:nvCxnSpPr>
        <xdr:cNvPr id="196" name="直線コネクタ 195">
          <a:extLst>
            <a:ext uri="{FF2B5EF4-FFF2-40B4-BE49-F238E27FC236}">
              <a16:creationId xmlns:a16="http://schemas.microsoft.com/office/drawing/2014/main" id="{C83E14E6-F3CB-4BDA-A32E-FCE3F1E3B323}"/>
            </a:ext>
          </a:extLst>
        </xdr:cNvPr>
        <xdr:cNvCxnSpPr/>
      </xdr:nvCxnSpPr>
      <xdr:spPr>
        <a:xfrm>
          <a:off x="1008380" y="10748010"/>
          <a:ext cx="7823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145415</xdr:rowOff>
    </xdr:from>
    <xdr:ext cx="405130" cy="258445"/>
    <xdr:sp macro="" textlink="">
      <xdr:nvSpPr>
        <xdr:cNvPr id="197" name="n_1aveValue【体育館・プール】&#10;有形固定資産減価償却率">
          <a:extLst>
            <a:ext uri="{FF2B5EF4-FFF2-40B4-BE49-F238E27FC236}">
              <a16:creationId xmlns:a16="http://schemas.microsoft.com/office/drawing/2014/main" id="{5D1DFB50-6FB7-4904-A607-5830325E07EF}"/>
            </a:ext>
          </a:extLst>
        </xdr:cNvPr>
        <xdr:cNvSpPr txBox="1"/>
      </xdr:nvSpPr>
      <xdr:spPr>
        <a:xfrm>
          <a:off x="3170555" y="98685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128270</xdr:rowOff>
    </xdr:from>
    <xdr:ext cx="404495" cy="259080"/>
    <xdr:sp macro="" textlink="">
      <xdr:nvSpPr>
        <xdr:cNvPr id="198" name="n_2aveValue【体育館・プール】&#10;有形固定資産減価償却率">
          <a:extLst>
            <a:ext uri="{FF2B5EF4-FFF2-40B4-BE49-F238E27FC236}">
              <a16:creationId xmlns:a16="http://schemas.microsoft.com/office/drawing/2014/main" id="{D5844A0B-9C74-4A34-864D-F7A30269E392}"/>
            </a:ext>
          </a:extLst>
        </xdr:cNvPr>
        <xdr:cNvSpPr txBox="1"/>
      </xdr:nvSpPr>
      <xdr:spPr>
        <a:xfrm>
          <a:off x="2385695" y="98513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111125</xdr:rowOff>
    </xdr:from>
    <xdr:ext cx="404495" cy="258445"/>
    <xdr:sp macro="" textlink="">
      <xdr:nvSpPr>
        <xdr:cNvPr id="199" name="n_3aveValue【体育館・プール】&#10;有形固定資産減価償却率">
          <a:extLst>
            <a:ext uri="{FF2B5EF4-FFF2-40B4-BE49-F238E27FC236}">
              <a16:creationId xmlns:a16="http://schemas.microsoft.com/office/drawing/2014/main" id="{5D769C45-2790-4018-8ED2-4A18DB0C59CA}"/>
            </a:ext>
          </a:extLst>
        </xdr:cNvPr>
        <xdr:cNvSpPr txBox="1"/>
      </xdr:nvSpPr>
      <xdr:spPr>
        <a:xfrm>
          <a:off x="1610995" y="98342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101600</xdr:rowOff>
    </xdr:from>
    <xdr:ext cx="404495" cy="259080"/>
    <xdr:sp macro="" textlink="">
      <xdr:nvSpPr>
        <xdr:cNvPr id="200" name="n_4aveValue【体育館・プール】&#10;有形固定資産減価償却率">
          <a:extLst>
            <a:ext uri="{FF2B5EF4-FFF2-40B4-BE49-F238E27FC236}">
              <a16:creationId xmlns:a16="http://schemas.microsoft.com/office/drawing/2014/main" id="{722430EC-F749-4261-AA2F-0CBD52DA64D9}"/>
            </a:ext>
          </a:extLst>
        </xdr:cNvPr>
        <xdr:cNvSpPr txBox="1"/>
      </xdr:nvSpPr>
      <xdr:spPr>
        <a:xfrm>
          <a:off x="836295" y="98247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64</xdr:row>
      <xdr:rowOff>91440</xdr:rowOff>
    </xdr:from>
    <xdr:ext cx="405130" cy="259080"/>
    <xdr:sp macro="" textlink="">
      <xdr:nvSpPr>
        <xdr:cNvPr id="201" name="n_1mainValue【体育館・プール】&#10;有形固定資産減価償却率">
          <a:extLst>
            <a:ext uri="{FF2B5EF4-FFF2-40B4-BE49-F238E27FC236}">
              <a16:creationId xmlns:a16="http://schemas.microsoft.com/office/drawing/2014/main" id="{A33872FA-2E70-4D53-878C-9DEC8B8FA886}"/>
            </a:ext>
          </a:extLst>
        </xdr:cNvPr>
        <xdr:cNvSpPr txBox="1"/>
      </xdr:nvSpPr>
      <xdr:spPr>
        <a:xfrm>
          <a:off x="3170555" y="10820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64</xdr:row>
      <xdr:rowOff>83820</xdr:rowOff>
    </xdr:from>
    <xdr:ext cx="404495" cy="259080"/>
    <xdr:sp macro="" textlink="">
      <xdr:nvSpPr>
        <xdr:cNvPr id="202" name="n_2mainValue【体育館・プール】&#10;有形固定資産減価償却率">
          <a:extLst>
            <a:ext uri="{FF2B5EF4-FFF2-40B4-BE49-F238E27FC236}">
              <a16:creationId xmlns:a16="http://schemas.microsoft.com/office/drawing/2014/main" id="{DE01FA6B-CE51-4799-B0CF-E3F7BFD7B98F}"/>
            </a:ext>
          </a:extLst>
        </xdr:cNvPr>
        <xdr:cNvSpPr txBox="1"/>
      </xdr:nvSpPr>
      <xdr:spPr>
        <a:xfrm>
          <a:off x="2385695" y="108127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64</xdr:row>
      <xdr:rowOff>72390</xdr:rowOff>
    </xdr:from>
    <xdr:ext cx="404495" cy="259080"/>
    <xdr:sp macro="" textlink="">
      <xdr:nvSpPr>
        <xdr:cNvPr id="203" name="n_3mainValue【体育館・プール】&#10;有形固定資産減価償却率">
          <a:extLst>
            <a:ext uri="{FF2B5EF4-FFF2-40B4-BE49-F238E27FC236}">
              <a16:creationId xmlns:a16="http://schemas.microsoft.com/office/drawing/2014/main" id="{4BA57BFC-ABF3-43E5-AC6D-C8341C3CCAA5}"/>
            </a:ext>
          </a:extLst>
        </xdr:cNvPr>
        <xdr:cNvSpPr txBox="1"/>
      </xdr:nvSpPr>
      <xdr:spPr>
        <a:xfrm>
          <a:off x="1610995" y="10801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64</xdr:row>
      <xdr:rowOff>60960</xdr:rowOff>
    </xdr:from>
    <xdr:ext cx="404495" cy="259080"/>
    <xdr:sp macro="" textlink="">
      <xdr:nvSpPr>
        <xdr:cNvPr id="204" name="n_4mainValue【体育館・プール】&#10;有形固定資産減価償却率">
          <a:extLst>
            <a:ext uri="{FF2B5EF4-FFF2-40B4-BE49-F238E27FC236}">
              <a16:creationId xmlns:a16="http://schemas.microsoft.com/office/drawing/2014/main" id="{534B2981-4E3D-480B-A159-A18DAD6A05ED}"/>
            </a:ext>
          </a:extLst>
        </xdr:cNvPr>
        <xdr:cNvSpPr txBox="1"/>
      </xdr:nvSpPr>
      <xdr:spPr>
        <a:xfrm>
          <a:off x="836295" y="10789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726EC01-75F6-460D-8B8D-43B299B8A86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5EE661D-4264-4AF1-A1C5-99DEB3A78DF6}"/>
            </a:ext>
          </a:extLst>
        </xdr:cNvPr>
        <xdr:cNvSpPr/>
      </xdr:nvSpPr>
      <xdr:spPr>
        <a:xfrm>
          <a:off x="59309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18F0CCA-CC22-430C-8651-7FAD526309AD}"/>
            </a:ext>
          </a:extLst>
        </xdr:cNvPr>
        <xdr:cNvSpPr/>
      </xdr:nvSpPr>
      <xdr:spPr>
        <a:xfrm>
          <a:off x="59309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FDEEFC6-A0A2-4082-8F2A-457094CC86CC}"/>
            </a:ext>
          </a:extLst>
        </xdr:cNvPr>
        <xdr:cNvSpPr/>
      </xdr:nvSpPr>
      <xdr:spPr>
        <a:xfrm>
          <a:off x="68326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E541282-9273-4EA1-A191-3F637654C171}"/>
            </a:ext>
          </a:extLst>
        </xdr:cNvPr>
        <xdr:cNvSpPr/>
      </xdr:nvSpPr>
      <xdr:spPr>
        <a:xfrm>
          <a:off x="68326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DA60A71-FF4C-4830-9C9A-FF96B2B2425B}"/>
            </a:ext>
          </a:extLst>
        </xdr:cNvPr>
        <xdr:cNvSpPr/>
      </xdr:nvSpPr>
      <xdr:spPr>
        <a:xfrm>
          <a:off x="7838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DFC0734-7816-46F6-81A3-E3C6EDA63439}"/>
            </a:ext>
          </a:extLst>
        </xdr:cNvPr>
        <xdr:cNvSpPr/>
      </xdr:nvSpPr>
      <xdr:spPr>
        <a:xfrm>
          <a:off x="7838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03844FB-C67F-4169-8856-D7E47293976D}"/>
            </a:ext>
          </a:extLst>
        </xdr:cNvPr>
        <xdr:cNvSpPr/>
      </xdr:nvSpPr>
      <xdr:spPr>
        <a:xfrm>
          <a:off x="582676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3" name="テキスト ボックス 212">
          <a:extLst>
            <a:ext uri="{FF2B5EF4-FFF2-40B4-BE49-F238E27FC236}">
              <a16:creationId xmlns:a16="http://schemas.microsoft.com/office/drawing/2014/main" id="{6973EDDB-1E3C-4B84-A2C9-347A3C20C69D}"/>
            </a:ext>
          </a:extLst>
        </xdr:cNvPr>
        <xdr:cNvSpPr txBox="1"/>
      </xdr:nvSpPr>
      <xdr:spPr>
        <a:xfrm>
          <a:off x="5788660" y="875538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94F0A02-552C-40B4-9C25-D37FC598BE74}"/>
            </a:ext>
          </a:extLst>
        </xdr:cNvPr>
        <xdr:cNvCxnSpPr/>
      </xdr:nvCxnSpPr>
      <xdr:spPr>
        <a:xfrm>
          <a:off x="5826760" y="111785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0C1C222-5872-41B9-BD4B-D18EE9DB1E6C}"/>
            </a:ext>
          </a:extLst>
        </xdr:cNvPr>
        <xdr:cNvCxnSpPr/>
      </xdr:nvCxnSpPr>
      <xdr:spPr>
        <a:xfrm>
          <a:off x="5826760" y="108051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725" cy="259080"/>
    <xdr:sp macro="" textlink="">
      <xdr:nvSpPr>
        <xdr:cNvPr id="216" name="テキスト ボックス 215">
          <a:extLst>
            <a:ext uri="{FF2B5EF4-FFF2-40B4-BE49-F238E27FC236}">
              <a16:creationId xmlns:a16="http://schemas.microsoft.com/office/drawing/2014/main" id="{AE378352-6149-41C6-9A18-E15268FD0D63}"/>
            </a:ext>
          </a:extLst>
        </xdr:cNvPr>
        <xdr:cNvSpPr txBox="1"/>
      </xdr:nvSpPr>
      <xdr:spPr>
        <a:xfrm>
          <a:off x="5405120" y="106667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99AD88C-C52F-4DF7-B758-5977BD37003B}"/>
            </a:ext>
          </a:extLst>
        </xdr:cNvPr>
        <xdr:cNvCxnSpPr/>
      </xdr:nvCxnSpPr>
      <xdr:spPr>
        <a:xfrm>
          <a:off x="5826760" y="104317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725" cy="259080"/>
    <xdr:sp macro="" textlink="">
      <xdr:nvSpPr>
        <xdr:cNvPr id="218" name="テキスト ボックス 217">
          <a:extLst>
            <a:ext uri="{FF2B5EF4-FFF2-40B4-BE49-F238E27FC236}">
              <a16:creationId xmlns:a16="http://schemas.microsoft.com/office/drawing/2014/main" id="{298F54E9-4F63-4DF3-B964-711FD4812A9E}"/>
            </a:ext>
          </a:extLst>
        </xdr:cNvPr>
        <xdr:cNvSpPr txBox="1"/>
      </xdr:nvSpPr>
      <xdr:spPr>
        <a:xfrm>
          <a:off x="5405120" y="102933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8279D03-35D5-4AEE-B101-3CA33033934E}"/>
            </a:ext>
          </a:extLst>
        </xdr:cNvPr>
        <xdr:cNvCxnSpPr/>
      </xdr:nvCxnSpPr>
      <xdr:spPr>
        <a:xfrm>
          <a:off x="5826760" y="100584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725" cy="258445"/>
    <xdr:sp macro="" textlink="">
      <xdr:nvSpPr>
        <xdr:cNvPr id="220" name="テキスト ボックス 219">
          <a:extLst>
            <a:ext uri="{FF2B5EF4-FFF2-40B4-BE49-F238E27FC236}">
              <a16:creationId xmlns:a16="http://schemas.microsoft.com/office/drawing/2014/main" id="{5C7D1B5D-30B9-468D-B365-CE0DA982CA68}"/>
            </a:ext>
          </a:extLst>
        </xdr:cNvPr>
        <xdr:cNvSpPr txBox="1"/>
      </xdr:nvSpPr>
      <xdr:spPr>
        <a:xfrm>
          <a:off x="5405120" y="99199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CEE155E-159D-4205-A77A-5DADA38EEE75}"/>
            </a:ext>
          </a:extLst>
        </xdr:cNvPr>
        <xdr:cNvCxnSpPr/>
      </xdr:nvCxnSpPr>
      <xdr:spPr>
        <a:xfrm>
          <a:off x="5826760" y="96888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725" cy="259080"/>
    <xdr:sp macro="" textlink="">
      <xdr:nvSpPr>
        <xdr:cNvPr id="222" name="テキスト ボックス 221">
          <a:extLst>
            <a:ext uri="{FF2B5EF4-FFF2-40B4-BE49-F238E27FC236}">
              <a16:creationId xmlns:a16="http://schemas.microsoft.com/office/drawing/2014/main" id="{6ECA108E-495E-4640-85D6-9665DBAA9BA2}"/>
            </a:ext>
          </a:extLst>
        </xdr:cNvPr>
        <xdr:cNvSpPr txBox="1"/>
      </xdr:nvSpPr>
      <xdr:spPr>
        <a:xfrm>
          <a:off x="5405120" y="95504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E2901C5-A9F2-4C7D-A042-DA447C8D39BF}"/>
            </a:ext>
          </a:extLst>
        </xdr:cNvPr>
        <xdr:cNvCxnSpPr/>
      </xdr:nvCxnSpPr>
      <xdr:spPr>
        <a:xfrm>
          <a:off x="5826760" y="93154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725" cy="259080"/>
    <xdr:sp macro="" textlink="">
      <xdr:nvSpPr>
        <xdr:cNvPr id="224" name="テキスト ボックス 223">
          <a:extLst>
            <a:ext uri="{FF2B5EF4-FFF2-40B4-BE49-F238E27FC236}">
              <a16:creationId xmlns:a16="http://schemas.microsoft.com/office/drawing/2014/main" id="{7A1762E9-F432-4E2B-8317-D0DCD2ABC4F1}"/>
            </a:ext>
          </a:extLst>
        </xdr:cNvPr>
        <xdr:cNvSpPr txBox="1"/>
      </xdr:nvSpPr>
      <xdr:spPr>
        <a:xfrm>
          <a:off x="5405120" y="91770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7D5E929-5DEA-4C5A-8A79-0609696C6BBB}"/>
            </a:ext>
          </a:extLst>
        </xdr:cNvPr>
        <xdr:cNvCxnSpPr/>
      </xdr:nvCxnSpPr>
      <xdr:spPr>
        <a:xfrm>
          <a:off x="5826760" y="89420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725" cy="258445"/>
    <xdr:sp macro="" textlink="">
      <xdr:nvSpPr>
        <xdr:cNvPr id="226" name="テキスト ボックス 225">
          <a:extLst>
            <a:ext uri="{FF2B5EF4-FFF2-40B4-BE49-F238E27FC236}">
              <a16:creationId xmlns:a16="http://schemas.microsoft.com/office/drawing/2014/main" id="{681AB540-5000-4972-AD5F-07DC90D1CA5F}"/>
            </a:ext>
          </a:extLst>
        </xdr:cNvPr>
        <xdr:cNvSpPr txBox="1"/>
      </xdr:nvSpPr>
      <xdr:spPr>
        <a:xfrm>
          <a:off x="5405120" y="88036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7C303A7C-6494-48E2-8403-F28DF4161A50}"/>
            </a:ext>
          </a:extLst>
        </xdr:cNvPr>
        <xdr:cNvSpPr/>
      </xdr:nvSpPr>
      <xdr:spPr>
        <a:xfrm>
          <a:off x="582676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626312E3-8D17-4476-B637-C85365671D5C}"/>
            </a:ext>
          </a:extLst>
        </xdr:cNvPr>
        <xdr:cNvCxnSpPr/>
      </xdr:nvCxnSpPr>
      <xdr:spPr>
        <a:xfrm flipV="1">
          <a:off x="9219565" y="9412605"/>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64770</xdr:rowOff>
    </xdr:from>
    <xdr:ext cx="469900" cy="258445"/>
    <xdr:sp macro="" textlink="">
      <xdr:nvSpPr>
        <xdr:cNvPr id="229" name="【体育館・プール】&#10;一人当たり面積最小値テキスト">
          <a:extLst>
            <a:ext uri="{FF2B5EF4-FFF2-40B4-BE49-F238E27FC236}">
              <a16:creationId xmlns:a16="http://schemas.microsoft.com/office/drawing/2014/main" id="{C5C8730F-B035-4835-B30A-EC3730F8395A}"/>
            </a:ext>
          </a:extLst>
        </xdr:cNvPr>
        <xdr:cNvSpPr txBox="1"/>
      </xdr:nvSpPr>
      <xdr:spPr>
        <a:xfrm>
          <a:off x="9258300" y="10793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918306E6-BF9A-4CE7-B2A1-9AE687F57668}"/>
            </a:ext>
          </a:extLst>
        </xdr:cNvPr>
        <xdr:cNvCxnSpPr/>
      </xdr:nvCxnSpPr>
      <xdr:spPr>
        <a:xfrm>
          <a:off x="9154160" y="107899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143510</xdr:rowOff>
    </xdr:from>
    <xdr:ext cx="469900" cy="258445"/>
    <xdr:sp macro="" textlink="">
      <xdr:nvSpPr>
        <xdr:cNvPr id="231" name="【体育館・プール】&#10;一人当たり面積最大値テキスト">
          <a:extLst>
            <a:ext uri="{FF2B5EF4-FFF2-40B4-BE49-F238E27FC236}">
              <a16:creationId xmlns:a16="http://schemas.microsoft.com/office/drawing/2014/main" id="{C6F27F6B-54CD-4371-8B4F-65F495EB511A}"/>
            </a:ext>
          </a:extLst>
        </xdr:cNvPr>
        <xdr:cNvSpPr txBox="1"/>
      </xdr:nvSpPr>
      <xdr:spPr>
        <a:xfrm>
          <a:off x="9258300" y="91960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0.747</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CB0A66F4-ABE3-48FA-A625-822C4552C6D4}"/>
            </a:ext>
          </a:extLst>
        </xdr:cNvPr>
        <xdr:cNvCxnSpPr/>
      </xdr:nvCxnSpPr>
      <xdr:spPr>
        <a:xfrm>
          <a:off x="9154160" y="94126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6350</xdr:rowOff>
    </xdr:from>
    <xdr:ext cx="469900" cy="258445"/>
    <xdr:sp macro="" textlink="">
      <xdr:nvSpPr>
        <xdr:cNvPr id="233" name="【体育館・プール】&#10;一人当たり面積平均値テキスト">
          <a:extLst>
            <a:ext uri="{FF2B5EF4-FFF2-40B4-BE49-F238E27FC236}">
              <a16:creationId xmlns:a16="http://schemas.microsoft.com/office/drawing/2014/main" id="{D153ADBB-F7E4-42D5-A44C-15B8427D2589}"/>
            </a:ext>
          </a:extLst>
        </xdr:cNvPr>
        <xdr:cNvSpPr txBox="1"/>
      </xdr:nvSpPr>
      <xdr:spPr>
        <a:xfrm>
          <a:off x="9258300" y="102323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3D4BFF14-1567-44AA-B8F6-0CA1D9FAABC6}"/>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0ABBAE7B-4705-48B7-B389-05782E6FCE07}"/>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1A65D76B-AF0F-4094-BF5D-FA1711D2F9FF}"/>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875A5ADA-C1C0-40A9-AA52-EF1BBA13CD58}"/>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58092753-140C-4A25-BAB7-60E24248045E}"/>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39" name="テキスト ボックス 238">
          <a:extLst>
            <a:ext uri="{FF2B5EF4-FFF2-40B4-BE49-F238E27FC236}">
              <a16:creationId xmlns:a16="http://schemas.microsoft.com/office/drawing/2014/main" id="{0737A185-FF1A-48F1-9EC0-364FB6B8A0CC}"/>
            </a:ext>
          </a:extLst>
        </xdr:cNvPr>
        <xdr:cNvSpPr txBox="1"/>
      </xdr:nvSpPr>
      <xdr:spPr>
        <a:xfrm>
          <a:off x="90525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0" name="テキスト ボックス 239">
          <a:extLst>
            <a:ext uri="{FF2B5EF4-FFF2-40B4-BE49-F238E27FC236}">
              <a16:creationId xmlns:a16="http://schemas.microsoft.com/office/drawing/2014/main" id="{5FFCD88C-5973-4828-8EF5-6C119B8DB80F}"/>
            </a:ext>
          </a:extLst>
        </xdr:cNvPr>
        <xdr:cNvSpPr txBox="1"/>
      </xdr:nvSpPr>
      <xdr:spPr>
        <a:xfrm>
          <a:off x="83286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1" name="テキスト ボックス 240">
          <a:extLst>
            <a:ext uri="{FF2B5EF4-FFF2-40B4-BE49-F238E27FC236}">
              <a16:creationId xmlns:a16="http://schemas.microsoft.com/office/drawing/2014/main" id="{94E9D5D9-C685-411D-A8F8-3DAE21B07559}"/>
            </a:ext>
          </a:extLst>
        </xdr:cNvPr>
        <xdr:cNvSpPr txBox="1"/>
      </xdr:nvSpPr>
      <xdr:spPr>
        <a:xfrm>
          <a:off x="754634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2" name="テキスト ボックス 241">
          <a:extLst>
            <a:ext uri="{FF2B5EF4-FFF2-40B4-BE49-F238E27FC236}">
              <a16:creationId xmlns:a16="http://schemas.microsoft.com/office/drawing/2014/main" id="{032CBA1C-2549-4D46-A700-5F7EB90D79F6}"/>
            </a:ext>
          </a:extLst>
        </xdr:cNvPr>
        <xdr:cNvSpPr txBox="1"/>
      </xdr:nvSpPr>
      <xdr:spPr>
        <a:xfrm>
          <a:off x="67564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3" name="テキスト ボックス 242">
          <a:extLst>
            <a:ext uri="{FF2B5EF4-FFF2-40B4-BE49-F238E27FC236}">
              <a16:creationId xmlns:a16="http://schemas.microsoft.com/office/drawing/2014/main" id="{EC65EB37-B36A-4F06-A31C-C89DDA705541}"/>
            </a:ext>
          </a:extLst>
        </xdr:cNvPr>
        <xdr:cNvSpPr txBox="1"/>
      </xdr:nvSpPr>
      <xdr:spPr>
        <a:xfrm>
          <a:off x="59817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74930</xdr:rowOff>
    </xdr:from>
    <xdr:to>
      <xdr:col>55</xdr:col>
      <xdr:colOff>50800</xdr:colOff>
      <xdr:row>64</xdr:row>
      <xdr:rowOff>5080</xdr:rowOff>
    </xdr:to>
    <xdr:sp macro="" textlink="">
      <xdr:nvSpPr>
        <xdr:cNvPr id="244" name="楕円 243">
          <a:extLst>
            <a:ext uri="{FF2B5EF4-FFF2-40B4-BE49-F238E27FC236}">
              <a16:creationId xmlns:a16="http://schemas.microsoft.com/office/drawing/2014/main" id="{0F15AB7C-4645-4519-9BAC-1DFB57FCEFEF}"/>
            </a:ext>
          </a:extLst>
        </xdr:cNvPr>
        <xdr:cNvSpPr/>
      </xdr:nvSpPr>
      <xdr:spPr>
        <a:xfrm>
          <a:off x="9192260" y="1063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161290</xdr:rowOff>
    </xdr:from>
    <xdr:ext cx="469900" cy="259080"/>
    <xdr:sp macro="" textlink="">
      <xdr:nvSpPr>
        <xdr:cNvPr id="245" name="【体育館・プール】&#10;一人当たり面積該当値テキスト">
          <a:extLst>
            <a:ext uri="{FF2B5EF4-FFF2-40B4-BE49-F238E27FC236}">
              <a16:creationId xmlns:a16="http://schemas.microsoft.com/office/drawing/2014/main" id="{724A67B8-4FBB-4594-A652-03605E915883}"/>
            </a:ext>
          </a:extLst>
        </xdr:cNvPr>
        <xdr:cNvSpPr txBox="1"/>
      </xdr:nvSpPr>
      <xdr:spPr>
        <a:xfrm>
          <a:off x="9258300" y="10554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69215</xdr:rowOff>
    </xdr:from>
    <xdr:to>
      <xdr:col>50</xdr:col>
      <xdr:colOff>165100</xdr:colOff>
      <xdr:row>63</xdr:row>
      <xdr:rowOff>170815</xdr:rowOff>
    </xdr:to>
    <xdr:sp macro="" textlink="">
      <xdr:nvSpPr>
        <xdr:cNvPr id="246" name="楕円 245">
          <a:extLst>
            <a:ext uri="{FF2B5EF4-FFF2-40B4-BE49-F238E27FC236}">
              <a16:creationId xmlns:a16="http://schemas.microsoft.com/office/drawing/2014/main" id="{C864864D-C262-4E35-A121-08AF56779DC4}"/>
            </a:ext>
          </a:extLst>
        </xdr:cNvPr>
        <xdr:cNvSpPr/>
      </xdr:nvSpPr>
      <xdr:spPr>
        <a:xfrm>
          <a:off x="8445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120650</xdr:rowOff>
    </xdr:from>
    <xdr:to>
      <xdr:col>55</xdr:col>
      <xdr:colOff>0</xdr:colOff>
      <xdr:row>63</xdr:row>
      <xdr:rowOff>125730</xdr:rowOff>
    </xdr:to>
    <xdr:cxnSp macro="">
      <xdr:nvCxnSpPr>
        <xdr:cNvPr id="247" name="直線コネクタ 246">
          <a:extLst>
            <a:ext uri="{FF2B5EF4-FFF2-40B4-BE49-F238E27FC236}">
              <a16:creationId xmlns:a16="http://schemas.microsoft.com/office/drawing/2014/main" id="{8EAB3463-66E1-4B4E-816E-B737F3F904D2}"/>
            </a:ext>
          </a:extLst>
        </xdr:cNvPr>
        <xdr:cNvCxnSpPr/>
      </xdr:nvCxnSpPr>
      <xdr:spPr>
        <a:xfrm>
          <a:off x="8496300" y="10681970"/>
          <a:ext cx="7239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69215</xdr:rowOff>
    </xdr:from>
    <xdr:to>
      <xdr:col>46</xdr:col>
      <xdr:colOff>38100</xdr:colOff>
      <xdr:row>63</xdr:row>
      <xdr:rowOff>170815</xdr:rowOff>
    </xdr:to>
    <xdr:sp macro="" textlink="">
      <xdr:nvSpPr>
        <xdr:cNvPr id="248" name="楕円 247">
          <a:extLst>
            <a:ext uri="{FF2B5EF4-FFF2-40B4-BE49-F238E27FC236}">
              <a16:creationId xmlns:a16="http://schemas.microsoft.com/office/drawing/2014/main" id="{2808DE01-9AD6-47DA-88EB-D9401EDAEA99}"/>
            </a:ext>
          </a:extLst>
        </xdr:cNvPr>
        <xdr:cNvSpPr/>
      </xdr:nvSpPr>
      <xdr:spPr>
        <a:xfrm>
          <a:off x="7670800" y="106305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120650</xdr:rowOff>
    </xdr:from>
    <xdr:to>
      <xdr:col>50</xdr:col>
      <xdr:colOff>114300</xdr:colOff>
      <xdr:row>63</xdr:row>
      <xdr:rowOff>120650</xdr:rowOff>
    </xdr:to>
    <xdr:cxnSp macro="">
      <xdr:nvCxnSpPr>
        <xdr:cNvPr id="249" name="直線コネクタ 248">
          <a:extLst>
            <a:ext uri="{FF2B5EF4-FFF2-40B4-BE49-F238E27FC236}">
              <a16:creationId xmlns:a16="http://schemas.microsoft.com/office/drawing/2014/main" id="{A2DC60C6-2640-443D-89F9-77C600EFF4AD}"/>
            </a:ext>
          </a:extLst>
        </xdr:cNvPr>
        <xdr:cNvCxnSpPr/>
      </xdr:nvCxnSpPr>
      <xdr:spPr>
        <a:xfrm>
          <a:off x="7713980" y="1068197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71120</xdr:rowOff>
    </xdr:from>
    <xdr:to>
      <xdr:col>41</xdr:col>
      <xdr:colOff>101600</xdr:colOff>
      <xdr:row>64</xdr:row>
      <xdr:rowOff>1270</xdr:rowOff>
    </xdr:to>
    <xdr:sp macro="" textlink="">
      <xdr:nvSpPr>
        <xdr:cNvPr id="250" name="楕円 249">
          <a:extLst>
            <a:ext uri="{FF2B5EF4-FFF2-40B4-BE49-F238E27FC236}">
              <a16:creationId xmlns:a16="http://schemas.microsoft.com/office/drawing/2014/main" id="{AC8E51F7-2151-40FB-B5A4-95AFBBB21FA8}"/>
            </a:ext>
          </a:extLst>
        </xdr:cNvPr>
        <xdr:cNvSpPr/>
      </xdr:nvSpPr>
      <xdr:spPr>
        <a:xfrm>
          <a:off x="6873240" y="1063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120650</xdr:rowOff>
    </xdr:from>
    <xdr:to>
      <xdr:col>45</xdr:col>
      <xdr:colOff>177800</xdr:colOff>
      <xdr:row>63</xdr:row>
      <xdr:rowOff>121920</xdr:rowOff>
    </xdr:to>
    <xdr:cxnSp macro="">
      <xdr:nvCxnSpPr>
        <xdr:cNvPr id="251" name="直線コネクタ 250">
          <a:extLst>
            <a:ext uri="{FF2B5EF4-FFF2-40B4-BE49-F238E27FC236}">
              <a16:creationId xmlns:a16="http://schemas.microsoft.com/office/drawing/2014/main" id="{CB2C46D9-399C-42E8-AF6E-6916CCC67AD6}"/>
            </a:ext>
          </a:extLst>
        </xdr:cNvPr>
        <xdr:cNvCxnSpPr/>
      </xdr:nvCxnSpPr>
      <xdr:spPr>
        <a:xfrm flipV="1">
          <a:off x="6924040" y="10681970"/>
          <a:ext cx="78994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73025</xdr:rowOff>
    </xdr:from>
    <xdr:to>
      <xdr:col>36</xdr:col>
      <xdr:colOff>165100</xdr:colOff>
      <xdr:row>64</xdr:row>
      <xdr:rowOff>3175</xdr:rowOff>
    </xdr:to>
    <xdr:sp macro="" textlink="">
      <xdr:nvSpPr>
        <xdr:cNvPr id="252" name="楕円 251">
          <a:extLst>
            <a:ext uri="{FF2B5EF4-FFF2-40B4-BE49-F238E27FC236}">
              <a16:creationId xmlns:a16="http://schemas.microsoft.com/office/drawing/2014/main" id="{343A4E4A-ECA9-4B74-AD68-C9D0E1D0ACA6}"/>
            </a:ext>
          </a:extLst>
        </xdr:cNvPr>
        <xdr:cNvSpPr/>
      </xdr:nvSpPr>
      <xdr:spPr>
        <a:xfrm>
          <a:off x="6098540" y="10634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121920</xdr:rowOff>
    </xdr:from>
    <xdr:to>
      <xdr:col>41</xdr:col>
      <xdr:colOff>50800</xdr:colOff>
      <xdr:row>63</xdr:row>
      <xdr:rowOff>123825</xdr:rowOff>
    </xdr:to>
    <xdr:cxnSp macro="">
      <xdr:nvCxnSpPr>
        <xdr:cNvPr id="253" name="直線コネクタ 252">
          <a:extLst>
            <a:ext uri="{FF2B5EF4-FFF2-40B4-BE49-F238E27FC236}">
              <a16:creationId xmlns:a16="http://schemas.microsoft.com/office/drawing/2014/main" id="{2EA58576-A77C-415C-97BD-A22E3F39500F}"/>
            </a:ext>
          </a:extLst>
        </xdr:cNvPr>
        <xdr:cNvCxnSpPr/>
      </xdr:nvCxnSpPr>
      <xdr:spPr>
        <a:xfrm flipV="1">
          <a:off x="6149340" y="10683240"/>
          <a:ext cx="7747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101600</xdr:rowOff>
    </xdr:from>
    <xdr:ext cx="469900" cy="259080"/>
    <xdr:sp macro="" textlink="">
      <xdr:nvSpPr>
        <xdr:cNvPr id="254" name="n_1aveValue【体育館・プール】&#10;一人当たり面積">
          <a:extLst>
            <a:ext uri="{FF2B5EF4-FFF2-40B4-BE49-F238E27FC236}">
              <a16:creationId xmlns:a16="http://schemas.microsoft.com/office/drawing/2014/main" id="{054E3B2F-41F7-4A70-B397-34E056953518}"/>
            </a:ext>
          </a:extLst>
        </xdr:cNvPr>
        <xdr:cNvSpPr txBox="1"/>
      </xdr:nvSpPr>
      <xdr:spPr>
        <a:xfrm>
          <a:off x="8271510" y="10160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97790</xdr:rowOff>
    </xdr:from>
    <xdr:ext cx="469265" cy="258445"/>
    <xdr:sp macro="" textlink="">
      <xdr:nvSpPr>
        <xdr:cNvPr id="255" name="n_2aveValue【体育館・プール】&#10;一人当たり面積">
          <a:extLst>
            <a:ext uri="{FF2B5EF4-FFF2-40B4-BE49-F238E27FC236}">
              <a16:creationId xmlns:a16="http://schemas.microsoft.com/office/drawing/2014/main" id="{E83EF973-3669-4DFB-9CC6-FF69E1B6047B}"/>
            </a:ext>
          </a:extLst>
        </xdr:cNvPr>
        <xdr:cNvSpPr txBox="1"/>
      </xdr:nvSpPr>
      <xdr:spPr>
        <a:xfrm>
          <a:off x="7509510" y="101561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141605</xdr:rowOff>
    </xdr:from>
    <xdr:ext cx="469265" cy="259080"/>
    <xdr:sp macro="" textlink="">
      <xdr:nvSpPr>
        <xdr:cNvPr id="256" name="n_3aveValue【体育館・プール】&#10;一人当たり面積">
          <a:extLst>
            <a:ext uri="{FF2B5EF4-FFF2-40B4-BE49-F238E27FC236}">
              <a16:creationId xmlns:a16="http://schemas.microsoft.com/office/drawing/2014/main" id="{0FA0BE45-F8C4-4940-B6F2-41B221F7D04F}"/>
            </a:ext>
          </a:extLst>
        </xdr:cNvPr>
        <xdr:cNvSpPr txBox="1"/>
      </xdr:nvSpPr>
      <xdr:spPr>
        <a:xfrm>
          <a:off x="6711950" y="10200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130175</xdr:rowOff>
    </xdr:from>
    <xdr:ext cx="469265" cy="259080"/>
    <xdr:sp macro="" textlink="">
      <xdr:nvSpPr>
        <xdr:cNvPr id="257" name="n_4aveValue【体育館・プール】&#10;一人当たり面積">
          <a:extLst>
            <a:ext uri="{FF2B5EF4-FFF2-40B4-BE49-F238E27FC236}">
              <a16:creationId xmlns:a16="http://schemas.microsoft.com/office/drawing/2014/main" id="{EF9A10A9-B4C8-4C1A-8AED-A9F79D533B0B}"/>
            </a:ext>
          </a:extLst>
        </xdr:cNvPr>
        <xdr:cNvSpPr txBox="1"/>
      </xdr:nvSpPr>
      <xdr:spPr>
        <a:xfrm>
          <a:off x="5937250" y="10188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161925</xdr:rowOff>
    </xdr:from>
    <xdr:ext cx="469900" cy="259080"/>
    <xdr:sp macro="" textlink="">
      <xdr:nvSpPr>
        <xdr:cNvPr id="258" name="n_1mainValue【体育館・プール】&#10;一人当たり面積">
          <a:extLst>
            <a:ext uri="{FF2B5EF4-FFF2-40B4-BE49-F238E27FC236}">
              <a16:creationId xmlns:a16="http://schemas.microsoft.com/office/drawing/2014/main" id="{E8B7B7F4-A527-426F-A357-6D614170F5EB}"/>
            </a:ext>
          </a:extLst>
        </xdr:cNvPr>
        <xdr:cNvSpPr txBox="1"/>
      </xdr:nvSpPr>
      <xdr:spPr>
        <a:xfrm>
          <a:off x="8271510" y="10723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161925</xdr:rowOff>
    </xdr:from>
    <xdr:ext cx="469265" cy="259080"/>
    <xdr:sp macro="" textlink="">
      <xdr:nvSpPr>
        <xdr:cNvPr id="259" name="n_2mainValue【体育館・プール】&#10;一人当たり面積">
          <a:extLst>
            <a:ext uri="{FF2B5EF4-FFF2-40B4-BE49-F238E27FC236}">
              <a16:creationId xmlns:a16="http://schemas.microsoft.com/office/drawing/2014/main" id="{5F003989-7BF9-4657-86B5-E59207022317}"/>
            </a:ext>
          </a:extLst>
        </xdr:cNvPr>
        <xdr:cNvSpPr txBox="1"/>
      </xdr:nvSpPr>
      <xdr:spPr>
        <a:xfrm>
          <a:off x="7509510" y="10723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163830</xdr:rowOff>
    </xdr:from>
    <xdr:ext cx="469265" cy="259080"/>
    <xdr:sp macro="" textlink="">
      <xdr:nvSpPr>
        <xdr:cNvPr id="260" name="n_3mainValue【体育館・プール】&#10;一人当たり面積">
          <a:extLst>
            <a:ext uri="{FF2B5EF4-FFF2-40B4-BE49-F238E27FC236}">
              <a16:creationId xmlns:a16="http://schemas.microsoft.com/office/drawing/2014/main" id="{9C2FFBAE-4AC6-4A10-AC98-4A89141391E0}"/>
            </a:ext>
          </a:extLst>
        </xdr:cNvPr>
        <xdr:cNvSpPr txBox="1"/>
      </xdr:nvSpPr>
      <xdr:spPr>
        <a:xfrm>
          <a:off x="6711950" y="10725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166370</xdr:rowOff>
    </xdr:from>
    <xdr:ext cx="469265" cy="258445"/>
    <xdr:sp macro="" textlink="">
      <xdr:nvSpPr>
        <xdr:cNvPr id="261" name="n_4mainValue【体育館・プール】&#10;一人当たり面積">
          <a:extLst>
            <a:ext uri="{FF2B5EF4-FFF2-40B4-BE49-F238E27FC236}">
              <a16:creationId xmlns:a16="http://schemas.microsoft.com/office/drawing/2014/main" id="{EDE5DA70-66D1-4C4D-8B85-073A3347B158}"/>
            </a:ext>
          </a:extLst>
        </xdr:cNvPr>
        <xdr:cNvSpPr txBox="1"/>
      </xdr:nvSpPr>
      <xdr:spPr>
        <a:xfrm>
          <a:off x="5937250" y="107276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705240F-C101-4A19-9713-515DD3145B1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1D7CD32-7627-4FD7-9F5B-14EFF4B31D83}"/>
            </a:ext>
          </a:extLst>
        </xdr:cNvPr>
        <xdr:cNvSpPr/>
      </xdr:nvSpPr>
      <xdr:spPr>
        <a:xfrm>
          <a:off x="79756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C33E3C2-BFFF-4043-ACE4-60344127AF3A}"/>
            </a:ext>
          </a:extLst>
        </xdr:cNvPr>
        <xdr:cNvSpPr/>
      </xdr:nvSpPr>
      <xdr:spPr>
        <a:xfrm>
          <a:off x="79756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980AECE-431D-446A-BCBE-8026AFC9110C}"/>
            </a:ext>
          </a:extLst>
        </xdr:cNvPr>
        <xdr:cNvSpPr/>
      </xdr:nvSpPr>
      <xdr:spPr>
        <a:xfrm>
          <a:off x="16764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F56B4D9-DD30-4AC1-918A-78DFE7DFEC51}"/>
            </a:ext>
          </a:extLst>
        </xdr:cNvPr>
        <xdr:cNvSpPr/>
      </xdr:nvSpPr>
      <xdr:spPr>
        <a:xfrm>
          <a:off x="16764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99FB6A9-1E2A-45E1-8648-B1ABD9534DFE}"/>
            </a:ext>
          </a:extLst>
        </xdr:cNvPr>
        <xdr:cNvSpPr/>
      </xdr:nvSpPr>
      <xdr:spPr>
        <a:xfrm>
          <a:off x="2682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C9C0031-76CC-4D6B-87AB-50A7CF8A6A6B}"/>
            </a:ext>
          </a:extLst>
        </xdr:cNvPr>
        <xdr:cNvSpPr/>
      </xdr:nvSpPr>
      <xdr:spPr>
        <a:xfrm>
          <a:off x="2682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C7E8984-43DC-4403-B95C-9589EAA2C48B}"/>
            </a:ext>
          </a:extLst>
        </xdr:cNvPr>
        <xdr:cNvSpPr/>
      </xdr:nvSpPr>
      <xdr:spPr>
        <a:xfrm>
          <a:off x="67056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0" name="テキスト ボックス 269">
          <a:extLst>
            <a:ext uri="{FF2B5EF4-FFF2-40B4-BE49-F238E27FC236}">
              <a16:creationId xmlns:a16="http://schemas.microsoft.com/office/drawing/2014/main" id="{77795A66-BDF9-4179-BF2D-46656B1CA262}"/>
            </a:ext>
          </a:extLst>
        </xdr:cNvPr>
        <xdr:cNvSpPr txBox="1"/>
      </xdr:nvSpPr>
      <xdr:spPr>
        <a:xfrm>
          <a:off x="655320" y="1248156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DD64DD9-AB86-4AE4-9CA0-455E287C871D}"/>
            </a:ext>
          </a:extLst>
        </xdr:cNvPr>
        <xdr:cNvCxnSpPr/>
      </xdr:nvCxnSpPr>
      <xdr:spPr>
        <a:xfrm>
          <a:off x="67056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2" name="テキスト ボックス 271">
          <a:extLst>
            <a:ext uri="{FF2B5EF4-FFF2-40B4-BE49-F238E27FC236}">
              <a16:creationId xmlns:a16="http://schemas.microsoft.com/office/drawing/2014/main" id="{31B04C08-9A69-4C71-8BFC-57E01B90E9EE}"/>
            </a:ext>
          </a:extLst>
        </xdr:cNvPr>
        <xdr:cNvSpPr txBox="1"/>
      </xdr:nvSpPr>
      <xdr:spPr>
        <a:xfrm>
          <a:off x="271780" y="14762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4A88E080-2287-4B23-BB11-0DD7E135A4FB}"/>
            </a:ext>
          </a:extLst>
        </xdr:cNvPr>
        <xdr:cNvCxnSpPr/>
      </xdr:nvCxnSpPr>
      <xdr:spPr>
        <a:xfrm>
          <a:off x="670560" y="14455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6725" cy="259080"/>
    <xdr:sp macro="" textlink="">
      <xdr:nvSpPr>
        <xdr:cNvPr id="274" name="テキスト ボックス 273">
          <a:extLst>
            <a:ext uri="{FF2B5EF4-FFF2-40B4-BE49-F238E27FC236}">
              <a16:creationId xmlns:a16="http://schemas.microsoft.com/office/drawing/2014/main" id="{037E3A2E-200F-48C6-B697-14E4CD7C51FA}"/>
            </a:ext>
          </a:extLst>
        </xdr:cNvPr>
        <xdr:cNvSpPr txBox="1"/>
      </xdr:nvSpPr>
      <xdr:spPr>
        <a:xfrm>
          <a:off x="271780" y="14316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80E2F6FE-DEE4-4A5A-B8F0-4E7E332B3B3B}"/>
            </a:ext>
          </a:extLst>
        </xdr:cNvPr>
        <xdr:cNvCxnSpPr/>
      </xdr:nvCxnSpPr>
      <xdr:spPr>
        <a:xfrm>
          <a:off x="670560" y="140093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6" name="テキスト ボックス 275">
          <a:extLst>
            <a:ext uri="{FF2B5EF4-FFF2-40B4-BE49-F238E27FC236}">
              <a16:creationId xmlns:a16="http://schemas.microsoft.com/office/drawing/2014/main" id="{DBEAA41E-8A43-401F-9C29-905DC31620FB}"/>
            </a:ext>
          </a:extLst>
        </xdr:cNvPr>
        <xdr:cNvSpPr txBox="1"/>
      </xdr:nvSpPr>
      <xdr:spPr>
        <a:xfrm>
          <a:off x="335915" y="138709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4A39EC75-DBA2-4132-84E9-083CC4BF4B0B}"/>
            </a:ext>
          </a:extLst>
        </xdr:cNvPr>
        <xdr:cNvCxnSpPr/>
      </xdr:nvCxnSpPr>
      <xdr:spPr>
        <a:xfrm>
          <a:off x="670560" y="13563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8" name="テキスト ボックス 277">
          <a:extLst>
            <a:ext uri="{FF2B5EF4-FFF2-40B4-BE49-F238E27FC236}">
              <a16:creationId xmlns:a16="http://schemas.microsoft.com/office/drawing/2014/main" id="{74B93F1F-4B7D-4226-97DD-A567F0885769}"/>
            </a:ext>
          </a:extLst>
        </xdr:cNvPr>
        <xdr:cNvSpPr txBox="1"/>
      </xdr:nvSpPr>
      <xdr:spPr>
        <a:xfrm>
          <a:off x="335915" y="13421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36B0B1A2-6A38-4116-B2F6-C1F7AECC3643}"/>
            </a:ext>
          </a:extLst>
        </xdr:cNvPr>
        <xdr:cNvCxnSpPr/>
      </xdr:nvCxnSpPr>
      <xdr:spPr>
        <a:xfrm>
          <a:off x="670560" y="13114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0" name="テキスト ボックス 279">
          <a:extLst>
            <a:ext uri="{FF2B5EF4-FFF2-40B4-BE49-F238E27FC236}">
              <a16:creationId xmlns:a16="http://schemas.microsoft.com/office/drawing/2014/main" id="{02DB9B1B-488B-4858-86BE-374E7AF048CA}"/>
            </a:ext>
          </a:extLst>
        </xdr:cNvPr>
        <xdr:cNvSpPr txBox="1"/>
      </xdr:nvSpPr>
      <xdr:spPr>
        <a:xfrm>
          <a:off x="335915" y="12975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6D25F8A-D3C0-4640-A9FA-11F8F979381C}"/>
            </a:ext>
          </a:extLst>
        </xdr:cNvPr>
        <xdr:cNvCxnSpPr/>
      </xdr:nvCxnSpPr>
      <xdr:spPr>
        <a:xfrm>
          <a:off x="67056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2" name="テキスト ボックス 281">
          <a:extLst>
            <a:ext uri="{FF2B5EF4-FFF2-40B4-BE49-F238E27FC236}">
              <a16:creationId xmlns:a16="http://schemas.microsoft.com/office/drawing/2014/main" id="{17116CFA-ADE3-47B1-BA6A-F5D2A152BFAC}"/>
            </a:ext>
          </a:extLst>
        </xdr:cNvPr>
        <xdr:cNvSpPr txBox="1"/>
      </xdr:nvSpPr>
      <xdr:spPr>
        <a:xfrm>
          <a:off x="335915" y="12529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A63045F7-BB24-4A8E-8CCD-DE3FC0626D3A}"/>
            </a:ext>
          </a:extLst>
        </xdr:cNvPr>
        <xdr:cNvSpPr/>
      </xdr:nvSpPr>
      <xdr:spPr>
        <a:xfrm>
          <a:off x="67056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109220</xdr:rowOff>
    </xdr:from>
    <xdr:to>
      <xdr:col>24</xdr:col>
      <xdr:colOff>62865</xdr:colOff>
      <xdr:row>86</xdr:row>
      <xdr:rowOff>33655</xdr:rowOff>
    </xdr:to>
    <xdr:cxnSp macro="">
      <xdr:nvCxnSpPr>
        <xdr:cNvPr id="284" name="直線コネクタ 283">
          <a:extLst>
            <a:ext uri="{FF2B5EF4-FFF2-40B4-BE49-F238E27FC236}">
              <a16:creationId xmlns:a16="http://schemas.microsoft.com/office/drawing/2014/main" id="{DAB4359D-9C70-4524-8925-895227F15C19}"/>
            </a:ext>
          </a:extLst>
        </xdr:cNvPr>
        <xdr:cNvCxnSpPr/>
      </xdr:nvCxnSpPr>
      <xdr:spPr>
        <a:xfrm flipV="1">
          <a:off x="4086225" y="13017500"/>
          <a:ext cx="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37465</xdr:rowOff>
    </xdr:from>
    <xdr:ext cx="405130" cy="259080"/>
    <xdr:sp macro="" textlink="">
      <xdr:nvSpPr>
        <xdr:cNvPr id="285" name="【福祉施設】&#10;有形固定資産減価償却率最小値テキスト">
          <a:extLst>
            <a:ext uri="{FF2B5EF4-FFF2-40B4-BE49-F238E27FC236}">
              <a16:creationId xmlns:a16="http://schemas.microsoft.com/office/drawing/2014/main" id="{FFFC6284-3248-4CEF-A980-C0C1B078CAD3}"/>
            </a:ext>
          </a:extLst>
        </xdr:cNvPr>
        <xdr:cNvSpPr txBox="1"/>
      </xdr:nvSpPr>
      <xdr:spPr>
        <a:xfrm>
          <a:off x="4124960" y="14454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33655</xdr:rowOff>
    </xdr:from>
    <xdr:to>
      <xdr:col>24</xdr:col>
      <xdr:colOff>152400</xdr:colOff>
      <xdr:row>86</xdr:row>
      <xdr:rowOff>33655</xdr:rowOff>
    </xdr:to>
    <xdr:cxnSp macro="">
      <xdr:nvCxnSpPr>
        <xdr:cNvPr id="286" name="直線コネクタ 285">
          <a:extLst>
            <a:ext uri="{FF2B5EF4-FFF2-40B4-BE49-F238E27FC236}">
              <a16:creationId xmlns:a16="http://schemas.microsoft.com/office/drawing/2014/main" id="{7C42465B-95B1-4410-9546-E1E57D1FCAE4}"/>
            </a:ext>
          </a:extLst>
        </xdr:cNvPr>
        <xdr:cNvCxnSpPr/>
      </xdr:nvCxnSpPr>
      <xdr:spPr>
        <a:xfrm>
          <a:off x="4020820" y="144506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55880</xdr:rowOff>
    </xdr:from>
    <xdr:ext cx="405130" cy="259080"/>
    <xdr:sp macro="" textlink="">
      <xdr:nvSpPr>
        <xdr:cNvPr id="287" name="【福祉施設】&#10;有形固定資産減価償却率最大値テキスト">
          <a:extLst>
            <a:ext uri="{FF2B5EF4-FFF2-40B4-BE49-F238E27FC236}">
              <a16:creationId xmlns:a16="http://schemas.microsoft.com/office/drawing/2014/main" id="{3F2BEEA5-3DC4-422A-B38A-D0A71EF01343}"/>
            </a:ext>
          </a:extLst>
        </xdr:cNvPr>
        <xdr:cNvSpPr txBox="1"/>
      </xdr:nvSpPr>
      <xdr:spPr>
        <a:xfrm>
          <a:off x="4124960" y="12796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109220</xdr:rowOff>
    </xdr:from>
    <xdr:to>
      <xdr:col>24</xdr:col>
      <xdr:colOff>152400</xdr:colOff>
      <xdr:row>77</xdr:row>
      <xdr:rowOff>109220</xdr:rowOff>
    </xdr:to>
    <xdr:cxnSp macro="">
      <xdr:nvCxnSpPr>
        <xdr:cNvPr id="288" name="直線コネクタ 287">
          <a:extLst>
            <a:ext uri="{FF2B5EF4-FFF2-40B4-BE49-F238E27FC236}">
              <a16:creationId xmlns:a16="http://schemas.microsoft.com/office/drawing/2014/main" id="{48BC11D4-38BD-4E60-8B53-F20B2E6A881C}"/>
            </a:ext>
          </a:extLst>
        </xdr:cNvPr>
        <xdr:cNvCxnSpPr/>
      </xdr:nvCxnSpPr>
      <xdr:spPr>
        <a:xfrm>
          <a:off x="4020820" y="130175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41910</xdr:rowOff>
    </xdr:from>
    <xdr:ext cx="405130" cy="258445"/>
    <xdr:sp macro="" textlink="">
      <xdr:nvSpPr>
        <xdr:cNvPr id="289" name="【福祉施設】&#10;有形固定資産減価償却率平均値テキスト">
          <a:extLst>
            <a:ext uri="{FF2B5EF4-FFF2-40B4-BE49-F238E27FC236}">
              <a16:creationId xmlns:a16="http://schemas.microsoft.com/office/drawing/2014/main" id="{D1425664-5331-484B-9950-A72033F2C0DE}"/>
            </a:ext>
          </a:extLst>
        </xdr:cNvPr>
        <xdr:cNvSpPr txBox="1"/>
      </xdr:nvSpPr>
      <xdr:spPr>
        <a:xfrm>
          <a:off x="4124960" y="1345311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19050</xdr:rowOff>
    </xdr:from>
    <xdr:to>
      <xdr:col>24</xdr:col>
      <xdr:colOff>114300</xdr:colOff>
      <xdr:row>81</xdr:row>
      <xdr:rowOff>120650</xdr:rowOff>
    </xdr:to>
    <xdr:sp macro="" textlink="">
      <xdr:nvSpPr>
        <xdr:cNvPr id="290" name="フローチャート: 判断 289">
          <a:extLst>
            <a:ext uri="{FF2B5EF4-FFF2-40B4-BE49-F238E27FC236}">
              <a16:creationId xmlns:a16="http://schemas.microsoft.com/office/drawing/2014/main" id="{6D6E5006-0D92-4EA0-A954-7DF85887BA83}"/>
            </a:ext>
          </a:extLst>
        </xdr:cNvPr>
        <xdr:cNvSpPr/>
      </xdr:nvSpPr>
      <xdr:spPr>
        <a:xfrm>
          <a:off x="4036060" y="1359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10160</xdr:rowOff>
    </xdr:from>
    <xdr:to>
      <xdr:col>20</xdr:col>
      <xdr:colOff>38100</xdr:colOff>
      <xdr:row>81</xdr:row>
      <xdr:rowOff>111760</xdr:rowOff>
    </xdr:to>
    <xdr:sp macro="" textlink="">
      <xdr:nvSpPr>
        <xdr:cNvPr id="291" name="フローチャート: 判断 290">
          <a:extLst>
            <a:ext uri="{FF2B5EF4-FFF2-40B4-BE49-F238E27FC236}">
              <a16:creationId xmlns:a16="http://schemas.microsoft.com/office/drawing/2014/main" id="{721C3EE8-98A1-4D40-BAFE-13EE753CAAAF}"/>
            </a:ext>
          </a:extLst>
        </xdr:cNvPr>
        <xdr:cNvSpPr/>
      </xdr:nvSpPr>
      <xdr:spPr>
        <a:xfrm>
          <a:off x="3312160" y="13589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161290</xdr:rowOff>
    </xdr:from>
    <xdr:to>
      <xdr:col>15</xdr:col>
      <xdr:colOff>101600</xdr:colOff>
      <xdr:row>81</xdr:row>
      <xdr:rowOff>91440</xdr:rowOff>
    </xdr:to>
    <xdr:sp macro="" textlink="">
      <xdr:nvSpPr>
        <xdr:cNvPr id="292" name="フローチャート: 判断 291">
          <a:extLst>
            <a:ext uri="{FF2B5EF4-FFF2-40B4-BE49-F238E27FC236}">
              <a16:creationId xmlns:a16="http://schemas.microsoft.com/office/drawing/2014/main" id="{F8C54B4F-C1E6-4093-8B80-6FCCD9D860F0}"/>
            </a:ext>
          </a:extLst>
        </xdr:cNvPr>
        <xdr:cNvSpPr/>
      </xdr:nvSpPr>
      <xdr:spPr>
        <a:xfrm>
          <a:off x="2514600" y="13572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132080</xdr:rowOff>
    </xdr:from>
    <xdr:to>
      <xdr:col>10</xdr:col>
      <xdr:colOff>165100</xdr:colOff>
      <xdr:row>81</xdr:row>
      <xdr:rowOff>61595</xdr:rowOff>
    </xdr:to>
    <xdr:sp macro="" textlink="">
      <xdr:nvSpPr>
        <xdr:cNvPr id="293" name="フローチャート: 判断 292">
          <a:extLst>
            <a:ext uri="{FF2B5EF4-FFF2-40B4-BE49-F238E27FC236}">
              <a16:creationId xmlns:a16="http://schemas.microsoft.com/office/drawing/2014/main" id="{DA207E48-5F29-4897-936A-205019B06224}"/>
            </a:ext>
          </a:extLst>
        </xdr:cNvPr>
        <xdr:cNvSpPr/>
      </xdr:nvSpPr>
      <xdr:spPr>
        <a:xfrm>
          <a:off x="1739900" y="135432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01FF0BB6-AA98-47F1-A4A8-A201027C8380}"/>
            </a:ext>
          </a:extLst>
        </xdr:cNvPr>
        <xdr:cNvSpPr/>
      </xdr:nvSpPr>
      <xdr:spPr>
        <a:xfrm>
          <a:off x="965200" y="13467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5" name="テキスト ボックス 294">
          <a:extLst>
            <a:ext uri="{FF2B5EF4-FFF2-40B4-BE49-F238E27FC236}">
              <a16:creationId xmlns:a16="http://schemas.microsoft.com/office/drawing/2014/main" id="{63603C19-660B-4F4D-BB37-51C1188E0F7C}"/>
            </a:ext>
          </a:extLst>
        </xdr:cNvPr>
        <xdr:cNvSpPr txBox="1"/>
      </xdr:nvSpPr>
      <xdr:spPr>
        <a:xfrm>
          <a:off x="39192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07039BD6-0AF7-4914-AA13-426FF3988355}"/>
            </a:ext>
          </a:extLst>
        </xdr:cNvPr>
        <xdr:cNvSpPr txBox="1"/>
      </xdr:nvSpPr>
      <xdr:spPr>
        <a:xfrm>
          <a:off x="3187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CF3E56E6-05F4-4111-9F47-DC5CECAE60B1}"/>
            </a:ext>
          </a:extLst>
        </xdr:cNvPr>
        <xdr:cNvSpPr txBox="1"/>
      </xdr:nvSpPr>
      <xdr:spPr>
        <a:xfrm>
          <a:off x="2397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587D6664-39D1-4B6E-B93F-E8E1CEB568CB}"/>
            </a:ext>
          </a:extLst>
        </xdr:cNvPr>
        <xdr:cNvSpPr txBox="1"/>
      </xdr:nvSpPr>
      <xdr:spPr>
        <a:xfrm>
          <a:off x="16230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37396A61-EADD-48CC-B962-AEDBF6F7F3BC}"/>
            </a:ext>
          </a:extLst>
        </xdr:cNvPr>
        <xdr:cNvSpPr txBox="1"/>
      </xdr:nvSpPr>
      <xdr:spPr>
        <a:xfrm>
          <a:off x="8407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156210</xdr:rowOff>
    </xdr:from>
    <xdr:to>
      <xdr:col>24</xdr:col>
      <xdr:colOff>114300</xdr:colOff>
      <xdr:row>84</xdr:row>
      <xdr:rowOff>86360</xdr:rowOff>
    </xdr:to>
    <xdr:sp macro="" textlink="">
      <xdr:nvSpPr>
        <xdr:cNvPr id="300" name="楕円 299">
          <a:extLst>
            <a:ext uri="{FF2B5EF4-FFF2-40B4-BE49-F238E27FC236}">
              <a16:creationId xmlns:a16="http://schemas.microsoft.com/office/drawing/2014/main" id="{C4D652D8-2170-496A-99C1-A75C00138697}"/>
            </a:ext>
          </a:extLst>
        </xdr:cNvPr>
        <xdr:cNvSpPr/>
      </xdr:nvSpPr>
      <xdr:spPr>
        <a:xfrm>
          <a:off x="4036060" y="14070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134620</xdr:rowOff>
    </xdr:from>
    <xdr:ext cx="405130" cy="258445"/>
    <xdr:sp macro="" textlink="">
      <xdr:nvSpPr>
        <xdr:cNvPr id="301" name="【福祉施設】&#10;有形固定資産減価償却率該当値テキスト">
          <a:extLst>
            <a:ext uri="{FF2B5EF4-FFF2-40B4-BE49-F238E27FC236}">
              <a16:creationId xmlns:a16="http://schemas.microsoft.com/office/drawing/2014/main" id="{CC27E671-90AE-459B-B15E-4530ABB7806B}"/>
            </a:ext>
          </a:extLst>
        </xdr:cNvPr>
        <xdr:cNvSpPr txBox="1"/>
      </xdr:nvSpPr>
      <xdr:spPr>
        <a:xfrm>
          <a:off x="4124960" y="140487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101600</xdr:rowOff>
    </xdr:from>
    <xdr:to>
      <xdr:col>20</xdr:col>
      <xdr:colOff>38100</xdr:colOff>
      <xdr:row>82</xdr:row>
      <xdr:rowOff>31750</xdr:rowOff>
    </xdr:to>
    <xdr:sp macro="" textlink="">
      <xdr:nvSpPr>
        <xdr:cNvPr id="302" name="楕円 301">
          <a:extLst>
            <a:ext uri="{FF2B5EF4-FFF2-40B4-BE49-F238E27FC236}">
              <a16:creationId xmlns:a16="http://schemas.microsoft.com/office/drawing/2014/main" id="{8BAB3260-7135-4AA8-8915-D952CAE2D23E}"/>
            </a:ext>
          </a:extLst>
        </xdr:cNvPr>
        <xdr:cNvSpPr/>
      </xdr:nvSpPr>
      <xdr:spPr>
        <a:xfrm>
          <a:off x="3312160" y="13680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152400</xdr:rowOff>
    </xdr:from>
    <xdr:to>
      <xdr:col>24</xdr:col>
      <xdr:colOff>63500</xdr:colOff>
      <xdr:row>84</xdr:row>
      <xdr:rowOff>35560</xdr:rowOff>
    </xdr:to>
    <xdr:cxnSp macro="">
      <xdr:nvCxnSpPr>
        <xdr:cNvPr id="303" name="直線コネクタ 302">
          <a:extLst>
            <a:ext uri="{FF2B5EF4-FFF2-40B4-BE49-F238E27FC236}">
              <a16:creationId xmlns:a16="http://schemas.microsoft.com/office/drawing/2014/main" id="{63812F7D-E8D2-44A5-99F9-CBF2A30C287E}"/>
            </a:ext>
          </a:extLst>
        </xdr:cNvPr>
        <xdr:cNvCxnSpPr/>
      </xdr:nvCxnSpPr>
      <xdr:spPr>
        <a:xfrm>
          <a:off x="3355340" y="13731240"/>
          <a:ext cx="731520" cy="386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55880</xdr:rowOff>
    </xdr:from>
    <xdr:to>
      <xdr:col>15</xdr:col>
      <xdr:colOff>101600</xdr:colOff>
      <xdr:row>83</xdr:row>
      <xdr:rowOff>157480</xdr:rowOff>
    </xdr:to>
    <xdr:sp macro="" textlink="">
      <xdr:nvSpPr>
        <xdr:cNvPr id="304" name="楕円 303">
          <a:extLst>
            <a:ext uri="{FF2B5EF4-FFF2-40B4-BE49-F238E27FC236}">
              <a16:creationId xmlns:a16="http://schemas.microsoft.com/office/drawing/2014/main" id="{7A3D24CB-198A-47B8-86DB-23B9EE7A1E9C}"/>
            </a:ext>
          </a:extLst>
        </xdr:cNvPr>
        <xdr:cNvSpPr/>
      </xdr:nvSpPr>
      <xdr:spPr>
        <a:xfrm>
          <a:off x="25146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152400</xdr:rowOff>
    </xdr:from>
    <xdr:to>
      <xdr:col>19</xdr:col>
      <xdr:colOff>177800</xdr:colOff>
      <xdr:row>83</xdr:row>
      <xdr:rowOff>106680</xdr:rowOff>
    </xdr:to>
    <xdr:cxnSp macro="">
      <xdr:nvCxnSpPr>
        <xdr:cNvPr id="305" name="直線コネクタ 304">
          <a:extLst>
            <a:ext uri="{FF2B5EF4-FFF2-40B4-BE49-F238E27FC236}">
              <a16:creationId xmlns:a16="http://schemas.microsoft.com/office/drawing/2014/main" id="{AB8B33E3-7048-4963-AC00-1FAD0AA6C992}"/>
            </a:ext>
          </a:extLst>
        </xdr:cNvPr>
        <xdr:cNvCxnSpPr/>
      </xdr:nvCxnSpPr>
      <xdr:spPr>
        <a:xfrm flipV="1">
          <a:off x="2565400" y="13731240"/>
          <a:ext cx="78994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163195</xdr:rowOff>
    </xdr:from>
    <xdr:to>
      <xdr:col>10</xdr:col>
      <xdr:colOff>165100</xdr:colOff>
      <xdr:row>83</xdr:row>
      <xdr:rowOff>93345</xdr:rowOff>
    </xdr:to>
    <xdr:sp macro="" textlink="">
      <xdr:nvSpPr>
        <xdr:cNvPr id="306" name="楕円 305">
          <a:extLst>
            <a:ext uri="{FF2B5EF4-FFF2-40B4-BE49-F238E27FC236}">
              <a16:creationId xmlns:a16="http://schemas.microsoft.com/office/drawing/2014/main" id="{69F9AD17-E33E-49D8-816D-C3C9BD7169A7}"/>
            </a:ext>
          </a:extLst>
        </xdr:cNvPr>
        <xdr:cNvSpPr/>
      </xdr:nvSpPr>
      <xdr:spPr>
        <a:xfrm>
          <a:off x="1739900" y="13909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42545</xdr:rowOff>
    </xdr:from>
    <xdr:to>
      <xdr:col>15</xdr:col>
      <xdr:colOff>50800</xdr:colOff>
      <xdr:row>83</xdr:row>
      <xdr:rowOff>106680</xdr:rowOff>
    </xdr:to>
    <xdr:cxnSp macro="">
      <xdr:nvCxnSpPr>
        <xdr:cNvPr id="307" name="直線コネクタ 306">
          <a:extLst>
            <a:ext uri="{FF2B5EF4-FFF2-40B4-BE49-F238E27FC236}">
              <a16:creationId xmlns:a16="http://schemas.microsoft.com/office/drawing/2014/main" id="{914E72D7-AA0C-458D-9317-7C43518BE5A7}"/>
            </a:ext>
          </a:extLst>
        </xdr:cNvPr>
        <xdr:cNvCxnSpPr/>
      </xdr:nvCxnSpPr>
      <xdr:spPr>
        <a:xfrm>
          <a:off x="1790700" y="13956665"/>
          <a:ext cx="7747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99060</xdr:rowOff>
    </xdr:from>
    <xdr:to>
      <xdr:col>6</xdr:col>
      <xdr:colOff>38100</xdr:colOff>
      <xdr:row>83</xdr:row>
      <xdr:rowOff>29210</xdr:rowOff>
    </xdr:to>
    <xdr:sp macro="" textlink="">
      <xdr:nvSpPr>
        <xdr:cNvPr id="308" name="楕円 307">
          <a:extLst>
            <a:ext uri="{FF2B5EF4-FFF2-40B4-BE49-F238E27FC236}">
              <a16:creationId xmlns:a16="http://schemas.microsoft.com/office/drawing/2014/main" id="{014D9471-9964-4FD8-BCCB-BAE38678AFF0}"/>
            </a:ext>
          </a:extLst>
        </xdr:cNvPr>
        <xdr:cNvSpPr/>
      </xdr:nvSpPr>
      <xdr:spPr>
        <a:xfrm>
          <a:off x="965200" y="13845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149860</xdr:rowOff>
    </xdr:from>
    <xdr:to>
      <xdr:col>10</xdr:col>
      <xdr:colOff>114300</xdr:colOff>
      <xdr:row>83</xdr:row>
      <xdr:rowOff>42545</xdr:rowOff>
    </xdr:to>
    <xdr:cxnSp macro="">
      <xdr:nvCxnSpPr>
        <xdr:cNvPr id="309" name="直線コネクタ 308">
          <a:extLst>
            <a:ext uri="{FF2B5EF4-FFF2-40B4-BE49-F238E27FC236}">
              <a16:creationId xmlns:a16="http://schemas.microsoft.com/office/drawing/2014/main" id="{60070F06-D002-4A79-ABDF-3070059E00B0}"/>
            </a:ext>
          </a:extLst>
        </xdr:cNvPr>
        <xdr:cNvCxnSpPr/>
      </xdr:nvCxnSpPr>
      <xdr:spPr>
        <a:xfrm>
          <a:off x="1008380" y="13896340"/>
          <a:ext cx="78232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128270</xdr:rowOff>
    </xdr:from>
    <xdr:ext cx="405130" cy="259080"/>
    <xdr:sp macro="" textlink="">
      <xdr:nvSpPr>
        <xdr:cNvPr id="310" name="n_1aveValue【福祉施設】&#10;有形固定資産減価償却率">
          <a:extLst>
            <a:ext uri="{FF2B5EF4-FFF2-40B4-BE49-F238E27FC236}">
              <a16:creationId xmlns:a16="http://schemas.microsoft.com/office/drawing/2014/main" id="{C186B098-1804-431A-9FA2-2CC73FFE20A1}"/>
            </a:ext>
          </a:extLst>
        </xdr:cNvPr>
        <xdr:cNvSpPr txBox="1"/>
      </xdr:nvSpPr>
      <xdr:spPr>
        <a:xfrm>
          <a:off x="3170555" y="13371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107950</xdr:rowOff>
    </xdr:from>
    <xdr:ext cx="404495" cy="259080"/>
    <xdr:sp macro="" textlink="">
      <xdr:nvSpPr>
        <xdr:cNvPr id="311" name="n_2aveValue【福祉施設】&#10;有形固定資産減価償却率">
          <a:extLst>
            <a:ext uri="{FF2B5EF4-FFF2-40B4-BE49-F238E27FC236}">
              <a16:creationId xmlns:a16="http://schemas.microsoft.com/office/drawing/2014/main" id="{9D989F2E-8B2E-4472-9788-AC2016AB7967}"/>
            </a:ext>
          </a:extLst>
        </xdr:cNvPr>
        <xdr:cNvSpPr txBox="1"/>
      </xdr:nvSpPr>
      <xdr:spPr>
        <a:xfrm>
          <a:off x="2385695" y="13351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78105</xdr:rowOff>
    </xdr:from>
    <xdr:ext cx="404495" cy="258445"/>
    <xdr:sp macro="" textlink="">
      <xdr:nvSpPr>
        <xdr:cNvPr id="312" name="n_3aveValue【福祉施設】&#10;有形固定資産減価償却率">
          <a:extLst>
            <a:ext uri="{FF2B5EF4-FFF2-40B4-BE49-F238E27FC236}">
              <a16:creationId xmlns:a16="http://schemas.microsoft.com/office/drawing/2014/main" id="{9F7ECFC3-835B-4651-A2E3-8CB9921361AF}"/>
            </a:ext>
          </a:extLst>
        </xdr:cNvPr>
        <xdr:cNvSpPr txBox="1"/>
      </xdr:nvSpPr>
      <xdr:spPr>
        <a:xfrm>
          <a:off x="1610995" y="133216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2540</xdr:rowOff>
    </xdr:from>
    <xdr:ext cx="404495" cy="259080"/>
    <xdr:sp macro="" textlink="">
      <xdr:nvSpPr>
        <xdr:cNvPr id="313" name="n_4aveValue【福祉施設】&#10;有形固定資産減価償却率">
          <a:extLst>
            <a:ext uri="{FF2B5EF4-FFF2-40B4-BE49-F238E27FC236}">
              <a16:creationId xmlns:a16="http://schemas.microsoft.com/office/drawing/2014/main" id="{3C14545A-F9EE-4818-8C90-06C2F9DB6AF4}"/>
            </a:ext>
          </a:extLst>
        </xdr:cNvPr>
        <xdr:cNvSpPr txBox="1"/>
      </xdr:nvSpPr>
      <xdr:spPr>
        <a:xfrm>
          <a:off x="836295" y="132461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82</xdr:row>
      <xdr:rowOff>22860</xdr:rowOff>
    </xdr:from>
    <xdr:ext cx="405130" cy="259080"/>
    <xdr:sp macro="" textlink="">
      <xdr:nvSpPr>
        <xdr:cNvPr id="314" name="n_1mainValue【福祉施設】&#10;有形固定資産減価償却率">
          <a:extLst>
            <a:ext uri="{FF2B5EF4-FFF2-40B4-BE49-F238E27FC236}">
              <a16:creationId xmlns:a16="http://schemas.microsoft.com/office/drawing/2014/main" id="{42D1CA69-4C52-4D54-B845-6ED3CFFF9278}"/>
            </a:ext>
          </a:extLst>
        </xdr:cNvPr>
        <xdr:cNvSpPr txBox="1"/>
      </xdr:nvSpPr>
      <xdr:spPr>
        <a:xfrm>
          <a:off x="3170555" y="13769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148590</xdr:rowOff>
    </xdr:from>
    <xdr:ext cx="404495" cy="259080"/>
    <xdr:sp macro="" textlink="">
      <xdr:nvSpPr>
        <xdr:cNvPr id="315" name="n_2mainValue【福祉施設】&#10;有形固定資産減価償却率">
          <a:extLst>
            <a:ext uri="{FF2B5EF4-FFF2-40B4-BE49-F238E27FC236}">
              <a16:creationId xmlns:a16="http://schemas.microsoft.com/office/drawing/2014/main" id="{F907A75F-FEBB-4A47-AD24-1F5247116660}"/>
            </a:ext>
          </a:extLst>
        </xdr:cNvPr>
        <xdr:cNvSpPr txBox="1"/>
      </xdr:nvSpPr>
      <xdr:spPr>
        <a:xfrm>
          <a:off x="2385695" y="14062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84455</xdr:rowOff>
    </xdr:from>
    <xdr:ext cx="404495" cy="259080"/>
    <xdr:sp macro="" textlink="">
      <xdr:nvSpPr>
        <xdr:cNvPr id="316" name="n_3mainValue【福祉施設】&#10;有形固定資産減価償却率">
          <a:extLst>
            <a:ext uri="{FF2B5EF4-FFF2-40B4-BE49-F238E27FC236}">
              <a16:creationId xmlns:a16="http://schemas.microsoft.com/office/drawing/2014/main" id="{0C4076C3-9EBE-436B-BFE3-BFB2285CB93C}"/>
            </a:ext>
          </a:extLst>
        </xdr:cNvPr>
        <xdr:cNvSpPr txBox="1"/>
      </xdr:nvSpPr>
      <xdr:spPr>
        <a:xfrm>
          <a:off x="1610995" y="139985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20320</xdr:rowOff>
    </xdr:from>
    <xdr:ext cx="404495" cy="258445"/>
    <xdr:sp macro="" textlink="">
      <xdr:nvSpPr>
        <xdr:cNvPr id="317" name="n_4mainValue【福祉施設】&#10;有形固定資産減価償却率">
          <a:extLst>
            <a:ext uri="{FF2B5EF4-FFF2-40B4-BE49-F238E27FC236}">
              <a16:creationId xmlns:a16="http://schemas.microsoft.com/office/drawing/2014/main" id="{A4F6468E-C9E6-4982-A9AA-012ABE20366C}"/>
            </a:ext>
          </a:extLst>
        </xdr:cNvPr>
        <xdr:cNvSpPr txBox="1"/>
      </xdr:nvSpPr>
      <xdr:spPr>
        <a:xfrm>
          <a:off x="836295" y="139344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7C6CFE2B-F3C4-4A57-A807-A0E24C73371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35A5B443-693C-422C-999D-0079E0F9DC86}"/>
            </a:ext>
          </a:extLst>
        </xdr:cNvPr>
        <xdr:cNvSpPr/>
      </xdr:nvSpPr>
      <xdr:spPr>
        <a:xfrm>
          <a:off x="59309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DCE6F98E-DF2C-4491-8902-089F41143FCF}"/>
            </a:ext>
          </a:extLst>
        </xdr:cNvPr>
        <xdr:cNvSpPr/>
      </xdr:nvSpPr>
      <xdr:spPr>
        <a:xfrm>
          <a:off x="59309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17FE488-1D9C-483F-AC40-AED3C14F844B}"/>
            </a:ext>
          </a:extLst>
        </xdr:cNvPr>
        <xdr:cNvSpPr/>
      </xdr:nvSpPr>
      <xdr:spPr>
        <a:xfrm>
          <a:off x="68326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85645F52-F9A1-4595-A515-E3D9F2D8114E}"/>
            </a:ext>
          </a:extLst>
        </xdr:cNvPr>
        <xdr:cNvSpPr/>
      </xdr:nvSpPr>
      <xdr:spPr>
        <a:xfrm>
          <a:off x="68326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D418FBE2-AF71-4EDB-8E82-699AF4481FE1}"/>
            </a:ext>
          </a:extLst>
        </xdr:cNvPr>
        <xdr:cNvSpPr/>
      </xdr:nvSpPr>
      <xdr:spPr>
        <a:xfrm>
          <a:off x="7838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D21A5526-96D7-448C-B509-034328415154}"/>
            </a:ext>
          </a:extLst>
        </xdr:cNvPr>
        <xdr:cNvSpPr/>
      </xdr:nvSpPr>
      <xdr:spPr>
        <a:xfrm>
          <a:off x="7838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AD21D164-9E70-4439-94F3-7093B8085871}"/>
            </a:ext>
          </a:extLst>
        </xdr:cNvPr>
        <xdr:cNvSpPr/>
      </xdr:nvSpPr>
      <xdr:spPr>
        <a:xfrm>
          <a:off x="582676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26" name="テキスト ボックス 325">
          <a:extLst>
            <a:ext uri="{FF2B5EF4-FFF2-40B4-BE49-F238E27FC236}">
              <a16:creationId xmlns:a16="http://schemas.microsoft.com/office/drawing/2014/main" id="{5A2CFBB6-2956-492B-8390-C0E775C1D38E}"/>
            </a:ext>
          </a:extLst>
        </xdr:cNvPr>
        <xdr:cNvSpPr txBox="1"/>
      </xdr:nvSpPr>
      <xdr:spPr>
        <a:xfrm>
          <a:off x="5788660" y="1248156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775B5A0C-A234-4857-885B-2299E122E5A5}"/>
            </a:ext>
          </a:extLst>
        </xdr:cNvPr>
        <xdr:cNvCxnSpPr/>
      </xdr:nvCxnSpPr>
      <xdr:spPr>
        <a:xfrm>
          <a:off x="5826760" y="149047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CB49E417-1FCB-4FB4-AA78-165874EC7CE4}"/>
            </a:ext>
          </a:extLst>
        </xdr:cNvPr>
        <xdr:cNvCxnSpPr/>
      </xdr:nvCxnSpPr>
      <xdr:spPr>
        <a:xfrm>
          <a:off x="5826760" y="145313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725" cy="258445"/>
    <xdr:sp macro="" textlink="">
      <xdr:nvSpPr>
        <xdr:cNvPr id="329" name="テキスト ボックス 328">
          <a:extLst>
            <a:ext uri="{FF2B5EF4-FFF2-40B4-BE49-F238E27FC236}">
              <a16:creationId xmlns:a16="http://schemas.microsoft.com/office/drawing/2014/main" id="{BFC0EC1C-9204-49EC-BCD1-29C01DFE7EB2}"/>
            </a:ext>
          </a:extLst>
        </xdr:cNvPr>
        <xdr:cNvSpPr txBox="1"/>
      </xdr:nvSpPr>
      <xdr:spPr>
        <a:xfrm>
          <a:off x="5405120" y="143929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BD5F4ED4-B3A0-495B-AD1E-694AB97440AD}"/>
            </a:ext>
          </a:extLst>
        </xdr:cNvPr>
        <xdr:cNvCxnSpPr/>
      </xdr:nvCxnSpPr>
      <xdr:spPr>
        <a:xfrm>
          <a:off x="5826760" y="141579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725" cy="259080"/>
    <xdr:sp macro="" textlink="">
      <xdr:nvSpPr>
        <xdr:cNvPr id="331" name="テキスト ボックス 330">
          <a:extLst>
            <a:ext uri="{FF2B5EF4-FFF2-40B4-BE49-F238E27FC236}">
              <a16:creationId xmlns:a16="http://schemas.microsoft.com/office/drawing/2014/main" id="{0F2056F2-9C6F-4D91-A832-283C3E9FA647}"/>
            </a:ext>
          </a:extLst>
        </xdr:cNvPr>
        <xdr:cNvSpPr txBox="1"/>
      </xdr:nvSpPr>
      <xdr:spPr>
        <a:xfrm>
          <a:off x="5405120" y="140195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65389465-F6A7-4B34-8C5C-30F2DB50D629}"/>
            </a:ext>
          </a:extLst>
        </xdr:cNvPr>
        <xdr:cNvCxnSpPr/>
      </xdr:nvCxnSpPr>
      <xdr:spPr>
        <a:xfrm>
          <a:off x="5826760" y="137845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333" name="テキスト ボックス 332">
          <a:extLst>
            <a:ext uri="{FF2B5EF4-FFF2-40B4-BE49-F238E27FC236}">
              <a16:creationId xmlns:a16="http://schemas.microsoft.com/office/drawing/2014/main" id="{B8CAE701-0379-4388-A859-A4DD3502962C}"/>
            </a:ext>
          </a:extLst>
        </xdr:cNvPr>
        <xdr:cNvSpPr txBox="1"/>
      </xdr:nvSpPr>
      <xdr:spPr>
        <a:xfrm>
          <a:off x="5405120" y="13646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166EB84F-79D1-44A6-9835-54C7A1D1E045}"/>
            </a:ext>
          </a:extLst>
        </xdr:cNvPr>
        <xdr:cNvCxnSpPr/>
      </xdr:nvCxnSpPr>
      <xdr:spPr>
        <a:xfrm>
          <a:off x="5826760" y="134112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725" cy="258445"/>
    <xdr:sp macro="" textlink="">
      <xdr:nvSpPr>
        <xdr:cNvPr id="335" name="テキスト ボックス 334">
          <a:extLst>
            <a:ext uri="{FF2B5EF4-FFF2-40B4-BE49-F238E27FC236}">
              <a16:creationId xmlns:a16="http://schemas.microsoft.com/office/drawing/2014/main" id="{B3032182-7E4B-4D1F-B3F4-5E74029E2AED}"/>
            </a:ext>
          </a:extLst>
        </xdr:cNvPr>
        <xdr:cNvSpPr txBox="1"/>
      </xdr:nvSpPr>
      <xdr:spPr>
        <a:xfrm>
          <a:off x="5405120" y="132727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54DD72C0-BC88-42A4-B74A-E7EE7DAFBD95}"/>
            </a:ext>
          </a:extLst>
        </xdr:cNvPr>
        <xdr:cNvCxnSpPr/>
      </xdr:nvCxnSpPr>
      <xdr:spPr>
        <a:xfrm>
          <a:off x="5826760" y="130416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725" cy="259080"/>
    <xdr:sp macro="" textlink="">
      <xdr:nvSpPr>
        <xdr:cNvPr id="337" name="テキスト ボックス 336">
          <a:extLst>
            <a:ext uri="{FF2B5EF4-FFF2-40B4-BE49-F238E27FC236}">
              <a16:creationId xmlns:a16="http://schemas.microsoft.com/office/drawing/2014/main" id="{20E5B1E4-EB7C-45B1-A079-7BBC4D92529D}"/>
            </a:ext>
          </a:extLst>
        </xdr:cNvPr>
        <xdr:cNvSpPr txBox="1"/>
      </xdr:nvSpPr>
      <xdr:spPr>
        <a:xfrm>
          <a:off x="5405120" y="129032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BA5327E9-CF9D-4FA4-9E82-CED70FA48015}"/>
            </a:ext>
          </a:extLst>
        </xdr:cNvPr>
        <xdr:cNvCxnSpPr/>
      </xdr:nvCxnSpPr>
      <xdr:spPr>
        <a:xfrm>
          <a:off x="5826760" y="126682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39" name="テキスト ボックス 338">
          <a:extLst>
            <a:ext uri="{FF2B5EF4-FFF2-40B4-BE49-F238E27FC236}">
              <a16:creationId xmlns:a16="http://schemas.microsoft.com/office/drawing/2014/main" id="{9198DC74-48F6-4F0C-8213-43FA8A1D42DF}"/>
            </a:ext>
          </a:extLst>
        </xdr:cNvPr>
        <xdr:cNvSpPr txBox="1"/>
      </xdr:nvSpPr>
      <xdr:spPr>
        <a:xfrm>
          <a:off x="5405120" y="12529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B06D1C23-FA05-4BE7-BE17-6FBD9A301CFB}"/>
            </a:ext>
          </a:extLst>
        </xdr:cNvPr>
        <xdr:cNvSpPr/>
      </xdr:nvSpPr>
      <xdr:spPr>
        <a:xfrm>
          <a:off x="582676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15240</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A8C10FD8-6B0C-42D9-BF4E-3AC458E2863B}"/>
            </a:ext>
          </a:extLst>
        </xdr:cNvPr>
        <xdr:cNvCxnSpPr/>
      </xdr:nvCxnSpPr>
      <xdr:spPr>
        <a:xfrm flipV="1">
          <a:off x="9219565" y="13258800"/>
          <a:ext cx="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106680</xdr:rowOff>
    </xdr:from>
    <xdr:ext cx="469900" cy="259080"/>
    <xdr:sp macro="" textlink="">
      <xdr:nvSpPr>
        <xdr:cNvPr id="342" name="【福祉施設】&#10;一人当たり面積最小値テキスト">
          <a:extLst>
            <a:ext uri="{FF2B5EF4-FFF2-40B4-BE49-F238E27FC236}">
              <a16:creationId xmlns:a16="http://schemas.microsoft.com/office/drawing/2014/main" id="{CB5114A6-7369-449B-9741-FE8AB402B36E}"/>
            </a:ext>
          </a:extLst>
        </xdr:cNvPr>
        <xdr:cNvSpPr txBox="1"/>
      </xdr:nvSpPr>
      <xdr:spPr>
        <a:xfrm>
          <a:off x="9258300" y="14523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C066D949-540A-4DEA-9F61-9F2F4BD3D86A}"/>
            </a:ext>
          </a:extLst>
        </xdr:cNvPr>
        <xdr:cNvCxnSpPr/>
      </xdr:nvCxnSpPr>
      <xdr:spPr>
        <a:xfrm>
          <a:off x="9154160" y="145199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133350</xdr:rowOff>
    </xdr:from>
    <xdr:ext cx="469900" cy="258445"/>
    <xdr:sp macro="" textlink="">
      <xdr:nvSpPr>
        <xdr:cNvPr id="344" name="【福祉施設】&#10;一人当たり面積最大値テキスト">
          <a:extLst>
            <a:ext uri="{FF2B5EF4-FFF2-40B4-BE49-F238E27FC236}">
              <a16:creationId xmlns:a16="http://schemas.microsoft.com/office/drawing/2014/main" id="{C6E0CD09-6011-409C-9FC3-F3A0F38C9EE3}"/>
            </a:ext>
          </a:extLst>
        </xdr:cNvPr>
        <xdr:cNvSpPr txBox="1"/>
      </xdr:nvSpPr>
      <xdr:spPr>
        <a:xfrm>
          <a:off x="9258300" y="130416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15240</xdr:rowOff>
    </xdr:from>
    <xdr:to>
      <xdr:col>55</xdr:col>
      <xdr:colOff>88900</xdr:colOff>
      <xdr:row>79</xdr:row>
      <xdr:rowOff>15240</xdr:rowOff>
    </xdr:to>
    <xdr:cxnSp macro="">
      <xdr:nvCxnSpPr>
        <xdr:cNvPr id="345" name="直線コネクタ 344">
          <a:extLst>
            <a:ext uri="{FF2B5EF4-FFF2-40B4-BE49-F238E27FC236}">
              <a16:creationId xmlns:a16="http://schemas.microsoft.com/office/drawing/2014/main" id="{C7BAD3F3-CC5C-4AE3-BE68-4198FE0CB798}"/>
            </a:ext>
          </a:extLst>
        </xdr:cNvPr>
        <xdr:cNvCxnSpPr/>
      </xdr:nvCxnSpPr>
      <xdr:spPr>
        <a:xfrm>
          <a:off x="9154160" y="132588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64770</xdr:rowOff>
    </xdr:from>
    <xdr:ext cx="469900" cy="258445"/>
    <xdr:sp macro="" textlink="">
      <xdr:nvSpPr>
        <xdr:cNvPr id="346" name="【福祉施設】&#10;一人当たり面積平均値テキスト">
          <a:extLst>
            <a:ext uri="{FF2B5EF4-FFF2-40B4-BE49-F238E27FC236}">
              <a16:creationId xmlns:a16="http://schemas.microsoft.com/office/drawing/2014/main" id="{ECD37990-7B73-4A97-9E7B-48AC6794A329}"/>
            </a:ext>
          </a:extLst>
        </xdr:cNvPr>
        <xdr:cNvSpPr txBox="1"/>
      </xdr:nvSpPr>
      <xdr:spPr>
        <a:xfrm>
          <a:off x="9258300" y="141465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86360</xdr:rowOff>
    </xdr:from>
    <xdr:to>
      <xdr:col>55</xdr:col>
      <xdr:colOff>50800</xdr:colOff>
      <xdr:row>85</xdr:row>
      <xdr:rowOff>16510</xdr:rowOff>
    </xdr:to>
    <xdr:sp macro="" textlink="">
      <xdr:nvSpPr>
        <xdr:cNvPr id="347" name="フローチャート: 判断 346">
          <a:extLst>
            <a:ext uri="{FF2B5EF4-FFF2-40B4-BE49-F238E27FC236}">
              <a16:creationId xmlns:a16="http://schemas.microsoft.com/office/drawing/2014/main" id="{B465E9B1-B020-4177-A5D8-7DAA6BEF14B0}"/>
            </a:ext>
          </a:extLst>
        </xdr:cNvPr>
        <xdr:cNvSpPr/>
      </xdr:nvSpPr>
      <xdr:spPr>
        <a:xfrm>
          <a:off x="9192260" y="14168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B3C7F611-C13F-4AF6-89B9-B305CE73C8DF}"/>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0641ED51-64D4-456B-BA45-11E0630E8175}"/>
            </a:ext>
          </a:extLst>
        </xdr:cNvPr>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6C3F95F8-10EF-451A-B804-5A53B9BD8348}"/>
            </a:ext>
          </a:extLst>
        </xdr:cNvPr>
        <xdr:cNvSpPr/>
      </xdr:nvSpPr>
      <xdr:spPr>
        <a:xfrm>
          <a:off x="687324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CE04D810-7EE5-4C7D-8224-CDDEBE77D3D5}"/>
            </a:ext>
          </a:extLst>
        </xdr:cNvPr>
        <xdr:cNvSpPr/>
      </xdr:nvSpPr>
      <xdr:spPr>
        <a:xfrm>
          <a:off x="60985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4296B199-5B98-4D18-A24F-867001229B12}"/>
            </a:ext>
          </a:extLst>
        </xdr:cNvPr>
        <xdr:cNvSpPr txBox="1"/>
      </xdr:nvSpPr>
      <xdr:spPr>
        <a:xfrm>
          <a:off x="90525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1E0F313D-094A-4B3D-AA36-EA08564DCBD8}"/>
            </a:ext>
          </a:extLst>
        </xdr:cNvPr>
        <xdr:cNvSpPr txBox="1"/>
      </xdr:nvSpPr>
      <xdr:spPr>
        <a:xfrm>
          <a:off x="83286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545B9C2D-D247-4495-9B9A-6298D10B3D0A}"/>
            </a:ext>
          </a:extLst>
        </xdr:cNvPr>
        <xdr:cNvSpPr txBox="1"/>
      </xdr:nvSpPr>
      <xdr:spPr>
        <a:xfrm>
          <a:off x="75463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1741A5F8-CCEE-408C-8E2A-16CAE87C0138}"/>
            </a:ext>
          </a:extLst>
        </xdr:cNvPr>
        <xdr:cNvSpPr txBox="1"/>
      </xdr:nvSpPr>
      <xdr:spPr>
        <a:xfrm>
          <a:off x="67564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BD10CBC5-11B7-4CBE-A136-C886C77E39D7}"/>
            </a:ext>
          </a:extLst>
        </xdr:cNvPr>
        <xdr:cNvSpPr txBox="1"/>
      </xdr:nvSpPr>
      <xdr:spPr>
        <a:xfrm>
          <a:off x="5981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81</xdr:row>
      <xdr:rowOff>63500</xdr:rowOff>
    </xdr:from>
    <xdr:to>
      <xdr:col>55</xdr:col>
      <xdr:colOff>50800</xdr:colOff>
      <xdr:row>81</xdr:row>
      <xdr:rowOff>165100</xdr:rowOff>
    </xdr:to>
    <xdr:sp macro="" textlink="">
      <xdr:nvSpPr>
        <xdr:cNvPr id="357" name="楕円 356">
          <a:extLst>
            <a:ext uri="{FF2B5EF4-FFF2-40B4-BE49-F238E27FC236}">
              <a16:creationId xmlns:a16="http://schemas.microsoft.com/office/drawing/2014/main" id="{EC5079DF-2B8A-41C7-966F-8E5C5E4BA3D5}"/>
            </a:ext>
          </a:extLst>
        </xdr:cNvPr>
        <xdr:cNvSpPr/>
      </xdr:nvSpPr>
      <xdr:spPr>
        <a:xfrm>
          <a:off x="9192260" y="13642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86360</xdr:rowOff>
    </xdr:from>
    <xdr:ext cx="469900" cy="258445"/>
    <xdr:sp macro="" textlink="">
      <xdr:nvSpPr>
        <xdr:cNvPr id="358" name="【福祉施設】&#10;一人当たり面積該当値テキスト">
          <a:extLst>
            <a:ext uri="{FF2B5EF4-FFF2-40B4-BE49-F238E27FC236}">
              <a16:creationId xmlns:a16="http://schemas.microsoft.com/office/drawing/2014/main" id="{30E04B8E-B72D-413D-95E0-3DCD9EA56FAC}"/>
            </a:ext>
          </a:extLst>
        </xdr:cNvPr>
        <xdr:cNvSpPr txBox="1"/>
      </xdr:nvSpPr>
      <xdr:spPr>
        <a:xfrm>
          <a:off x="9258300" y="134975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81</xdr:row>
      <xdr:rowOff>74930</xdr:rowOff>
    </xdr:from>
    <xdr:to>
      <xdr:col>50</xdr:col>
      <xdr:colOff>165100</xdr:colOff>
      <xdr:row>82</xdr:row>
      <xdr:rowOff>5080</xdr:rowOff>
    </xdr:to>
    <xdr:sp macro="" textlink="">
      <xdr:nvSpPr>
        <xdr:cNvPr id="359" name="楕円 358">
          <a:extLst>
            <a:ext uri="{FF2B5EF4-FFF2-40B4-BE49-F238E27FC236}">
              <a16:creationId xmlns:a16="http://schemas.microsoft.com/office/drawing/2014/main" id="{0C917B9F-0BC5-479E-87D1-F1DF92E2E740}"/>
            </a:ext>
          </a:extLst>
        </xdr:cNvPr>
        <xdr:cNvSpPr/>
      </xdr:nvSpPr>
      <xdr:spPr>
        <a:xfrm>
          <a:off x="8445500" y="13653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114300</xdr:rowOff>
    </xdr:from>
    <xdr:to>
      <xdr:col>55</xdr:col>
      <xdr:colOff>0</xdr:colOff>
      <xdr:row>81</xdr:row>
      <xdr:rowOff>125730</xdr:rowOff>
    </xdr:to>
    <xdr:cxnSp macro="">
      <xdr:nvCxnSpPr>
        <xdr:cNvPr id="360" name="直線コネクタ 359">
          <a:extLst>
            <a:ext uri="{FF2B5EF4-FFF2-40B4-BE49-F238E27FC236}">
              <a16:creationId xmlns:a16="http://schemas.microsoft.com/office/drawing/2014/main" id="{C0B30BE2-5293-4699-8626-81C810F8B3AE}"/>
            </a:ext>
          </a:extLst>
        </xdr:cNvPr>
        <xdr:cNvCxnSpPr/>
      </xdr:nvCxnSpPr>
      <xdr:spPr>
        <a:xfrm flipV="1">
          <a:off x="8496300" y="13693140"/>
          <a:ext cx="7239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82550</xdr:rowOff>
    </xdr:from>
    <xdr:to>
      <xdr:col>46</xdr:col>
      <xdr:colOff>38100</xdr:colOff>
      <xdr:row>82</xdr:row>
      <xdr:rowOff>12700</xdr:rowOff>
    </xdr:to>
    <xdr:sp macro="" textlink="">
      <xdr:nvSpPr>
        <xdr:cNvPr id="361" name="楕円 360">
          <a:extLst>
            <a:ext uri="{FF2B5EF4-FFF2-40B4-BE49-F238E27FC236}">
              <a16:creationId xmlns:a16="http://schemas.microsoft.com/office/drawing/2014/main" id="{C7A0E9FB-BB55-4623-8ED3-4E9F80F169DA}"/>
            </a:ext>
          </a:extLst>
        </xdr:cNvPr>
        <xdr:cNvSpPr/>
      </xdr:nvSpPr>
      <xdr:spPr>
        <a:xfrm>
          <a:off x="7670800" y="13661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125730</xdr:rowOff>
    </xdr:from>
    <xdr:to>
      <xdr:col>50</xdr:col>
      <xdr:colOff>114300</xdr:colOff>
      <xdr:row>81</xdr:row>
      <xdr:rowOff>133350</xdr:rowOff>
    </xdr:to>
    <xdr:cxnSp macro="">
      <xdr:nvCxnSpPr>
        <xdr:cNvPr id="362" name="直線コネクタ 361">
          <a:extLst>
            <a:ext uri="{FF2B5EF4-FFF2-40B4-BE49-F238E27FC236}">
              <a16:creationId xmlns:a16="http://schemas.microsoft.com/office/drawing/2014/main" id="{AB20DE01-11D7-4365-94AD-6C5D9F3B61B8}"/>
            </a:ext>
          </a:extLst>
        </xdr:cNvPr>
        <xdr:cNvCxnSpPr/>
      </xdr:nvCxnSpPr>
      <xdr:spPr>
        <a:xfrm flipV="1">
          <a:off x="7713980" y="13704570"/>
          <a:ext cx="7823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90170</xdr:rowOff>
    </xdr:from>
    <xdr:to>
      <xdr:col>41</xdr:col>
      <xdr:colOff>101600</xdr:colOff>
      <xdr:row>82</xdr:row>
      <xdr:rowOff>20320</xdr:rowOff>
    </xdr:to>
    <xdr:sp macro="" textlink="">
      <xdr:nvSpPr>
        <xdr:cNvPr id="363" name="楕円 362">
          <a:extLst>
            <a:ext uri="{FF2B5EF4-FFF2-40B4-BE49-F238E27FC236}">
              <a16:creationId xmlns:a16="http://schemas.microsoft.com/office/drawing/2014/main" id="{719D2FAB-1371-47A0-BCF5-0BA57809E8BC}"/>
            </a:ext>
          </a:extLst>
        </xdr:cNvPr>
        <xdr:cNvSpPr/>
      </xdr:nvSpPr>
      <xdr:spPr>
        <a:xfrm>
          <a:off x="6873240" y="13669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133350</xdr:rowOff>
    </xdr:from>
    <xdr:to>
      <xdr:col>45</xdr:col>
      <xdr:colOff>177800</xdr:colOff>
      <xdr:row>81</xdr:row>
      <xdr:rowOff>140970</xdr:rowOff>
    </xdr:to>
    <xdr:cxnSp macro="">
      <xdr:nvCxnSpPr>
        <xdr:cNvPr id="364" name="直線コネクタ 363">
          <a:extLst>
            <a:ext uri="{FF2B5EF4-FFF2-40B4-BE49-F238E27FC236}">
              <a16:creationId xmlns:a16="http://schemas.microsoft.com/office/drawing/2014/main" id="{97C24DA9-DE8C-436F-9B65-CAD1C5B7380E}"/>
            </a:ext>
          </a:extLst>
        </xdr:cNvPr>
        <xdr:cNvCxnSpPr/>
      </xdr:nvCxnSpPr>
      <xdr:spPr>
        <a:xfrm flipV="1">
          <a:off x="6924040" y="13712190"/>
          <a:ext cx="78994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101600</xdr:rowOff>
    </xdr:from>
    <xdr:to>
      <xdr:col>36</xdr:col>
      <xdr:colOff>165100</xdr:colOff>
      <xdr:row>82</xdr:row>
      <xdr:rowOff>31750</xdr:rowOff>
    </xdr:to>
    <xdr:sp macro="" textlink="">
      <xdr:nvSpPr>
        <xdr:cNvPr id="365" name="楕円 364">
          <a:extLst>
            <a:ext uri="{FF2B5EF4-FFF2-40B4-BE49-F238E27FC236}">
              <a16:creationId xmlns:a16="http://schemas.microsoft.com/office/drawing/2014/main" id="{EBC6F20D-0B3B-4FCE-90C8-469C7A975E88}"/>
            </a:ext>
          </a:extLst>
        </xdr:cNvPr>
        <xdr:cNvSpPr/>
      </xdr:nvSpPr>
      <xdr:spPr>
        <a:xfrm>
          <a:off x="6098540" y="1368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140970</xdr:rowOff>
    </xdr:from>
    <xdr:to>
      <xdr:col>41</xdr:col>
      <xdr:colOff>50800</xdr:colOff>
      <xdr:row>81</xdr:row>
      <xdr:rowOff>152400</xdr:rowOff>
    </xdr:to>
    <xdr:cxnSp macro="">
      <xdr:nvCxnSpPr>
        <xdr:cNvPr id="366" name="直線コネクタ 365">
          <a:extLst>
            <a:ext uri="{FF2B5EF4-FFF2-40B4-BE49-F238E27FC236}">
              <a16:creationId xmlns:a16="http://schemas.microsoft.com/office/drawing/2014/main" id="{8A8758A4-FB17-46F3-85C7-F24959FBD893}"/>
            </a:ext>
          </a:extLst>
        </xdr:cNvPr>
        <xdr:cNvCxnSpPr/>
      </xdr:nvCxnSpPr>
      <xdr:spPr>
        <a:xfrm flipV="1">
          <a:off x="6149340" y="13719810"/>
          <a:ext cx="774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15240</xdr:rowOff>
    </xdr:from>
    <xdr:ext cx="469900" cy="259080"/>
    <xdr:sp macro="" textlink="">
      <xdr:nvSpPr>
        <xdr:cNvPr id="367" name="n_1aveValue【福祉施設】&#10;一人当たり面積">
          <a:extLst>
            <a:ext uri="{FF2B5EF4-FFF2-40B4-BE49-F238E27FC236}">
              <a16:creationId xmlns:a16="http://schemas.microsoft.com/office/drawing/2014/main" id="{EB80E68A-1053-4391-BD19-D90BE053DA54}"/>
            </a:ext>
          </a:extLst>
        </xdr:cNvPr>
        <xdr:cNvSpPr txBox="1"/>
      </xdr:nvSpPr>
      <xdr:spPr>
        <a:xfrm>
          <a:off x="8271510" y="14264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11430</xdr:rowOff>
    </xdr:from>
    <xdr:ext cx="469265" cy="259080"/>
    <xdr:sp macro="" textlink="">
      <xdr:nvSpPr>
        <xdr:cNvPr id="368" name="n_2aveValue【福祉施設】&#10;一人当たり面積">
          <a:extLst>
            <a:ext uri="{FF2B5EF4-FFF2-40B4-BE49-F238E27FC236}">
              <a16:creationId xmlns:a16="http://schemas.microsoft.com/office/drawing/2014/main" id="{E419F96A-C1A1-4E72-A8CE-599115BB1FAE}"/>
            </a:ext>
          </a:extLst>
        </xdr:cNvPr>
        <xdr:cNvSpPr txBox="1"/>
      </xdr:nvSpPr>
      <xdr:spPr>
        <a:xfrm>
          <a:off x="7509510" y="14260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30480</xdr:rowOff>
    </xdr:from>
    <xdr:ext cx="469265" cy="258445"/>
    <xdr:sp macro="" textlink="">
      <xdr:nvSpPr>
        <xdr:cNvPr id="369" name="n_3aveValue【福祉施設】&#10;一人当たり面積">
          <a:extLst>
            <a:ext uri="{FF2B5EF4-FFF2-40B4-BE49-F238E27FC236}">
              <a16:creationId xmlns:a16="http://schemas.microsoft.com/office/drawing/2014/main" id="{3618483F-FF50-4ACC-97C4-A0B3FD6FCCCD}"/>
            </a:ext>
          </a:extLst>
        </xdr:cNvPr>
        <xdr:cNvSpPr txBox="1"/>
      </xdr:nvSpPr>
      <xdr:spPr>
        <a:xfrm>
          <a:off x="6711950" y="142798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167640</xdr:rowOff>
    </xdr:from>
    <xdr:ext cx="469265" cy="258445"/>
    <xdr:sp macro="" textlink="">
      <xdr:nvSpPr>
        <xdr:cNvPr id="370" name="n_4aveValue【福祉施設】&#10;一人当たり面積">
          <a:extLst>
            <a:ext uri="{FF2B5EF4-FFF2-40B4-BE49-F238E27FC236}">
              <a16:creationId xmlns:a16="http://schemas.microsoft.com/office/drawing/2014/main" id="{52123FAA-140F-48B7-BF9D-58A4C19DE3B3}"/>
            </a:ext>
          </a:extLst>
        </xdr:cNvPr>
        <xdr:cNvSpPr txBox="1"/>
      </xdr:nvSpPr>
      <xdr:spPr>
        <a:xfrm>
          <a:off x="5937250" y="142494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80</xdr:row>
      <xdr:rowOff>21590</xdr:rowOff>
    </xdr:from>
    <xdr:ext cx="469900" cy="259080"/>
    <xdr:sp macro="" textlink="">
      <xdr:nvSpPr>
        <xdr:cNvPr id="371" name="n_1mainValue【福祉施設】&#10;一人当たり面積">
          <a:extLst>
            <a:ext uri="{FF2B5EF4-FFF2-40B4-BE49-F238E27FC236}">
              <a16:creationId xmlns:a16="http://schemas.microsoft.com/office/drawing/2014/main" id="{587D649B-59E8-42BE-8687-6A2852167D4C}"/>
            </a:ext>
          </a:extLst>
        </xdr:cNvPr>
        <xdr:cNvSpPr txBox="1"/>
      </xdr:nvSpPr>
      <xdr:spPr>
        <a:xfrm>
          <a:off x="8271510" y="13432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80</xdr:row>
      <xdr:rowOff>29210</xdr:rowOff>
    </xdr:from>
    <xdr:ext cx="469265" cy="258445"/>
    <xdr:sp macro="" textlink="">
      <xdr:nvSpPr>
        <xdr:cNvPr id="372" name="n_2mainValue【福祉施設】&#10;一人当たり面積">
          <a:extLst>
            <a:ext uri="{FF2B5EF4-FFF2-40B4-BE49-F238E27FC236}">
              <a16:creationId xmlns:a16="http://schemas.microsoft.com/office/drawing/2014/main" id="{438660CD-6EA6-4217-B685-0348F87181D0}"/>
            </a:ext>
          </a:extLst>
        </xdr:cNvPr>
        <xdr:cNvSpPr txBox="1"/>
      </xdr:nvSpPr>
      <xdr:spPr>
        <a:xfrm>
          <a:off x="7509510" y="13440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80</xdr:row>
      <xdr:rowOff>36830</xdr:rowOff>
    </xdr:from>
    <xdr:ext cx="469265" cy="259080"/>
    <xdr:sp macro="" textlink="">
      <xdr:nvSpPr>
        <xdr:cNvPr id="373" name="n_3mainValue【福祉施設】&#10;一人当たり面積">
          <a:extLst>
            <a:ext uri="{FF2B5EF4-FFF2-40B4-BE49-F238E27FC236}">
              <a16:creationId xmlns:a16="http://schemas.microsoft.com/office/drawing/2014/main" id="{3D9B37F0-001B-4BDE-89AF-5340DC164AA9}"/>
            </a:ext>
          </a:extLst>
        </xdr:cNvPr>
        <xdr:cNvSpPr txBox="1"/>
      </xdr:nvSpPr>
      <xdr:spPr>
        <a:xfrm>
          <a:off x="6711950" y="134480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80</xdr:row>
      <xdr:rowOff>48260</xdr:rowOff>
    </xdr:from>
    <xdr:ext cx="469265" cy="259080"/>
    <xdr:sp macro="" textlink="">
      <xdr:nvSpPr>
        <xdr:cNvPr id="374" name="n_4mainValue【福祉施設】&#10;一人当たり面積">
          <a:extLst>
            <a:ext uri="{FF2B5EF4-FFF2-40B4-BE49-F238E27FC236}">
              <a16:creationId xmlns:a16="http://schemas.microsoft.com/office/drawing/2014/main" id="{7F761B1F-57FE-41DB-B820-2B1D1839DB36}"/>
            </a:ext>
          </a:extLst>
        </xdr:cNvPr>
        <xdr:cNvSpPr txBox="1"/>
      </xdr:nvSpPr>
      <xdr:spPr>
        <a:xfrm>
          <a:off x="5937250" y="13459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868AA155-6166-42C5-B64A-46E2E560061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FE211D99-9A0F-48C3-95C4-B5ADB9DB3CC8}"/>
            </a:ext>
          </a:extLst>
        </xdr:cNvPr>
        <xdr:cNvSpPr/>
      </xdr:nvSpPr>
      <xdr:spPr>
        <a:xfrm>
          <a:off x="79756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74F1E0F-0273-4FA5-8FC2-A1D1B668C07A}"/>
            </a:ext>
          </a:extLst>
        </xdr:cNvPr>
        <xdr:cNvSpPr/>
      </xdr:nvSpPr>
      <xdr:spPr>
        <a:xfrm>
          <a:off x="79756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2DFE25B-990C-4646-B310-10D0BA15937C}"/>
            </a:ext>
          </a:extLst>
        </xdr:cNvPr>
        <xdr:cNvSpPr/>
      </xdr:nvSpPr>
      <xdr:spPr>
        <a:xfrm>
          <a:off x="16764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96F66B4F-4309-45DB-A3AC-4FE3C396BCDD}"/>
            </a:ext>
          </a:extLst>
        </xdr:cNvPr>
        <xdr:cNvSpPr/>
      </xdr:nvSpPr>
      <xdr:spPr>
        <a:xfrm>
          <a:off x="16764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F82A67D-B66C-4700-B381-6A18CAF31CFF}"/>
            </a:ext>
          </a:extLst>
        </xdr:cNvPr>
        <xdr:cNvSpPr/>
      </xdr:nvSpPr>
      <xdr:spPr>
        <a:xfrm>
          <a:off x="2682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961FFF8-D2BF-4135-AEFA-753FB12A00BC}"/>
            </a:ext>
          </a:extLst>
        </xdr:cNvPr>
        <xdr:cNvSpPr/>
      </xdr:nvSpPr>
      <xdr:spPr>
        <a:xfrm>
          <a:off x="2682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143590F-D61B-4C9B-9C01-800D79A66CAD}"/>
            </a:ext>
          </a:extLst>
        </xdr:cNvPr>
        <xdr:cNvSpPr/>
      </xdr:nvSpPr>
      <xdr:spPr>
        <a:xfrm>
          <a:off x="67056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815" cy="225425"/>
    <xdr:sp macro="" textlink="">
      <xdr:nvSpPr>
        <xdr:cNvPr id="383" name="テキスト ボックス 382">
          <a:extLst>
            <a:ext uri="{FF2B5EF4-FFF2-40B4-BE49-F238E27FC236}">
              <a16:creationId xmlns:a16="http://schemas.microsoft.com/office/drawing/2014/main" id="{65F419BB-BAD8-4C76-8C7D-77F43BEAAC2C}"/>
            </a:ext>
          </a:extLst>
        </xdr:cNvPr>
        <xdr:cNvSpPr txBox="1"/>
      </xdr:nvSpPr>
      <xdr:spPr>
        <a:xfrm>
          <a:off x="655320" y="1620774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4023422F-409C-4398-8069-8C8530BA120D}"/>
            </a:ext>
          </a:extLst>
        </xdr:cNvPr>
        <xdr:cNvCxnSpPr/>
      </xdr:nvCxnSpPr>
      <xdr:spPr>
        <a:xfrm>
          <a:off x="67056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725" cy="259080"/>
    <xdr:sp macro="" textlink="">
      <xdr:nvSpPr>
        <xdr:cNvPr id="385" name="テキスト ボックス 384">
          <a:extLst>
            <a:ext uri="{FF2B5EF4-FFF2-40B4-BE49-F238E27FC236}">
              <a16:creationId xmlns:a16="http://schemas.microsoft.com/office/drawing/2014/main" id="{E3332BD6-0F30-40A5-B316-AC20A23D3C3A}"/>
            </a:ext>
          </a:extLst>
        </xdr:cNvPr>
        <xdr:cNvSpPr txBox="1"/>
      </xdr:nvSpPr>
      <xdr:spPr>
        <a:xfrm>
          <a:off x="271780" y="18488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756A8E79-F703-4B31-847A-D7F0DB82EBE8}"/>
            </a:ext>
          </a:extLst>
        </xdr:cNvPr>
        <xdr:cNvCxnSpPr/>
      </xdr:nvCxnSpPr>
      <xdr:spPr>
        <a:xfrm>
          <a:off x="670560" y="182575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6725" cy="259080"/>
    <xdr:sp macro="" textlink="">
      <xdr:nvSpPr>
        <xdr:cNvPr id="387" name="テキスト ボックス 386">
          <a:extLst>
            <a:ext uri="{FF2B5EF4-FFF2-40B4-BE49-F238E27FC236}">
              <a16:creationId xmlns:a16="http://schemas.microsoft.com/office/drawing/2014/main" id="{04DD0058-846A-41E4-ABEB-93D8EB10771C}"/>
            </a:ext>
          </a:extLst>
        </xdr:cNvPr>
        <xdr:cNvSpPr txBox="1"/>
      </xdr:nvSpPr>
      <xdr:spPr>
        <a:xfrm>
          <a:off x="271780" y="181152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49B40F82-63B8-4E77-9181-93C32CA1BAF6}"/>
            </a:ext>
          </a:extLst>
        </xdr:cNvPr>
        <xdr:cNvCxnSpPr/>
      </xdr:nvCxnSpPr>
      <xdr:spPr>
        <a:xfrm>
          <a:off x="670560" y="17884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8445"/>
    <xdr:sp macro="" textlink="">
      <xdr:nvSpPr>
        <xdr:cNvPr id="389" name="テキスト ボックス 388">
          <a:extLst>
            <a:ext uri="{FF2B5EF4-FFF2-40B4-BE49-F238E27FC236}">
              <a16:creationId xmlns:a16="http://schemas.microsoft.com/office/drawing/2014/main" id="{8E9767BD-9015-43D5-80D9-A9AEFE621FAC}"/>
            </a:ext>
          </a:extLst>
        </xdr:cNvPr>
        <xdr:cNvSpPr txBox="1"/>
      </xdr:nvSpPr>
      <xdr:spPr>
        <a:xfrm>
          <a:off x="335915" y="177457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9B793249-5AA6-477D-945F-A00A8C1B8BD5}"/>
            </a:ext>
          </a:extLst>
        </xdr:cNvPr>
        <xdr:cNvCxnSpPr/>
      </xdr:nvCxnSpPr>
      <xdr:spPr>
        <a:xfrm>
          <a:off x="670560" y="175107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1" name="テキスト ボックス 390">
          <a:extLst>
            <a:ext uri="{FF2B5EF4-FFF2-40B4-BE49-F238E27FC236}">
              <a16:creationId xmlns:a16="http://schemas.microsoft.com/office/drawing/2014/main" id="{1A57C2F9-C89C-4359-AE6B-C5EB69090699}"/>
            </a:ext>
          </a:extLst>
        </xdr:cNvPr>
        <xdr:cNvSpPr txBox="1"/>
      </xdr:nvSpPr>
      <xdr:spPr>
        <a:xfrm>
          <a:off x="335915" y="17372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C8AE0B9A-D74A-45FC-A7D3-CBD2FB670B4F}"/>
            </a:ext>
          </a:extLst>
        </xdr:cNvPr>
        <xdr:cNvCxnSpPr/>
      </xdr:nvCxnSpPr>
      <xdr:spPr>
        <a:xfrm>
          <a:off x="670560" y="171373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3" name="テキスト ボックス 392">
          <a:extLst>
            <a:ext uri="{FF2B5EF4-FFF2-40B4-BE49-F238E27FC236}">
              <a16:creationId xmlns:a16="http://schemas.microsoft.com/office/drawing/2014/main" id="{04FCE9AE-0C1D-402C-9138-80A37EC58FC6}"/>
            </a:ext>
          </a:extLst>
        </xdr:cNvPr>
        <xdr:cNvSpPr txBox="1"/>
      </xdr:nvSpPr>
      <xdr:spPr>
        <a:xfrm>
          <a:off x="335915" y="16998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91F5C4A7-00B7-44DB-8C24-999C4D72A401}"/>
            </a:ext>
          </a:extLst>
        </xdr:cNvPr>
        <xdr:cNvCxnSpPr/>
      </xdr:nvCxnSpPr>
      <xdr:spPr>
        <a:xfrm>
          <a:off x="670560" y="167640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8445"/>
    <xdr:sp macro="" textlink="">
      <xdr:nvSpPr>
        <xdr:cNvPr id="395" name="テキスト ボックス 394">
          <a:extLst>
            <a:ext uri="{FF2B5EF4-FFF2-40B4-BE49-F238E27FC236}">
              <a16:creationId xmlns:a16="http://schemas.microsoft.com/office/drawing/2014/main" id="{95933F9C-ED85-4769-B856-4C770C8D83E6}"/>
            </a:ext>
          </a:extLst>
        </xdr:cNvPr>
        <xdr:cNvSpPr txBox="1"/>
      </xdr:nvSpPr>
      <xdr:spPr>
        <a:xfrm>
          <a:off x="335915" y="166255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E7DB7B18-A784-4A63-845A-090333C721C8}"/>
            </a:ext>
          </a:extLst>
        </xdr:cNvPr>
        <xdr:cNvCxnSpPr/>
      </xdr:nvCxnSpPr>
      <xdr:spPr>
        <a:xfrm>
          <a:off x="67056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8455" cy="259080"/>
    <xdr:sp macro="" textlink="">
      <xdr:nvSpPr>
        <xdr:cNvPr id="397" name="テキスト ボックス 396">
          <a:extLst>
            <a:ext uri="{FF2B5EF4-FFF2-40B4-BE49-F238E27FC236}">
              <a16:creationId xmlns:a16="http://schemas.microsoft.com/office/drawing/2014/main" id="{C8F17187-1BAB-4FCF-A789-50BA56CC16ED}"/>
            </a:ext>
          </a:extLst>
        </xdr:cNvPr>
        <xdr:cNvSpPr txBox="1"/>
      </xdr:nvSpPr>
      <xdr:spPr>
        <a:xfrm>
          <a:off x="377190" y="1625600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9F8E5B8D-1ADA-4F68-8D47-C4F8E527E64C}"/>
            </a:ext>
          </a:extLst>
        </xdr:cNvPr>
        <xdr:cNvSpPr/>
      </xdr:nvSpPr>
      <xdr:spPr>
        <a:xfrm>
          <a:off x="67056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E3722693-0B00-46F5-91A3-C46D7E7239C7}"/>
            </a:ext>
          </a:extLst>
        </xdr:cNvPr>
        <xdr:cNvCxnSpPr/>
      </xdr:nvCxnSpPr>
      <xdr:spPr>
        <a:xfrm flipV="1">
          <a:off x="4086225" y="16703040"/>
          <a:ext cx="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148590</xdr:rowOff>
    </xdr:from>
    <xdr:ext cx="405130" cy="259080"/>
    <xdr:sp macro="" textlink="">
      <xdr:nvSpPr>
        <xdr:cNvPr id="400" name="【市民会館】&#10;有形固定資産減価償却率最小値テキスト">
          <a:extLst>
            <a:ext uri="{FF2B5EF4-FFF2-40B4-BE49-F238E27FC236}">
              <a16:creationId xmlns:a16="http://schemas.microsoft.com/office/drawing/2014/main" id="{D2263C8E-A537-4353-BFCC-07631973987D}"/>
            </a:ext>
          </a:extLst>
        </xdr:cNvPr>
        <xdr:cNvSpPr txBox="1"/>
      </xdr:nvSpPr>
      <xdr:spPr>
        <a:xfrm>
          <a:off x="4124960" y="18253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BF3B6DC4-24CA-48A2-894C-5DF0DE1DA934}"/>
            </a:ext>
          </a:extLst>
        </xdr:cNvPr>
        <xdr:cNvCxnSpPr/>
      </xdr:nvCxnSpPr>
      <xdr:spPr>
        <a:xfrm>
          <a:off x="4020820" y="182499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53340</xdr:rowOff>
    </xdr:from>
    <xdr:ext cx="405130" cy="258445"/>
    <xdr:sp macro="" textlink="">
      <xdr:nvSpPr>
        <xdr:cNvPr id="402" name="【市民会館】&#10;有形固定資産減価償却率最大値テキスト">
          <a:extLst>
            <a:ext uri="{FF2B5EF4-FFF2-40B4-BE49-F238E27FC236}">
              <a16:creationId xmlns:a16="http://schemas.microsoft.com/office/drawing/2014/main" id="{C543D884-CDD6-41F1-90ED-99A64BF2A570}"/>
            </a:ext>
          </a:extLst>
        </xdr:cNvPr>
        <xdr:cNvSpPr txBox="1"/>
      </xdr:nvSpPr>
      <xdr:spPr>
        <a:xfrm>
          <a:off x="4124960" y="164820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2A186E3B-4752-4523-B00E-9E11A10AB944}"/>
            </a:ext>
          </a:extLst>
        </xdr:cNvPr>
        <xdr:cNvCxnSpPr/>
      </xdr:nvCxnSpPr>
      <xdr:spPr>
        <a:xfrm>
          <a:off x="4020820" y="167030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151130</xdr:rowOff>
    </xdr:from>
    <xdr:ext cx="405130" cy="259080"/>
    <xdr:sp macro="" textlink="">
      <xdr:nvSpPr>
        <xdr:cNvPr id="404" name="【市民会館】&#10;有形固定資産減価償却率平均値テキスト">
          <a:extLst>
            <a:ext uri="{FF2B5EF4-FFF2-40B4-BE49-F238E27FC236}">
              <a16:creationId xmlns:a16="http://schemas.microsoft.com/office/drawing/2014/main" id="{8945A0C5-083F-4B99-9698-23016B3C15D2}"/>
            </a:ext>
          </a:extLst>
        </xdr:cNvPr>
        <xdr:cNvSpPr txBox="1"/>
      </xdr:nvSpPr>
      <xdr:spPr>
        <a:xfrm>
          <a:off x="4124960" y="172504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E52739A4-C517-4898-8443-89AEAC81690D}"/>
            </a:ext>
          </a:extLst>
        </xdr:cNvPr>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67773608-AA07-4874-B81A-0682C0C4CDD8}"/>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88265</xdr:rowOff>
    </xdr:from>
    <xdr:to>
      <xdr:col>15</xdr:col>
      <xdr:colOff>101600</xdr:colOff>
      <xdr:row>104</xdr:row>
      <xdr:rowOff>18415</xdr:rowOff>
    </xdr:to>
    <xdr:sp macro="" textlink="">
      <xdr:nvSpPr>
        <xdr:cNvPr id="407" name="フローチャート: 判断 406">
          <a:extLst>
            <a:ext uri="{FF2B5EF4-FFF2-40B4-BE49-F238E27FC236}">
              <a16:creationId xmlns:a16="http://schemas.microsoft.com/office/drawing/2014/main" id="{94A885A5-E4A0-4601-ADFA-7AB19E9D8893}"/>
            </a:ext>
          </a:extLst>
        </xdr:cNvPr>
        <xdr:cNvSpPr/>
      </xdr:nvSpPr>
      <xdr:spPr>
        <a:xfrm>
          <a:off x="2514600" y="17355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4FA9BE2A-6099-4F7A-B921-046D3F7FAF97}"/>
            </a:ext>
          </a:extLst>
        </xdr:cNvPr>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3EE724DE-1A45-4827-BAEB-93D5A81AAF1F}"/>
            </a:ext>
          </a:extLst>
        </xdr:cNvPr>
        <xdr:cNvSpPr/>
      </xdr:nvSpPr>
      <xdr:spPr>
        <a:xfrm>
          <a:off x="96520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F7ECEBFB-0428-4C33-9739-D377818B9D32}"/>
            </a:ext>
          </a:extLst>
        </xdr:cNvPr>
        <xdr:cNvSpPr txBox="1"/>
      </xdr:nvSpPr>
      <xdr:spPr>
        <a:xfrm>
          <a:off x="39192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7F8C8117-0104-4F41-8EFE-442911B3A630}"/>
            </a:ext>
          </a:extLst>
        </xdr:cNvPr>
        <xdr:cNvSpPr txBox="1"/>
      </xdr:nvSpPr>
      <xdr:spPr>
        <a:xfrm>
          <a:off x="31877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69F0CDEE-A7C3-4EF3-8F22-878CC8F337EB}"/>
            </a:ext>
          </a:extLst>
        </xdr:cNvPr>
        <xdr:cNvSpPr txBox="1"/>
      </xdr:nvSpPr>
      <xdr:spPr>
        <a:xfrm>
          <a:off x="2397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7E6F0451-B906-465A-A58A-5B94A8706947}"/>
            </a:ext>
          </a:extLst>
        </xdr:cNvPr>
        <xdr:cNvSpPr txBox="1"/>
      </xdr:nvSpPr>
      <xdr:spPr>
        <a:xfrm>
          <a:off x="16230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15751F50-5CDD-4A7F-B6AA-9C8235FDEA5A}"/>
            </a:ext>
          </a:extLst>
        </xdr:cNvPr>
        <xdr:cNvSpPr txBox="1"/>
      </xdr:nvSpPr>
      <xdr:spPr>
        <a:xfrm>
          <a:off x="8407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118745</xdr:rowOff>
    </xdr:from>
    <xdr:to>
      <xdr:col>24</xdr:col>
      <xdr:colOff>114300</xdr:colOff>
      <xdr:row>106</xdr:row>
      <xdr:rowOff>48895</xdr:rowOff>
    </xdr:to>
    <xdr:sp macro="" textlink="">
      <xdr:nvSpPr>
        <xdr:cNvPr id="415" name="楕円 414">
          <a:extLst>
            <a:ext uri="{FF2B5EF4-FFF2-40B4-BE49-F238E27FC236}">
              <a16:creationId xmlns:a16="http://schemas.microsoft.com/office/drawing/2014/main" id="{C2736ADA-1F1A-4FEB-AA03-2AC1F38291C7}"/>
            </a:ext>
          </a:extLst>
        </xdr:cNvPr>
        <xdr:cNvSpPr/>
      </xdr:nvSpPr>
      <xdr:spPr>
        <a:xfrm>
          <a:off x="4036060" y="17720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97790</xdr:rowOff>
    </xdr:from>
    <xdr:ext cx="405130" cy="258445"/>
    <xdr:sp macro="" textlink="">
      <xdr:nvSpPr>
        <xdr:cNvPr id="416" name="【市民会館】&#10;有形固定資産減価償却率該当値テキスト">
          <a:extLst>
            <a:ext uri="{FF2B5EF4-FFF2-40B4-BE49-F238E27FC236}">
              <a16:creationId xmlns:a16="http://schemas.microsoft.com/office/drawing/2014/main" id="{3DAB62F1-38F3-4096-ABD0-12A63EBB5D2F}"/>
            </a:ext>
          </a:extLst>
        </xdr:cNvPr>
        <xdr:cNvSpPr txBox="1"/>
      </xdr:nvSpPr>
      <xdr:spPr>
        <a:xfrm>
          <a:off x="4124960" y="176999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84455</xdr:rowOff>
    </xdr:from>
    <xdr:to>
      <xdr:col>20</xdr:col>
      <xdr:colOff>38100</xdr:colOff>
      <xdr:row>106</xdr:row>
      <xdr:rowOff>14605</xdr:rowOff>
    </xdr:to>
    <xdr:sp macro="" textlink="">
      <xdr:nvSpPr>
        <xdr:cNvPr id="417" name="楕円 416">
          <a:extLst>
            <a:ext uri="{FF2B5EF4-FFF2-40B4-BE49-F238E27FC236}">
              <a16:creationId xmlns:a16="http://schemas.microsoft.com/office/drawing/2014/main" id="{E813280A-0374-4251-A77E-F53C9D322007}"/>
            </a:ext>
          </a:extLst>
        </xdr:cNvPr>
        <xdr:cNvSpPr/>
      </xdr:nvSpPr>
      <xdr:spPr>
        <a:xfrm>
          <a:off x="3312160" y="176866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135255</xdr:rowOff>
    </xdr:from>
    <xdr:to>
      <xdr:col>24</xdr:col>
      <xdr:colOff>63500</xdr:colOff>
      <xdr:row>105</xdr:row>
      <xdr:rowOff>169545</xdr:rowOff>
    </xdr:to>
    <xdr:cxnSp macro="">
      <xdr:nvCxnSpPr>
        <xdr:cNvPr id="418" name="直線コネクタ 417">
          <a:extLst>
            <a:ext uri="{FF2B5EF4-FFF2-40B4-BE49-F238E27FC236}">
              <a16:creationId xmlns:a16="http://schemas.microsoft.com/office/drawing/2014/main" id="{212422DF-C6C7-4E87-AFA6-D2CED8B1A892}"/>
            </a:ext>
          </a:extLst>
        </xdr:cNvPr>
        <xdr:cNvCxnSpPr/>
      </xdr:nvCxnSpPr>
      <xdr:spPr>
        <a:xfrm>
          <a:off x="3355340" y="17737455"/>
          <a:ext cx="7315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46355</xdr:rowOff>
    </xdr:from>
    <xdr:to>
      <xdr:col>15</xdr:col>
      <xdr:colOff>101600</xdr:colOff>
      <xdr:row>105</xdr:row>
      <xdr:rowOff>147955</xdr:rowOff>
    </xdr:to>
    <xdr:sp macro="" textlink="">
      <xdr:nvSpPr>
        <xdr:cNvPr id="419" name="楕円 418">
          <a:extLst>
            <a:ext uri="{FF2B5EF4-FFF2-40B4-BE49-F238E27FC236}">
              <a16:creationId xmlns:a16="http://schemas.microsoft.com/office/drawing/2014/main" id="{01463BD2-BDB0-4F5C-A9E8-28341D80B77B}"/>
            </a:ext>
          </a:extLst>
        </xdr:cNvPr>
        <xdr:cNvSpPr/>
      </xdr:nvSpPr>
      <xdr:spPr>
        <a:xfrm>
          <a:off x="25146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97790</xdr:rowOff>
    </xdr:from>
    <xdr:to>
      <xdr:col>19</xdr:col>
      <xdr:colOff>177800</xdr:colOff>
      <xdr:row>105</xdr:row>
      <xdr:rowOff>135255</xdr:rowOff>
    </xdr:to>
    <xdr:cxnSp macro="">
      <xdr:nvCxnSpPr>
        <xdr:cNvPr id="420" name="直線コネクタ 419">
          <a:extLst>
            <a:ext uri="{FF2B5EF4-FFF2-40B4-BE49-F238E27FC236}">
              <a16:creationId xmlns:a16="http://schemas.microsoft.com/office/drawing/2014/main" id="{63D083B8-1079-43A5-B2D1-FAD66258EC77}"/>
            </a:ext>
          </a:extLst>
        </xdr:cNvPr>
        <xdr:cNvCxnSpPr/>
      </xdr:nvCxnSpPr>
      <xdr:spPr>
        <a:xfrm>
          <a:off x="2565400" y="17699990"/>
          <a:ext cx="78994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2540</xdr:rowOff>
    </xdr:from>
    <xdr:to>
      <xdr:col>10</xdr:col>
      <xdr:colOff>165100</xdr:colOff>
      <xdr:row>105</xdr:row>
      <xdr:rowOff>104140</xdr:rowOff>
    </xdr:to>
    <xdr:sp macro="" textlink="">
      <xdr:nvSpPr>
        <xdr:cNvPr id="421" name="楕円 420">
          <a:extLst>
            <a:ext uri="{FF2B5EF4-FFF2-40B4-BE49-F238E27FC236}">
              <a16:creationId xmlns:a16="http://schemas.microsoft.com/office/drawing/2014/main" id="{219FD737-57A7-4035-9AFD-0C9F13D2C35B}"/>
            </a:ext>
          </a:extLst>
        </xdr:cNvPr>
        <xdr:cNvSpPr/>
      </xdr:nvSpPr>
      <xdr:spPr>
        <a:xfrm>
          <a:off x="1739900" y="1760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53340</xdr:rowOff>
    </xdr:from>
    <xdr:to>
      <xdr:col>15</xdr:col>
      <xdr:colOff>50800</xdr:colOff>
      <xdr:row>105</xdr:row>
      <xdr:rowOff>97790</xdr:rowOff>
    </xdr:to>
    <xdr:cxnSp macro="">
      <xdr:nvCxnSpPr>
        <xdr:cNvPr id="422" name="直線コネクタ 421">
          <a:extLst>
            <a:ext uri="{FF2B5EF4-FFF2-40B4-BE49-F238E27FC236}">
              <a16:creationId xmlns:a16="http://schemas.microsoft.com/office/drawing/2014/main" id="{7F4E385D-A69A-418F-9728-E4AB1308F0C9}"/>
            </a:ext>
          </a:extLst>
        </xdr:cNvPr>
        <xdr:cNvCxnSpPr/>
      </xdr:nvCxnSpPr>
      <xdr:spPr>
        <a:xfrm>
          <a:off x="1790700" y="17655540"/>
          <a:ext cx="7747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132080</xdr:rowOff>
    </xdr:from>
    <xdr:to>
      <xdr:col>6</xdr:col>
      <xdr:colOff>38100</xdr:colOff>
      <xdr:row>105</xdr:row>
      <xdr:rowOff>62230</xdr:rowOff>
    </xdr:to>
    <xdr:sp macro="" textlink="">
      <xdr:nvSpPr>
        <xdr:cNvPr id="423" name="楕円 422">
          <a:extLst>
            <a:ext uri="{FF2B5EF4-FFF2-40B4-BE49-F238E27FC236}">
              <a16:creationId xmlns:a16="http://schemas.microsoft.com/office/drawing/2014/main" id="{C0BC88C8-1E63-4E36-86BE-AFBA80D00329}"/>
            </a:ext>
          </a:extLst>
        </xdr:cNvPr>
        <xdr:cNvSpPr/>
      </xdr:nvSpPr>
      <xdr:spPr>
        <a:xfrm>
          <a:off x="965200" y="17566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11430</xdr:rowOff>
    </xdr:from>
    <xdr:to>
      <xdr:col>10</xdr:col>
      <xdr:colOff>114300</xdr:colOff>
      <xdr:row>105</xdr:row>
      <xdr:rowOff>53340</xdr:rowOff>
    </xdr:to>
    <xdr:cxnSp macro="">
      <xdr:nvCxnSpPr>
        <xdr:cNvPr id="424" name="直線コネクタ 423">
          <a:extLst>
            <a:ext uri="{FF2B5EF4-FFF2-40B4-BE49-F238E27FC236}">
              <a16:creationId xmlns:a16="http://schemas.microsoft.com/office/drawing/2014/main" id="{6BA24565-862B-4539-A045-8975FC9B7FAE}"/>
            </a:ext>
          </a:extLst>
        </xdr:cNvPr>
        <xdr:cNvCxnSpPr/>
      </xdr:nvCxnSpPr>
      <xdr:spPr>
        <a:xfrm>
          <a:off x="1008380" y="17613630"/>
          <a:ext cx="78232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57785</xdr:rowOff>
    </xdr:from>
    <xdr:ext cx="405130" cy="259080"/>
    <xdr:sp macro="" textlink="">
      <xdr:nvSpPr>
        <xdr:cNvPr id="425" name="n_1aveValue【市民会館】&#10;有形固定資産減価償却率">
          <a:extLst>
            <a:ext uri="{FF2B5EF4-FFF2-40B4-BE49-F238E27FC236}">
              <a16:creationId xmlns:a16="http://schemas.microsoft.com/office/drawing/2014/main" id="{53E33EEA-DB01-4536-95E0-34923A211366}"/>
            </a:ext>
          </a:extLst>
        </xdr:cNvPr>
        <xdr:cNvSpPr txBox="1"/>
      </xdr:nvSpPr>
      <xdr:spPr>
        <a:xfrm>
          <a:off x="3170555" y="17157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34925</xdr:rowOff>
    </xdr:from>
    <xdr:ext cx="404495" cy="259080"/>
    <xdr:sp macro="" textlink="">
      <xdr:nvSpPr>
        <xdr:cNvPr id="426" name="n_2aveValue【市民会館】&#10;有形固定資産減価償却率">
          <a:extLst>
            <a:ext uri="{FF2B5EF4-FFF2-40B4-BE49-F238E27FC236}">
              <a16:creationId xmlns:a16="http://schemas.microsoft.com/office/drawing/2014/main" id="{863368F8-B395-4990-A9BB-5E0218F5FE24}"/>
            </a:ext>
          </a:extLst>
        </xdr:cNvPr>
        <xdr:cNvSpPr txBox="1"/>
      </xdr:nvSpPr>
      <xdr:spPr>
        <a:xfrm>
          <a:off x="2385695" y="171342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101</xdr:row>
      <xdr:rowOff>170180</xdr:rowOff>
    </xdr:from>
    <xdr:ext cx="404495" cy="259080"/>
    <xdr:sp macro="" textlink="">
      <xdr:nvSpPr>
        <xdr:cNvPr id="427" name="n_3aveValue【市民会館】&#10;有形固定資産減価償却率">
          <a:extLst>
            <a:ext uri="{FF2B5EF4-FFF2-40B4-BE49-F238E27FC236}">
              <a16:creationId xmlns:a16="http://schemas.microsoft.com/office/drawing/2014/main" id="{45356C86-BC5F-4C0B-8FFE-E2B69320AEFB}"/>
            </a:ext>
          </a:extLst>
        </xdr:cNvPr>
        <xdr:cNvSpPr txBox="1"/>
      </xdr:nvSpPr>
      <xdr:spPr>
        <a:xfrm>
          <a:off x="1610995" y="171018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101</xdr:row>
      <xdr:rowOff>151130</xdr:rowOff>
    </xdr:from>
    <xdr:ext cx="404495" cy="259080"/>
    <xdr:sp macro="" textlink="">
      <xdr:nvSpPr>
        <xdr:cNvPr id="428" name="n_4aveValue【市民会館】&#10;有形固定資産減価償却率">
          <a:extLst>
            <a:ext uri="{FF2B5EF4-FFF2-40B4-BE49-F238E27FC236}">
              <a16:creationId xmlns:a16="http://schemas.microsoft.com/office/drawing/2014/main" id="{3CFB0276-E87D-4623-9B94-C3FCC54EFC5A}"/>
            </a:ext>
          </a:extLst>
        </xdr:cNvPr>
        <xdr:cNvSpPr txBox="1"/>
      </xdr:nvSpPr>
      <xdr:spPr>
        <a:xfrm>
          <a:off x="836295" y="170827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106</xdr:row>
      <xdr:rowOff>6350</xdr:rowOff>
    </xdr:from>
    <xdr:ext cx="405130" cy="258445"/>
    <xdr:sp macro="" textlink="">
      <xdr:nvSpPr>
        <xdr:cNvPr id="429" name="n_1mainValue【市民会館】&#10;有形固定資産減価償却率">
          <a:extLst>
            <a:ext uri="{FF2B5EF4-FFF2-40B4-BE49-F238E27FC236}">
              <a16:creationId xmlns:a16="http://schemas.microsoft.com/office/drawing/2014/main" id="{585F6455-1083-467F-89F4-B5FDC9AC9C69}"/>
            </a:ext>
          </a:extLst>
        </xdr:cNvPr>
        <xdr:cNvSpPr txBox="1"/>
      </xdr:nvSpPr>
      <xdr:spPr>
        <a:xfrm>
          <a:off x="3170555" y="177761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139065</xdr:rowOff>
    </xdr:from>
    <xdr:ext cx="404495" cy="259080"/>
    <xdr:sp macro="" textlink="">
      <xdr:nvSpPr>
        <xdr:cNvPr id="430" name="n_2mainValue【市民会館】&#10;有形固定資産減価償却率">
          <a:extLst>
            <a:ext uri="{FF2B5EF4-FFF2-40B4-BE49-F238E27FC236}">
              <a16:creationId xmlns:a16="http://schemas.microsoft.com/office/drawing/2014/main" id="{7276B2C8-3E15-461B-AF88-A02F76E46340}"/>
            </a:ext>
          </a:extLst>
        </xdr:cNvPr>
        <xdr:cNvSpPr txBox="1"/>
      </xdr:nvSpPr>
      <xdr:spPr>
        <a:xfrm>
          <a:off x="2385695" y="177412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95250</xdr:rowOff>
    </xdr:from>
    <xdr:ext cx="404495" cy="259080"/>
    <xdr:sp macro="" textlink="">
      <xdr:nvSpPr>
        <xdr:cNvPr id="431" name="n_3mainValue【市民会館】&#10;有形固定資産減価償却率">
          <a:extLst>
            <a:ext uri="{FF2B5EF4-FFF2-40B4-BE49-F238E27FC236}">
              <a16:creationId xmlns:a16="http://schemas.microsoft.com/office/drawing/2014/main" id="{835F9800-9447-4396-91CB-B47D1F185AB6}"/>
            </a:ext>
          </a:extLst>
        </xdr:cNvPr>
        <xdr:cNvSpPr txBox="1"/>
      </xdr:nvSpPr>
      <xdr:spPr>
        <a:xfrm>
          <a:off x="1610995" y="176974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53340</xdr:rowOff>
    </xdr:from>
    <xdr:ext cx="404495" cy="258445"/>
    <xdr:sp macro="" textlink="">
      <xdr:nvSpPr>
        <xdr:cNvPr id="432" name="n_4mainValue【市民会館】&#10;有形固定資産減価償却率">
          <a:extLst>
            <a:ext uri="{FF2B5EF4-FFF2-40B4-BE49-F238E27FC236}">
              <a16:creationId xmlns:a16="http://schemas.microsoft.com/office/drawing/2014/main" id="{D3124055-0CA2-4770-9DCE-43FBF62109F6}"/>
            </a:ext>
          </a:extLst>
        </xdr:cNvPr>
        <xdr:cNvSpPr txBox="1"/>
      </xdr:nvSpPr>
      <xdr:spPr>
        <a:xfrm>
          <a:off x="836295" y="176555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1C345E0A-4923-42A8-B170-F43434F599E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547CA601-EA9B-4C92-9822-ACA397AD48B7}"/>
            </a:ext>
          </a:extLst>
        </xdr:cNvPr>
        <xdr:cNvSpPr/>
      </xdr:nvSpPr>
      <xdr:spPr>
        <a:xfrm>
          <a:off x="59309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9673FBBB-833B-469A-BB20-AB2CF4E6AF1A}"/>
            </a:ext>
          </a:extLst>
        </xdr:cNvPr>
        <xdr:cNvSpPr/>
      </xdr:nvSpPr>
      <xdr:spPr>
        <a:xfrm>
          <a:off x="59309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1AEF7361-6777-4FDD-8E3A-2507EB48D99E}"/>
            </a:ext>
          </a:extLst>
        </xdr:cNvPr>
        <xdr:cNvSpPr/>
      </xdr:nvSpPr>
      <xdr:spPr>
        <a:xfrm>
          <a:off x="68326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7887ADF3-FFAC-41FB-A3A7-A01F5341B99A}"/>
            </a:ext>
          </a:extLst>
        </xdr:cNvPr>
        <xdr:cNvSpPr/>
      </xdr:nvSpPr>
      <xdr:spPr>
        <a:xfrm>
          <a:off x="68326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9248574E-9476-43D2-BC89-01FB5AB5A5E8}"/>
            </a:ext>
          </a:extLst>
        </xdr:cNvPr>
        <xdr:cNvSpPr/>
      </xdr:nvSpPr>
      <xdr:spPr>
        <a:xfrm>
          <a:off x="7838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2AF08AB1-FBB3-4353-B511-4DA893425F5E}"/>
            </a:ext>
          </a:extLst>
        </xdr:cNvPr>
        <xdr:cNvSpPr/>
      </xdr:nvSpPr>
      <xdr:spPr>
        <a:xfrm>
          <a:off x="7838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BFD705E1-6023-4494-B618-90EBACF3A61C}"/>
            </a:ext>
          </a:extLst>
        </xdr:cNvPr>
        <xdr:cNvSpPr/>
      </xdr:nvSpPr>
      <xdr:spPr>
        <a:xfrm>
          <a:off x="582676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250" cy="225425"/>
    <xdr:sp macro="" textlink="">
      <xdr:nvSpPr>
        <xdr:cNvPr id="441" name="テキスト ボックス 440">
          <a:extLst>
            <a:ext uri="{FF2B5EF4-FFF2-40B4-BE49-F238E27FC236}">
              <a16:creationId xmlns:a16="http://schemas.microsoft.com/office/drawing/2014/main" id="{48708AE3-F5A3-4EC4-9D55-7E87854C7508}"/>
            </a:ext>
          </a:extLst>
        </xdr:cNvPr>
        <xdr:cNvSpPr txBox="1"/>
      </xdr:nvSpPr>
      <xdr:spPr>
        <a:xfrm>
          <a:off x="5788660" y="162077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AFF43BCE-3F92-4D12-9F39-F0A37CBF95F8}"/>
            </a:ext>
          </a:extLst>
        </xdr:cNvPr>
        <xdr:cNvCxnSpPr/>
      </xdr:nvCxnSpPr>
      <xdr:spPr>
        <a:xfrm>
          <a:off x="5826760" y="186270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A49652D5-65C7-46D8-96C6-B32684C4CDAF}"/>
            </a:ext>
          </a:extLst>
        </xdr:cNvPr>
        <xdr:cNvCxnSpPr/>
      </xdr:nvCxnSpPr>
      <xdr:spPr>
        <a:xfrm>
          <a:off x="5826760" y="182575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6725" cy="259080"/>
    <xdr:sp macro="" textlink="">
      <xdr:nvSpPr>
        <xdr:cNvPr id="444" name="テキスト ボックス 443">
          <a:extLst>
            <a:ext uri="{FF2B5EF4-FFF2-40B4-BE49-F238E27FC236}">
              <a16:creationId xmlns:a16="http://schemas.microsoft.com/office/drawing/2014/main" id="{92C8ECA7-BEA6-4257-8478-6A6EA51BFDB8}"/>
            </a:ext>
          </a:extLst>
        </xdr:cNvPr>
        <xdr:cNvSpPr txBox="1"/>
      </xdr:nvSpPr>
      <xdr:spPr>
        <a:xfrm>
          <a:off x="5405120" y="181152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A72E9369-5B5F-421B-B90B-8666557BD4BA}"/>
            </a:ext>
          </a:extLst>
        </xdr:cNvPr>
        <xdr:cNvCxnSpPr/>
      </xdr:nvCxnSpPr>
      <xdr:spPr>
        <a:xfrm>
          <a:off x="5826760" y="178841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6725" cy="258445"/>
    <xdr:sp macro="" textlink="">
      <xdr:nvSpPr>
        <xdr:cNvPr id="446" name="テキスト ボックス 445">
          <a:extLst>
            <a:ext uri="{FF2B5EF4-FFF2-40B4-BE49-F238E27FC236}">
              <a16:creationId xmlns:a16="http://schemas.microsoft.com/office/drawing/2014/main" id="{1D29379E-568B-417F-9F49-0FF45ECDC8E7}"/>
            </a:ext>
          </a:extLst>
        </xdr:cNvPr>
        <xdr:cNvSpPr txBox="1"/>
      </xdr:nvSpPr>
      <xdr:spPr>
        <a:xfrm>
          <a:off x="5405120" y="177457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5A5A62F7-E729-4C37-B4B6-A93EFAB5953D}"/>
            </a:ext>
          </a:extLst>
        </xdr:cNvPr>
        <xdr:cNvCxnSpPr/>
      </xdr:nvCxnSpPr>
      <xdr:spPr>
        <a:xfrm>
          <a:off x="5826760" y="175107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725" cy="259080"/>
    <xdr:sp macro="" textlink="">
      <xdr:nvSpPr>
        <xdr:cNvPr id="448" name="テキスト ボックス 447">
          <a:extLst>
            <a:ext uri="{FF2B5EF4-FFF2-40B4-BE49-F238E27FC236}">
              <a16:creationId xmlns:a16="http://schemas.microsoft.com/office/drawing/2014/main" id="{9F689D0D-9217-4D78-9795-CDFAF22D4762}"/>
            </a:ext>
          </a:extLst>
        </xdr:cNvPr>
        <xdr:cNvSpPr txBox="1"/>
      </xdr:nvSpPr>
      <xdr:spPr>
        <a:xfrm>
          <a:off x="5405120" y="173723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B8970A0E-A1A8-4F84-A17E-3AFCB801A7EB}"/>
            </a:ext>
          </a:extLst>
        </xdr:cNvPr>
        <xdr:cNvCxnSpPr/>
      </xdr:nvCxnSpPr>
      <xdr:spPr>
        <a:xfrm>
          <a:off x="5826760" y="171373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6725" cy="259080"/>
    <xdr:sp macro="" textlink="">
      <xdr:nvSpPr>
        <xdr:cNvPr id="450" name="テキスト ボックス 449">
          <a:extLst>
            <a:ext uri="{FF2B5EF4-FFF2-40B4-BE49-F238E27FC236}">
              <a16:creationId xmlns:a16="http://schemas.microsoft.com/office/drawing/2014/main" id="{88CA7A45-CB23-40D2-ADE8-CC50B5A9E4B8}"/>
            </a:ext>
          </a:extLst>
        </xdr:cNvPr>
        <xdr:cNvSpPr txBox="1"/>
      </xdr:nvSpPr>
      <xdr:spPr>
        <a:xfrm>
          <a:off x="5405120" y="169989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794B67F8-40A5-4F35-B30A-79FECEDF443A}"/>
            </a:ext>
          </a:extLst>
        </xdr:cNvPr>
        <xdr:cNvCxnSpPr/>
      </xdr:nvCxnSpPr>
      <xdr:spPr>
        <a:xfrm>
          <a:off x="5826760" y="167640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6725" cy="258445"/>
    <xdr:sp macro="" textlink="">
      <xdr:nvSpPr>
        <xdr:cNvPr id="452" name="テキスト ボックス 451">
          <a:extLst>
            <a:ext uri="{FF2B5EF4-FFF2-40B4-BE49-F238E27FC236}">
              <a16:creationId xmlns:a16="http://schemas.microsoft.com/office/drawing/2014/main" id="{A6296859-515F-4877-A8B1-0CAD3D9B808C}"/>
            </a:ext>
          </a:extLst>
        </xdr:cNvPr>
        <xdr:cNvSpPr txBox="1"/>
      </xdr:nvSpPr>
      <xdr:spPr>
        <a:xfrm>
          <a:off x="5405120" y="166255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CF44AA1A-7B39-4C96-9F88-F478FD9F60A1}"/>
            </a:ext>
          </a:extLst>
        </xdr:cNvPr>
        <xdr:cNvCxnSpPr/>
      </xdr:nvCxnSpPr>
      <xdr:spPr>
        <a:xfrm>
          <a:off x="5826760" y="163944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725" cy="259080"/>
    <xdr:sp macro="" textlink="">
      <xdr:nvSpPr>
        <xdr:cNvPr id="454" name="テキスト ボックス 453">
          <a:extLst>
            <a:ext uri="{FF2B5EF4-FFF2-40B4-BE49-F238E27FC236}">
              <a16:creationId xmlns:a16="http://schemas.microsoft.com/office/drawing/2014/main" id="{593BB8E1-7A99-479F-92CD-7B8347C02B26}"/>
            </a:ext>
          </a:extLst>
        </xdr:cNvPr>
        <xdr:cNvSpPr txBox="1"/>
      </xdr:nvSpPr>
      <xdr:spPr>
        <a:xfrm>
          <a:off x="5405120" y="162560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2102C10E-0A17-4B3B-93C3-59D8FABB5349}"/>
            </a:ext>
          </a:extLst>
        </xdr:cNvPr>
        <xdr:cNvSpPr/>
      </xdr:nvSpPr>
      <xdr:spPr>
        <a:xfrm>
          <a:off x="582676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453363FF-75EC-4171-ACAA-22D9A54BA669}"/>
            </a:ext>
          </a:extLst>
        </xdr:cNvPr>
        <xdr:cNvCxnSpPr/>
      </xdr:nvCxnSpPr>
      <xdr:spPr>
        <a:xfrm flipV="1">
          <a:off x="9219565" y="1677162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41910</xdr:rowOff>
    </xdr:from>
    <xdr:ext cx="469900" cy="258445"/>
    <xdr:sp macro="" textlink="">
      <xdr:nvSpPr>
        <xdr:cNvPr id="457" name="【市民会館】&#10;一人当たり面積最小値テキスト">
          <a:extLst>
            <a:ext uri="{FF2B5EF4-FFF2-40B4-BE49-F238E27FC236}">
              <a16:creationId xmlns:a16="http://schemas.microsoft.com/office/drawing/2014/main" id="{FE82A969-D5E8-41C3-BABC-69C9FC250D6D}"/>
            </a:ext>
          </a:extLst>
        </xdr:cNvPr>
        <xdr:cNvSpPr txBox="1"/>
      </xdr:nvSpPr>
      <xdr:spPr>
        <a:xfrm>
          <a:off x="9258300" y="181470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BDD200D0-9079-463A-8024-DDCE9BB6AF13}"/>
            </a:ext>
          </a:extLst>
        </xdr:cNvPr>
        <xdr:cNvCxnSpPr/>
      </xdr:nvCxnSpPr>
      <xdr:spPr>
        <a:xfrm>
          <a:off x="9154160" y="181432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125730</xdr:rowOff>
    </xdr:from>
    <xdr:ext cx="469900" cy="259080"/>
    <xdr:sp macro="" textlink="">
      <xdr:nvSpPr>
        <xdr:cNvPr id="459" name="【市民会館】&#10;一人当たり面積最大値テキスト">
          <a:extLst>
            <a:ext uri="{FF2B5EF4-FFF2-40B4-BE49-F238E27FC236}">
              <a16:creationId xmlns:a16="http://schemas.microsoft.com/office/drawing/2014/main" id="{CCA05883-45B6-4EC9-8633-A0F120046E44}"/>
            </a:ext>
          </a:extLst>
        </xdr:cNvPr>
        <xdr:cNvSpPr txBox="1"/>
      </xdr:nvSpPr>
      <xdr:spPr>
        <a:xfrm>
          <a:off x="9258300" y="16554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0.398</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A47AD9FC-5C60-4C6F-916D-95690CCC72E8}"/>
            </a:ext>
          </a:extLst>
        </xdr:cNvPr>
        <xdr:cNvCxnSpPr/>
      </xdr:nvCxnSpPr>
      <xdr:spPr>
        <a:xfrm>
          <a:off x="9154160" y="167716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78740</xdr:rowOff>
    </xdr:from>
    <xdr:ext cx="469900" cy="259080"/>
    <xdr:sp macro="" textlink="">
      <xdr:nvSpPr>
        <xdr:cNvPr id="461" name="【市民会館】&#10;一人当たり面積平均値テキスト">
          <a:extLst>
            <a:ext uri="{FF2B5EF4-FFF2-40B4-BE49-F238E27FC236}">
              <a16:creationId xmlns:a16="http://schemas.microsoft.com/office/drawing/2014/main" id="{CAAA5DB5-1D7E-4662-B48D-35FFADF1425C}"/>
            </a:ext>
          </a:extLst>
        </xdr:cNvPr>
        <xdr:cNvSpPr txBox="1"/>
      </xdr:nvSpPr>
      <xdr:spPr>
        <a:xfrm>
          <a:off x="9258300" y="175133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05DBEC9C-B770-4A7F-91A3-341569EF4088}"/>
            </a:ext>
          </a:extLst>
        </xdr:cNvPr>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E5288A36-1D29-407A-8C4C-A4E0AFDFE330}"/>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59690</xdr:rowOff>
    </xdr:from>
    <xdr:to>
      <xdr:col>46</xdr:col>
      <xdr:colOff>38100</xdr:colOff>
      <xdr:row>105</xdr:row>
      <xdr:rowOff>161290</xdr:rowOff>
    </xdr:to>
    <xdr:sp macro="" textlink="">
      <xdr:nvSpPr>
        <xdr:cNvPr id="464" name="フローチャート: 判断 463">
          <a:extLst>
            <a:ext uri="{FF2B5EF4-FFF2-40B4-BE49-F238E27FC236}">
              <a16:creationId xmlns:a16="http://schemas.microsoft.com/office/drawing/2014/main" id="{7E452737-A4DD-4B4C-B9F3-9434E9CFB45F}"/>
            </a:ext>
          </a:extLst>
        </xdr:cNvPr>
        <xdr:cNvSpPr/>
      </xdr:nvSpPr>
      <xdr:spPr>
        <a:xfrm>
          <a:off x="7670800" y="17661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86360</xdr:rowOff>
    </xdr:from>
    <xdr:to>
      <xdr:col>41</xdr:col>
      <xdr:colOff>101600</xdr:colOff>
      <xdr:row>106</xdr:row>
      <xdr:rowOff>16510</xdr:rowOff>
    </xdr:to>
    <xdr:sp macro="" textlink="">
      <xdr:nvSpPr>
        <xdr:cNvPr id="465" name="フローチャート: 判断 464">
          <a:extLst>
            <a:ext uri="{FF2B5EF4-FFF2-40B4-BE49-F238E27FC236}">
              <a16:creationId xmlns:a16="http://schemas.microsoft.com/office/drawing/2014/main" id="{A6DD4AA7-F6EA-4691-B1BC-21BF41329EDD}"/>
            </a:ext>
          </a:extLst>
        </xdr:cNvPr>
        <xdr:cNvSpPr/>
      </xdr:nvSpPr>
      <xdr:spPr>
        <a:xfrm>
          <a:off x="6873240" y="17688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2FBEAF5F-A2A2-4B96-BC81-E7F8FA5829A7}"/>
            </a:ext>
          </a:extLst>
        </xdr:cNvPr>
        <xdr:cNvSpPr/>
      </xdr:nvSpPr>
      <xdr:spPr>
        <a:xfrm>
          <a:off x="60985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7" name="テキスト ボックス 466">
          <a:extLst>
            <a:ext uri="{FF2B5EF4-FFF2-40B4-BE49-F238E27FC236}">
              <a16:creationId xmlns:a16="http://schemas.microsoft.com/office/drawing/2014/main" id="{262B7B43-C7E5-4D57-B63D-C4FE50CAFF4F}"/>
            </a:ext>
          </a:extLst>
        </xdr:cNvPr>
        <xdr:cNvSpPr txBox="1"/>
      </xdr:nvSpPr>
      <xdr:spPr>
        <a:xfrm>
          <a:off x="90525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8" name="テキスト ボックス 467">
          <a:extLst>
            <a:ext uri="{FF2B5EF4-FFF2-40B4-BE49-F238E27FC236}">
              <a16:creationId xmlns:a16="http://schemas.microsoft.com/office/drawing/2014/main" id="{8F1917B7-6427-4845-BD2F-108AB9436059}"/>
            </a:ext>
          </a:extLst>
        </xdr:cNvPr>
        <xdr:cNvSpPr txBox="1"/>
      </xdr:nvSpPr>
      <xdr:spPr>
        <a:xfrm>
          <a:off x="83286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BB4433DA-5D65-462C-BCF7-8EFF60956F5A}"/>
            </a:ext>
          </a:extLst>
        </xdr:cNvPr>
        <xdr:cNvSpPr txBox="1"/>
      </xdr:nvSpPr>
      <xdr:spPr>
        <a:xfrm>
          <a:off x="75463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D6513CC0-28C7-4367-990C-C0B02FC9E805}"/>
            </a:ext>
          </a:extLst>
        </xdr:cNvPr>
        <xdr:cNvSpPr txBox="1"/>
      </xdr:nvSpPr>
      <xdr:spPr>
        <a:xfrm>
          <a:off x="67564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C31F6968-2D9C-4858-A27F-B01F9087C164}"/>
            </a:ext>
          </a:extLst>
        </xdr:cNvPr>
        <xdr:cNvSpPr txBox="1"/>
      </xdr:nvSpPr>
      <xdr:spPr>
        <a:xfrm>
          <a:off x="59817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472" name="楕円 471">
          <a:extLst>
            <a:ext uri="{FF2B5EF4-FFF2-40B4-BE49-F238E27FC236}">
              <a16:creationId xmlns:a16="http://schemas.microsoft.com/office/drawing/2014/main" id="{8EA1EDFC-A25B-4A28-94C2-1D414B474667}"/>
            </a:ext>
          </a:extLst>
        </xdr:cNvPr>
        <xdr:cNvSpPr/>
      </xdr:nvSpPr>
      <xdr:spPr>
        <a:xfrm>
          <a:off x="9192260" y="17673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49530</xdr:rowOff>
    </xdr:from>
    <xdr:ext cx="469900" cy="259080"/>
    <xdr:sp macro="" textlink="">
      <xdr:nvSpPr>
        <xdr:cNvPr id="473" name="【市民会館】&#10;一人当たり面積該当値テキスト">
          <a:extLst>
            <a:ext uri="{FF2B5EF4-FFF2-40B4-BE49-F238E27FC236}">
              <a16:creationId xmlns:a16="http://schemas.microsoft.com/office/drawing/2014/main" id="{6A0281E9-87AD-4E3B-9811-841F92126FFC}"/>
            </a:ext>
          </a:extLst>
        </xdr:cNvPr>
        <xdr:cNvSpPr txBox="1"/>
      </xdr:nvSpPr>
      <xdr:spPr>
        <a:xfrm>
          <a:off x="9258300" y="17651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105</xdr:row>
      <xdr:rowOff>74930</xdr:rowOff>
    </xdr:from>
    <xdr:to>
      <xdr:col>50</xdr:col>
      <xdr:colOff>165100</xdr:colOff>
      <xdr:row>106</xdr:row>
      <xdr:rowOff>5080</xdr:rowOff>
    </xdr:to>
    <xdr:sp macro="" textlink="">
      <xdr:nvSpPr>
        <xdr:cNvPr id="474" name="楕円 473">
          <a:extLst>
            <a:ext uri="{FF2B5EF4-FFF2-40B4-BE49-F238E27FC236}">
              <a16:creationId xmlns:a16="http://schemas.microsoft.com/office/drawing/2014/main" id="{DC5028E8-55A1-4D74-BF33-1923164C6AD9}"/>
            </a:ext>
          </a:extLst>
        </xdr:cNvPr>
        <xdr:cNvSpPr/>
      </xdr:nvSpPr>
      <xdr:spPr>
        <a:xfrm>
          <a:off x="8445500" y="1767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121920</xdr:rowOff>
    </xdr:from>
    <xdr:to>
      <xdr:col>55</xdr:col>
      <xdr:colOff>0</xdr:colOff>
      <xdr:row>105</xdr:row>
      <xdr:rowOff>125730</xdr:rowOff>
    </xdr:to>
    <xdr:cxnSp macro="">
      <xdr:nvCxnSpPr>
        <xdr:cNvPr id="475" name="直線コネクタ 474">
          <a:extLst>
            <a:ext uri="{FF2B5EF4-FFF2-40B4-BE49-F238E27FC236}">
              <a16:creationId xmlns:a16="http://schemas.microsoft.com/office/drawing/2014/main" id="{CB7552F0-E515-4230-B406-790C0A1A159B}"/>
            </a:ext>
          </a:extLst>
        </xdr:cNvPr>
        <xdr:cNvCxnSpPr/>
      </xdr:nvCxnSpPr>
      <xdr:spPr>
        <a:xfrm flipV="1">
          <a:off x="8496300" y="17724120"/>
          <a:ext cx="7239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76" name="楕円 475">
          <a:extLst>
            <a:ext uri="{FF2B5EF4-FFF2-40B4-BE49-F238E27FC236}">
              <a16:creationId xmlns:a16="http://schemas.microsoft.com/office/drawing/2014/main" id="{B081AEFD-8163-470F-A98D-FA8297F0810D}"/>
            </a:ext>
          </a:extLst>
        </xdr:cNvPr>
        <xdr:cNvSpPr/>
      </xdr:nvSpPr>
      <xdr:spPr>
        <a:xfrm>
          <a:off x="7670800" y="17684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125730</xdr:rowOff>
    </xdr:from>
    <xdr:to>
      <xdr:col>50</xdr:col>
      <xdr:colOff>114300</xdr:colOff>
      <xdr:row>105</xdr:row>
      <xdr:rowOff>133350</xdr:rowOff>
    </xdr:to>
    <xdr:cxnSp macro="">
      <xdr:nvCxnSpPr>
        <xdr:cNvPr id="477" name="直線コネクタ 476">
          <a:extLst>
            <a:ext uri="{FF2B5EF4-FFF2-40B4-BE49-F238E27FC236}">
              <a16:creationId xmlns:a16="http://schemas.microsoft.com/office/drawing/2014/main" id="{3CED7FF3-F855-43E3-BFA9-D5DE2A80D748}"/>
            </a:ext>
          </a:extLst>
        </xdr:cNvPr>
        <xdr:cNvCxnSpPr/>
      </xdr:nvCxnSpPr>
      <xdr:spPr>
        <a:xfrm flipV="1">
          <a:off x="7713980" y="17727930"/>
          <a:ext cx="7823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86360</xdr:rowOff>
    </xdr:from>
    <xdr:to>
      <xdr:col>41</xdr:col>
      <xdr:colOff>101600</xdr:colOff>
      <xdr:row>106</xdr:row>
      <xdr:rowOff>16510</xdr:rowOff>
    </xdr:to>
    <xdr:sp macro="" textlink="">
      <xdr:nvSpPr>
        <xdr:cNvPr id="478" name="楕円 477">
          <a:extLst>
            <a:ext uri="{FF2B5EF4-FFF2-40B4-BE49-F238E27FC236}">
              <a16:creationId xmlns:a16="http://schemas.microsoft.com/office/drawing/2014/main" id="{F1108DB8-44EF-4AA6-86CE-E43DE649C509}"/>
            </a:ext>
          </a:extLst>
        </xdr:cNvPr>
        <xdr:cNvSpPr/>
      </xdr:nvSpPr>
      <xdr:spPr>
        <a:xfrm>
          <a:off x="6873240" y="17688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133350</xdr:rowOff>
    </xdr:from>
    <xdr:to>
      <xdr:col>45</xdr:col>
      <xdr:colOff>177800</xdr:colOff>
      <xdr:row>105</xdr:row>
      <xdr:rowOff>137160</xdr:rowOff>
    </xdr:to>
    <xdr:cxnSp macro="">
      <xdr:nvCxnSpPr>
        <xdr:cNvPr id="479" name="直線コネクタ 478">
          <a:extLst>
            <a:ext uri="{FF2B5EF4-FFF2-40B4-BE49-F238E27FC236}">
              <a16:creationId xmlns:a16="http://schemas.microsoft.com/office/drawing/2014/main" id="{323CFA7F-F2E2-4729-826A-F4AF888B8256}"/>
            </a:ext>
          </a:extLst>
        </xdr:cNvPr>
        <xdr:cNvCxnSpPr/>
      </xdr:nvCxnSpPr>
      <xdr:spPr>
        <a:xfrm flipV="1">
          <a:off x="6924040" y="17735550"/>
          <a:ext cx="78994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80" name="楕円 479">
          <a:extLst>
            <a:ext uri="{FF2B5EF4-FFF2-40B4-BE49-F238E27FC236}">
              <a16:creationId xmlns:a16="http://schemas.microsoft.com/office/drawing/2014/main" id="{9EA36C0F-7D5C-4A8B-A9BE-486B291CD6B3}"/>
            </a:ext>
          </a:extLst>
        </xdr:cNvPr>
        <xdr:cNvSpPr/>
      </xdr:nvSpPr>
      <xdr:spPr>
        <a:xfrm>
          <a:off x="6098540" y="1769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137160</xdr:rowOff>
    </xdr:from>
    <xdr:to>
      <xdr:col>41</xdr:col>
      <xdr:colOff>50800</xdr:colOff>
      <xdr:row>105</xdr:row>
      <xdr:rowOff>144780</xdr:rowOff>
    </xdr:to>
    <xdr:cxnSp macro="">
      <xdr:nvCxnSpPr>
        <xdr:cNvPr id="481" name="直線コネクタ 480">
          <a:extLst>
            <a:ext uri="{FF2B5EF4-FFF2-40B4-BE49-F238E27FC236}">
              <a16:creationId xmlns:a16="http://schemas.microsoft.com/office/drawing/2014/main" id="{FD9808A5-8D6D-4136-B0FE-EDA72F737194}"/>
            </a:ext>
          </a:extLst>
        </xdr:cNvPr>
        <xdr:cNvCxnSpPr/>
      </xdr:nvCxnSpPr>
      <xdr:spPr>
        <a:xfrm flipV="1">
          <a:off x="6149340" y="17739360"/>
          <a:ext cx="7747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170180</xdr:rowOff>
    </xdr:from>
    <xdr:ext cx="469900" cy="259080"/>
    <xdr:sp macro="" textlink="">
      <xdr:nvSpPr>
        <xdr:cNvPr id="482" name="n_1aveValue【市民会館】&#10;一人当たり面積">
          <a:extLst>
            <a:ext uri="{FF2B5EF4-FFF2-40B4-BE49-F238E27FC236}">
              <a16:creationId xmlns:a16="http://schemas.microsoft.com/office/drawing/2014/main" id="{6065B58E-3319-4639-A0FF-032C339A0186}"/>
            </a:ext>
          </a:extLst>
        </xdr:cNvPr>
        <xdr:cNvSpPr txBox="1"/>
      </xdr:nvSpPr>
      <xdr:spPr>
        <a:xfrm>
          <a:off x="8271510" y="17437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6350</xdr:rowOff>
    </xdr:from>
    <xdr:ext cx="469265" cy="258445"/>
    <xdr:sp macro="" textlink="">
      <xdr:nvSpPr>
        <xdr:cNvPr id="483" name="n_2aveValue【市民会館】&#10;一人当たり面積">
          <a:extLst>
            <a:ext uri="{FF2B5EF4-FFF2-40B4-BE49-F238E27FC236}">
              <a16:creationId xmlns:a16="http://schemas.microsoft.com/office/drawing/2014/main" id="{A0E96489-195B-422D-B62A-6AA66CB7E0A9}"/>
            </a:ext>
          </a:extLst>
        </xdr:cNvPr>
        <xdr:cNvSpPr txBox="1"/>
      </xdr:nvSpPr>
      <xdr:spPr>
        <a:xfrm>
          <a:off x="7509510" y="17440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106</xdr:row>
      <xdr:rowOff>7620</xdr:rowOff>
    </xdr:from>
    <xdr:ext cx="469265" cy="258445"/>
    <xdr:sp macro="" textlink="">
      <xdr:nvSpPr>
        <xdr:cNvPr id="484" name="n_3aveValue【市民会館】&#10;一人当たり面積">
          <a:extLst>
            <a:ext uri="{FF2B5EF4-FFF2-40B4-BE49-F238E27FC236}">
              <a16:creationId xmlns:a16="http://schemas.microsoft.com/office/drawing/2014/main" id="{05C5C31D-04E5-4345-B8EF-39852A43079D}"/>
            </a:ext>
          </a:extLst>
        </xdr:cNvPr>
        <xdr:cNvSpPr txBox="1"/>
      </xdr:nvSpPr>
      <xdr:spPr>
        <a:xfrm>
          <a:off x="6711950" y="17777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104</xdr:row>
      <xdr:rowOff>29210</xdr:rowOff>
    </xdr:from>
    <xdr:ext cx="469265" cy="258445"/>
    <xdr:sp macro="" textlink="">
      <xdr:nvSpPr>
        <xdr:cNvPr id="485" name="n_4aveValue【市民会館】&#10;一人当たり面積">
          <a:extLst>
            <a:ext uri="{FF2B5EF4-FFF2-40B4-BE49-F238E27FC236}">
              <a16:creationId xmlns:a16="http://schemas.microsoft.com/office/drawing/2014/main" id="{18D61216-357E-4C2A-A43E-45D9CA6E27B3}"/>
            </a:ext>
          </a:extLst>
        </xdr:cNvPr>
        <xdr:cNvSpPr txBox="1"/>
      </xdr:nvSpPr>
      <xdr:spPr>
        <a:xfrm>
          <a:off x="5937250" y="174637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105</xdr:row>
      <xdr:rowOff>167640</xdr:rowOff>
    </xdr:from>
    <xdr:ext cx="469900" cy="258445"/>
    <xdr:sp macro="" textlink="">
      <xdr:nvSpPr>
        <xdr:cNvPr id="486" name="n_1mainValue【市民会館】&#10;一人当たり面積">
          <a:extLst>
            <a:ext uri="{FF2B5EF4-FFF2-40B4-BE49-F238E27FC236}">
              <a16:creationId xmlns:a16="http://schemas.microsoft.com/office/drawing/2014/main" id="{7537DA5F-EA7D-42AD-A0C8-B45EA90541C8}"/>
            </a:ext>
          </a:extLst>
        </xdr:cNvPr>
        <xdr:cNvSpPr txBox="1"/>
      </xdr:nvSpPr>
      <xdr:spPr>
        <a:xfrm>
          <a:off x="8271510" y="177698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106</xdr:row>
      <xdr:rowOff>3810</xdr:rowOff>
    </xdr:from>
    <xdr:ext cx="469265" cy="259080"/>
    <xdr:sp macro="" textlink="">
      <xdr:nvSpPr>
        <xdr:cNvPr id="487" name="n_2mainValue【市民会館】&#10;一人当たり面積">
          <a:extLst>
            <a:ext uri="{FF2B5EF4-FFF2-40B4-BE49-F238E27FC236}">
              <a16:creationId xmlns:a16="http://schemas.microsoft.com/office/drawing/2014/main" id="{FE66EBDA-D1DC-43A1-8DB4-09DD4F50B6CE}"/>
            </a:ext>
          </a:extLst>
        </xdr:cNvPr>
        <xdr:cNvSpPr txBox="1"/>
      </xdr:nvSpPr>
      <xdr:spPr>
        <a:xfrm>
          <a:off x="7509510" y="17773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104</xdr:row>
      <xdr:rowOff>33020</xdr:rowOff>
    </xdr:from>
    <xdr:ext cx="469265" cy="259080"/>
    <xdr:sp macro="" textlink="">
      <xdr:nvSpPr>
        <xdr:cNvPr id="488" name="n_3mainValue【市民会館】&#10;一人当たり面積">
          <a:extLst>
            <a:ext uri="{FF2B5EF4-FFF2-40B4-BE49-F238E27FC236}">
              <a16:creationId xmlns:a16="http://schemas.microsoft.com/office/drawing/2014/main" id="{1CCA3CF2-66DF-4A69-BFC0-8127E81CC74D}"/>
            </a:ext>
          </a:extLst>
        </xdr:cNvPr>
        <xdr:cNvSpPr txBox="1"/>
      </xdr:nvSpPr>
      <xdr:spPr>
        <a:xfrm>
          <a:off x="6711950" y="17467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106</xdr:row>
      <xdr:rowOff>15240</xdr:rowOff>
    </xdr:from>
    <xdr:ext cx="469265" cy="259080"/>
    <xdr:sp macro="" textlink="">
      <xdr:nvSpPr>
        <xdr:cNvPr id="489" name="n_4mainValue【市民会館】&#10;一人当たり面積">
          <a:extLst>
            <a:ext uri="{FF2B5EF4-FFF2-40B4-BE49-F238E27FC236}">
              <a16:creationId xmlns:a16="http://schemas.microsoft.com/office/drawing/2014/main" id="{3C454AA6-46EE-4AED-A712-33AF4B43DFDE}"/>
            </a:ext>
          </a:extLst>
        </xdr:cNvPr>
        <xdr:cNvSpPr txBox="1"/>
      </xdr:nvSpPr>
      <xdr:spPr>
        <a:xfrm>
          <a:off x="5937250" y="17785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24F192FC-563F-495E-A428-FDBE7C992A4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B384DECD-40E0-46F6-A6E8-8AF0076B394A}"/>
            </a:ext>
          </a:extLst>
        </xdr:cNvPr>
        <xdr:cNvSpPr/>
      </xdr:nvSpPr>
      <xdr:spPr>
        <a:xfrm>
          <a:off x="11064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3DAB0F2E-D080-4E2D-8858-2A8928C63E51}"/>
            </a:ext>
          </a:extLst>
        </xdr:cNvPr>
        <xdr:cNvSpPr/>
      </xdr:nvSpPr>
      <xdr:spPr>
        <a:xfrm>
          <a:off x="11064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8652E92-21C6-4812-B4B9-DC5110BA4658}"/>
            </a:ext>
          </a:extLst>
        </xdr:cNvPr>
        <xdr:cNvSpPr/>
      </xdr:nvSpPr>
      <xdr:spPr>
        <a:xfrm>
          <a:off x="119659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4EAE21D6-8AE2-49C2-B21C-915BDFE05434}"/>
            </a:ext>
          </a:extLst>
        </xdr:cNvPr>
        <xdr:cNvSpPr/>
      </xdr:nvSpPr>
      <xdr:spPr>
        <a:xfrm>
          <a:off x="119659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765B6339-B025-438D-A7A0-A13B944E7EFE}"/>
            </a:ext>
          </a:extLst>
        </xdr:cNvPr>
        <xdr:cNvSpPr/>
      </xdr:nvSpPr>
      <xdr:spPr>
        <a:xfrm>
          <a:off x="129717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880553E6-A386-4E4E-9A44-C3CCF0B8BF5A}"/>
            </a:ext>
          </a:extLst>
        </xdr:cNvPr>
        <xdr:cNvSpPr/>
      </xdr:nvSpPr>
      <xdr:spPr>
        <a:xfrm>
          <a:off x="129717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9809F3F2-6062-4F37-8B04-C3053E309700}"/>
            </a:ext>
          </a:extLst>
        </xdr:cNvPr>
        <xdr:cNvSpPr/>
      </xdr:nvSpPr>
      <xdr:spPr>
        <a:xfrm>
          <a:off x="1096010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498" name="テキスト ボックス 497">
          <a:extLst>
            <a:ext uri="{FF2B5EF4-FFF2-40B4-BE49-F238E27FC236}">
              <a16:creationId xmlns:a16="http://schemas.microsoft.com/office/drawing/2014/main" id="{C83324F6-A48A-448A-B7BB-3273B8E63F0B}"/>
            </a:ext>
          </a:extLst>
        </xdr:cNvPr>
        <xdr:cNvSpPr txBox="1"/>
      </xdr:nvSpPr>
      <xdr:spPr>
        <a:xfrm>
          <a:off x="10922000" y="50292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4E223410-B78F-4CBD-B6EC-F38A4F108549}"/>
            </a:ext>
          </a:extLst>
        </xdr:cNvPr>
        <xdr:cNvCxnSpPr/>
      </xdr:nvCxnSpPr>
      <xdr:spPr>
        <a:xfrm>
          <a:off x="10960100" y="74523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500" name="テキスト ボックス 499">
          <a:extLst>
            <a:ext uri="{FF2B5EF4-FFF2-40B4-BE49-F238E27FC236}">
              <a16:creationId xmlns:a16="http://schemas.microsoft.com/office/drawing/2014/main" id="{021985DE-E67B-45B3-8642-D246765277CC}"/>
            </a:ext>
          </a:extLst>
        </xdr:cNvPr>
        <xdr:cNvSpPr txBox="1"/>
      </xdr:nvSpPr>
      <xdr:spPr>
        <a:xfrm>
          <a:off x="10561320" y="7313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1" name="直線コネクタ 500">
          <a:extLst>
            <a:ext uri="{FF2B5EF4-FFF2-40B4-BE49-F238E27FC236}">
              <a16:creationId xmlns:a16="http://schemas.microsoft.com/office/drawing/2014/main" id="{2A086772-147F-4561-B13D-D1620741807E}"/>
            </a:ext>
          </a:extLst>
        </xdr:cNvPr>
        <xdr:cNvCxnSpPr/>
      </xdr:nvCxnSpPr>
      <xdr:spPr>
        <a:xfrm>
          <a:off x="10960100" y="71335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502" name="テキスト ボックス 501">
          <a:extLst>
            <a:ext uri="{FF2B5EF4-FFF2-40B4-BE49-F238E27FC236}">
              <a16:creationId xmlns:a16="http://schemas.microsoft.com/office/drawing/2014/main" id="{F72DF827-9D76-4FAA-84F6-F13671F19C7D}"/>
            </a:ext>
          </a:extLst>
        </xdr:cNvPr>
        <xdr:cNvSpPr txBox="1"/>
      </xdr:nvSpPr>
      <xdr:spPr>
        <a:xfrm>
          <a:off x="10561320" y="6995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3" name="直線コネクタ 502">
          <a:extLst>
            <a:ext uri="{FF2B5EF4-FFF2-40B4-BE49-F238E27FC236}">
              <a16:creationId xmlns:a16="http://schemas.microsoft.com/office/drawing/2014/main" id="{D7BEB62C-B1C1-4F7C-BA63-F324153FDCF1}"/>
            </a:ext>
          </a:extLst>
        </xdr:cNvPr>
        <xdr:cNvCxnSpPr/>
      </xdr:nvCxnSpPr>
      <xdr:spPr>
        <a:xfrm>
          <a:off x="10960100" y="68148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4" name="テキスト ボックス 503">
          <a:extLst>
            <a:ext uri="{FF2B5EF4-FFF2-40B4-BE49-F238E27FC236}">
              <a16:creationId xmlns:a16="http://schemas.microsoft.com/office/drawing/2014/main" id="{CC27D3F2-877B-43D4-B06C-FCBB0F8FFECD}"/>
            </a:ext>
          </a:extLst>
        </xdr:cNvPr>
        <xdr:cNvSpPr txBox="1"/>
      </xdr:nvSpPr>
      <xdr:spPr>
        <a:xfrm>
          <a:off x="10602595" y="6675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05" name="直線コネクタ 504">
          <a:extLst>
            <a:ext uri="{FF2B5EF4-FFF2-40B4-BE49-F238E27FC236}">
              <a16:creationId xmlns:a16="http://schemas.microsoft.com/office/drawing/2014/main" id="{ACF1E7E0-FC60-464F-8192-094593B44B56}"/>
            </a:ext>
          </a:extLst>
        </xdr:cNvPr>
        <xdr:cNvCxnSpPr/>
      </xdr:nvCxnSpPr>
      <xdr:spPr>
        <a:xfrm>
          <a:off x="10960100" y="649541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506" name="テキスト ボックス 505">
          <a:extLst>
            <a:ext uri="{FF2B5EF4-FFF2-40B4-BE49-F238E27FC236}">
              <a16:creationId xmlns:a16="http://schemas.microsoft.com/office/drawing/2014/main" id="{473B5AFC-AD3B-42C4-ADAB-907A9E5D7FF8}"/>
            </a:ext>
          </a:extLst>
        </xdr:cNvPr>
        <xdr:cNvSpPr txBox="1"/>
      </xdr:nvSpPr>
      <xdr:spPr>
        <a:xfrm>
          <a:off x="10602595" y="635762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07" name="直線コネクタ 506">
          <a:extLst>
            <a:ext uri="{FF2B5EF4-FFF2-40B4-BE49-F238E27FC236}">
              <a16:creationId xmlns:a16="http://schemas.microsoft.com/office/drawing/2014/main" id="{DC0BDC29-869F-48E5-B207-C0C2C8CAD777}"/>
            </a:ext>
          </a:extLst>
        </xdr:cNvPr>
        <xdr:cNvCxnSpPr/>
      </xdr:nvCxnSpPr>
      <xdr:spPr>
        <a:xfrm>
          <a:off x="10960100" y="617664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08" name="テキスト ボックス 507">
          <a:extLst>
            <a:ext uri="{FF2B5EF4-FFF2-40B4-BE49-F238E27FC236}">
              <a16:creationId xmlns:a16="http://schemas.microsoft.com/office/drawing/2014/main" id="{DDB60552-EF81-4B7F-B2B3-1E464B5769AC}"/>
            </a:ext>
          </a:extLst>
        </xdr:cNvPr>
        <xdr:cNvSpPr txBox="1"/>
      </xdr:nvSpPr>
      <xdr:spPr>
        <a:xfrm>
          <a:off x="10602595" y="60382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09" name="直線コネクタ 508">
          <a:extLst>
            <a:ext uri="{FF2B5EF4-FFF2-40B4-BE49-F238E27FC236}">
              <a16:creationId xmlns:a16="http://schemas.microsoft.com/office/drawing/2014/main" id="{5DB372DF-15BA-40EA-9039-DA556BBC0D40}"/>
            </a:ext>
          </a:extLst>
        </xdr:cNvPr>
        <xdr:cNvCxnSpPr/>
      </xdr:nvCxnSpPr>
      <xdr:spPr>
        <a:xfrm>
          <a:off x="10960100" y="58578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0" name="テキスト ボックス 509">
          <a:extLst>
            <a:ext uri="{FF2B5EF4-FFF2-40B4-BE49-F238E27FC236}">
              <a16:creationId xmlns:a16="http://schemas.microsoft.com/office/drawing/2014/main" id="{CCD5BD53-E5E4-4BAA-BE25-1F4A5243E99A}"/>
            </a:ext>
          </a:extLst>
        </xdr:cNvPr>
        <xdr:cNvSpPr txBox="1"/>
      </xdr:nvSpPr>
      <xdr:spPr>
        <a:xfrm>
          <a:off x="10602595" y="57156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1" name="直線コネクタ 510">
          <a:extLst>
            <a:ext uri="{FF2B5EF4-FFF2-40B4-BE49-F238E27FC236}">
              <a16:creationId xmlns:a16="http://schemas.microsoft.com/office/drawing/2014/main" id="{490C5D13-DBC3-4BBE-BD80-439B0E21CB69}"/>
            </a:ext>
          </a:extLst>
        </xdr:cNvPr>
        <xdr:cNvCxnSpPr/>
      </xdr:nvCxnSpPr>
      <xdr:spPr>
        <a:xfrm>
          <a:off x="10960100" y="55346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512" name="テキスト ボックス 511">
          <a:extLst>
            <a:ext uri="{FF2B5EF4-FFF2-40B4-BE49-F238E27FC236}">
              <a16:creationId xmlns:a16="http://schemas.microsoft.com/office/drawing/2014/main" id="{527CF563-9D6A-463E-95F7-773E6CE91054}"/>
            </a:ext>
          </a:extLst>
        </xdr:cNvPr>
        <xdr:cNvSpPr txBox="1"/>
      </xdr:nvSpPr>
      <xdr:spPr>
        <a:xfrm>
          <a:off x="10666730" y="539623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B13613DD-977F-4844-8B5E-BBFEA4A98A1C}"/>
            </a:ext>
          </a:extLst>
        </xdr:cNvPr>
        <xdr:cNvCxnSpPr/>
      </xdr:nvCxnSpPr>
      <xdr:spPr>
        <a:xfrm>
          <a:off x="10960100" y="52158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E4983816-CBAB-41E1-8054-FBFDC11271DD}"/>
            </a:ext>
          </a:extLst>
        </xdr:cNvPr>
        <xdr:cNvSpPr/>
      </xdr:nvSpPr>
      <xdr:spPr>
        <a:xfrm>
          <a:off x="1096010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50165</xdr:rowOff>
    </xdr:from>
    <xdr:to>
      <xdr:col>85</xdr:col>
      <xdr:colOff>126365</xdr:colOff>
      <xdr:row>41</xdr:row>
      <xdr:rowOff>141605</xdr:rowOff>
    </xdr:to>
    <xdr:cxnSp macro="">
      <xdr:nvCxnSpPr>
        <xdr:cNvPr id="515" name="直線コネクタ 514">
          <a:extLst>
            <a:ext uri="{FF2B5EF4-FFF2-40B4-BE49-F238E27FC236}">
              <a16:creationId xmlns:a16="http://schemas.microsoft.com/office/drawing/2014/main" id="{0200A0E5-3AF3-425D-B5F7-2B577D239134}"/>
            </a:ext>
          </a:extLst>
        </xdr:cNvPr>
        <xdr:cNvCxnSpPr/>
      </xdr:nvCxnSpPr>
      <xdr:spPr>
        <a:xfrm flipV="1">
          <a:off x="14375765" y="5749925"/>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145415</xdr:rowOff>
    </xdr:from>
    <xdr:ext cx="405130" cy="258445"/>
    <xdr:sp macro="" textlink="">
      <xdr:nvSpPr>
        <xdr:cNvPr id="516" name="【一般廃棄物処理施設】&#10;有形固定資産減価償却率最小値テキスト">
          <a:extLst>
            <a:ext uri="{FF2B5EF4-FFF2-40B4-BE49-F238E27FC236}">
              <a16:creationId xmlns:a16="http://schemas.microsoft.com/office/drawing/2014/main" id="{6B78CE54-7B9E-46A0-AFA4-957BC4E1D15B}"/>
            </a:ext>
          </a:extLst>
        </xdr:cNvPr>
        <xdr:cNvSpPr txBox="1"/>
      </xdr:nvSpPr>
      <xdr:spPr>
        <a:xfrm>
          <a:off x="14414500" y="70186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141605</xdr:rowOff>
    </xdr:from>
    <xdr:to>
      <xdr:col>86</xdr:col>
      <xdr:colOff>25400</xdr:colOff>
      <xdr:row>41</xdr:row>
      <xdr:rowOff>141605</xdr:rowOff>
    </xdr:to>
    <xdr:cxnSp macro="">
      <xdr:nvCxnSpPr>
        <xdr:cNvPr id="517" name="直線コネクタ 516">
          <a:extLst>
            <a:ext uri="{FF2B5EF4-FFF2-40B4-BE49-F238E27FC236}">
              <a16:creationId xmlns:a16="http://schemas.microsoft.com/office/drawing/2014/main" id="{8A406E38-80AA-4147-9642-97AF2C8F9D0A}"/>
            </a:ext>
          </a:extLst>
        </xdr:cNvPr>
        <xdr:cNvCxnSpPr/>
      </xdr:nvCxnSpPr>
      <xdr:spPr>
        <a:xfrm>
          <a:off x="14287500" y="70148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168275</xdr:rowOff>
    </xdr:from>
    <xdr:ext cx="405130" cy="258445"/>
    <xdr:sp macro="" textlink="">
      <xdr:nvSpPr>
        <xdr:cNvPr id="518" name="【一般廃棄物処理施設】&#10;有形固定資産減価償却率最大値テキスト">
          <a:extLst>
            <a:ext uri="{FF2B5EF4-FFF2-40B4-BE49-F238E27FC236}">
              <a16:creationId xmlns:a16="http://schemas.microsoft.com/office/drawing/2014/main" id="{15C9113E-8689-46C0-8706-2A9EA215ABAC}"/>
            </a:ext>
          </a:extLst>
        </xdr:cNvPr>
        <xdr:cNvSpPr txBox="1"/>
      </xdr:nvSpPr>
      <xdr:spPr>
        <a:xfrm>
          <a:off x="14414500" y="55327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50165</xdr:rowOff>
    </xdr:from>
    <xdr:to>
      <xdr:col>86</xdr:col>
      <xdr:colOff>25400</xdr:colOff>
      <xdr:row>34</xdr:row>
      <xdr:rowOff>50165</xdr:rowOff>
    </xdr:to>
    <xdr:cxnSp macro="">
      <xdr:nvCxnSpPr>
        <xdr:cNvPr id="519" name="直線コネクタ 518">
          <a:extLst>
            <a:ext uri="{FF2B5EF4-FFF2-40B4-BE49-F238E27FC236}">
              <a16:creationId xmlns:a16="http://schemas.microsoft.com/office/drawing/2014/main" id="{C722B3E7-A9BA-4148-A071-7722D16B693C}"/>
            </a:ext>
          </a:extLst>
        </xdr:cNvPr>
        <xdr:cNvCxnSpPr/>
      </xdr:nvCxnSpPr>
      <xdr:spPr>
        <a:xfrm>
          <a:off x="14287500" y="57499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125095</xdr:rowOff>
    </xdr:from>
    <xdr:ext cx="405130" cy="258445"/>
    <xdr:sp macro="" textlink="">
      <xdr:nvSpPr>
        <xdr:cNvPr id="520" name="【一般廃棄物処理施設】&#10;有形固定資産減価償却率平均値テキスト">
          <a:extLst>
            <a:ext uri="{FF2B5EF4-FFF2-40B4-BE49-F238E27FC236}">
              <a16:creationId xmlns:a16="http://schemas.microsoft.com/office/drawing/2014/main" id="{AB0075B9-457C-465C-B83C-12F4EDD532AB}"/>
            </a:ext>
          </a:extLst>
        </xdr:cNvPr>
        <xdr:cNvSpPr txBox="1"/>
      </xdr:nvSpPr>
      <xdr:spPr>
        <a:xfrm>
          <a:off x="14414500" y="632777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102235</xdr:rowOff>
    </xdr:from>
    <xdr:to>
      <xdr:col>85</xdr:col>
      <xdr:colOff>177800</xdr:colOff>
      <xdr:row>39</xdr:row>
      <xdr:rowOff>32385</xdr:rowOff>
    </xdr:to>
    <xdr:sp macro="" textlink="">
      <xdr:nvSpPr>
        <xdr:cNvPr id="521" name="フローチャート: 判断 520">
          <a:extLst>
            <a:ext uri="{FF2B5EF4-FFF2-40B4-BE49-F238E27FC236}">
              <a16:creationId xmlns:a16="http://schemas.microsoft.com/office/drawing/2014/main" id="{31B7C741-F1D5-43B5-9019-E7CE6EB424D6}"/>
            </a:ext>
          </a:extLst>
        </xdr:cNvPr>
        <xdr:cNvSpPr/>
      </xdr:nvSpPr>
      <xdr:spPr>
        <a:xfrm>
          <a:off x="14325600" y="64725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76200</xdr:rowOff>
    </xdr:from>
    <xdr:to>
      <xdr:col>81</xdr:col>
      <xdr:colOff>101600</xdr:colOff>
      <xdr:row>39</xdr:row>
      <xdr:rowOff>6350</xdr:rowOff>
    </xdr:to>
    <xdr:sp macro="" textlink="">
      <xdr:nvSpPr>
        <xdr:cNvPr id="522" name="フローチャート: 判断 521">
          <a:extLst>
            <a:ext uri="{FF2B5EF4-FFF2-40B4-BE49-F238E27FC236}">
              <a16:creationId xmlns:a16="http://schemas.microsoft.com/office/drawing/2014/main" id="{D8A2ABD7-707B-4D6B-BF4B-F4A1F22559B1}"/>
            </a:ext>
          </a:extLst>
        </xdr:cNvPr>
        <xdr:cNvSpPr/>
      </xdr:nvSpPr>
      <xdr:spPr>
        <a:xfrm>
          <a:off x="13578840" y="6446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113665</xdr:rowOff>
    </xdr:from>
    <xdr:to>
      <xdr:col>76</xdr:col>
      <xdr:colOff>165100</xdr:colOff>
      <xdr:row>39</xdr:row>
      <xdr:rowOff>43815</xdr:rowOff>
    </xdr:to>
    <xdr:sp macro="" textlink="">
      <xdr:nvSpPr>
        <xdr:cNvPr id="523" name="フローチャート: 判断 522">
          <a:extLst>
            <a:ext uri="{FF2B5EF4-FFF2-40B4-BE49-F238E27FC236}">
              <a16:creationId xmlns:a16="http://schemas.microsoft.com/office/drawing/2014/main" id="{CDAFC352-6974-4555-9EB2-F2B5B0D75715}"/>
            </a:ext>
          </a:extLst>
        </xdr:cNvPr>
        <xdr:cNvSpPr/>
      </xdr:nvSpPr>
      <xdr:spPr>
        <a:xfrm>
          <a:off x="12804140" y="6483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03F7AAA6-DB59-4EE6-A2FF-648B9E3030D3}"/>
            </a:ext>
          </a:extLst>
        </xdr:cNvPr>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27305</xdr:rowOff>
    </xdr:from>
    <xdr:to>
      <xdr:col>67</xdr:col>
      <xdr:colOff>101600</xdr:colOff>
      <xdr:row>39</xdr:row>
      <xdr:rowOff>128905</xdr:rowOff>
    </xdr:to>
    <xdr:sp macro="" textlink="">
      <xdr:nvSpPr>
        <xdr:cNvPr id="525" name="フローチャート: 判断 524">
          <a:extLst>
            <a:ext uri="{FF2B5EF4-FFF2-40B4-BE49-F238E27FC236}">
              <a16:creationId xmlns:a16="http://schemas.microsoft.com/office/drawing/2014/main" id="{9DE89EA5-B3C7-4D37-8F21-68981244C5D4}"/>
            </a:ext>
          </a:extLst>
        </xdr:cNvPr>
        <xdr:cNvSpPr/>
      </xdr:nvSpPr>
      <xdr:spPr>
        <a:xfrm>
          <a:off x="1123188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6" name="テキスト ボックス 525">
          <a:extLst>
            <a:ext uri="{FF2B5EF4-FFF2-40B4-BE49-F238E27FC236}">
              <a16:creationId xmlns:a16="http://schemas.microsoft.com/office/drawing/2014/main" id="{22FC8383-EE08-4DAD-9B46-2E889BB46BB1}"/>
            </a:ext>
          </a:extLst>
        </xdr:cNvPr>
        <xdr:cNvSpPr txBox="1"/>
      </xdr:nvSpPr>
      <xdr:spPr>
        <a:xfrm>
          <a:off x="14208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7" name="テキスト ボックス 526">
          <a:extLst>
            <a:ext uri="{FF2B5EF4-FFF2-40B4-BE49-F238E27FC236}">
              <a16:creationId xmlns:a16="http://schemas.microsoft.com/office/drawing/2014/main" id="{DA6339B6-559E-4229-A3AF-F72B939ECBAE}"/>
            </a:ext>
          </a:extLst>
        </xdr:cNvPr>
        <xdr:cNvSpPr txBox="1"/>
      </xdr:nvSpPr>
      <xdr:spPr>
        <a:xfrm>
          <a:off x="134620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8" name="テキスト ボックス 527">
          <a:extLst>
            <a:ext uri="{FF2B5EF4-FFF2-40B4-BE49-F238E27FC236}">
              <a16:creationId xmlns:a16="http://schemas.microsoft.com/office/drawing/2014/main" id="{BEE99102-445C-4563-A6BE-6913892F7C23}"/>
            </a:ext>
          </a:extLst>
        </xdr:cNvPr>
        <xdr:cNvSpPr txBox="1"/>
      </xdr:nvSpPr>
      <xdr:spPr>
        <a:xfrm>
          <a:off x="126873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471951D5-F811-4ECC-8169-BB36FDE6C5D2}"/>
            </a:ext>
          </a:extLst>
        </xdr:cNvPr>
        <xdr:cNvSpPr txBox="1"/>
      </xdr:nvSpPr>
      <xdr:spPr>
        <a:xfrm>
          <a:off x="119049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55990EF0-FD10-4CE5-874B-D7E122FFA8E4}"/>
            </a:ext>
          </a:extLst>
        </xdr:cNvPr>
        <xdr:cNvSpPr txBox="1"/>
      </xdr:nvSpPr>
      <xdr:spPr>
        <a:xfrm>
          <a:off x="111150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40</xdr:row>
      <xdr:rowOff>111760</xdr:rowOff>
    </xdr:from>
    <xdr:to>
      <xdr:col>85</xdr:col>
      <xdr:colOff>177800</xdr:colOff>
      <xdr:row>41</xdr:row>
      <xdr:rowOff>41910</xdr:rowOff>
    </xdr:to>
    <xdr:sp macro="" textlink="">
      <xdr:nvSpPr>
        <xdr:cNvPr id="531" name="楕円 530">
          <a:extLst>
            <a:ext uri="{FF2B5EF4-FFF2-40B4-BE49-F238E27FC236}">
              <a16:creationId xmlns:a16="http://schemas.microsoft.com/office/drawing/2014/main" id="{A2A3DE6A-ECA2-4C2A-8F78-C55C7C546638}"/>
            </a:ext>
          </a:extLst>
        </xdr:cNvPr>
        <xdr:cNvSpPr/>
      </xdr:nvSpPr>
      <xdr:spPr>
        <a:xfrm>
          <a:off x="14325600" y="68173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90170</xdr:rowOff>
    </xdr:from>
    <xdr:ext cx="405130" cy="259080"/>
    <xdr:sp macro="" textlink="">
      <xdr:nvSpPr>
        <xdr:cNvPr id="532" name="【一般廃棄物処理施設】&#10;有形固定資産減価償却率該当値テキスト">
          <a:extLst>
            <a:ext uri="{FF2B5EF4-FFF2-40B4-BE49-F238E27FC236}">
              <a16:creationId xmlns:a16="http://schemas.microsoft.com/office/drawing/2014/main" id="{59E1A81A-55AC-4EE9-9FFB-5BD7B95CA561}"/>
            </a:ext>
          </a:extLst>
        </xdr:cNvPr>
        <xdr:cNvSpPr txBox="1"/>
      </xdr:nvSpPr>
      <xdr:spPr>
        <a:xfrm>
          <a:off x="14414500" y="6795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79375</xdr:rowOff>
    </xdr:from>
    <xdr:to>
      <xdr:col>81</xdr:col>
      <xdr:colOff>101600</xdr:colOff>
      <xdr:row>41</xdr:row>
      <xdr:rowOff>9525</xdr:rowOff>
    </xdr:to>
    <xdr:sp macro="" textlink="">
      <xdr:nvSpPr>
        <xdr:cNvPr id="533" name="楕円 532">
          <a:extLst>
            <a:ext uri="{FF2B5EF4-FFF2-40B4-BE49-F238E27FC236}">
              <a16:creationId xmlns:a16="http://schemas.microsoft.com/office/drawing/2014/main" id="{AD5AA4A0-EA05-4F34-A07B-5F62505DCDCF}"/>
            </a:ext>
          </a:extLst>
        </xdr:cNvPr>
        <xdr:cNvSpPr/>
      </xdr:nvSpPr>
      <xdr:spPr>
        <a:xfrm>
          <a:off x="13578840" y="6784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130175</xdr:rowOff>
    </xdr:from>
    <xdr:to>
      <xdr:col>85</xdr:col>
      <xdr:colOff>127000</xdr:colOff>
      <xdr:row>40</xdr:row>
      <xdr:rowOff>162560</xdr:rowOff>
    </xdr:to>
    <xdr:cxnSp macro="">
      <xdr:nvCxnSpPr>
        <xdr:cNvPr id="534" name="直線コネクタ 533">
          <a:extLst>
            <a:ext uri="{FF2B5EF4-FFF2-40B4-BE49-F238E27FC236}">
              <a16:creationId xmlns:a16="http://schemas.microsoft.com/office/drawing/2014/main" id="{A32576B4-6C73-492C-B39B-EA9BEF664947}"/>
            </a:ext>
          </a:extLst>
        </xdr:cNvPr>
        <xdr:cNvCxnSpPr/>
      </xdr:nvCxnSpPr>
      <xdr:spPr>
        <a:xfrm>
          <a:off x="13629640" y="6835775"/>
          <a:ext cx="74676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52070</xdr:rowOff>
    </xdr:from>
    <xdr:to>
      <xdr:col>76</xdr:col>
      <xdr:colOff>165100</xdr:colOff>
      <xdr:row>40</xdr:row>
      <xdr:rowOff>153035</xdr:rowOff>
    </xdr:to>
    <xdr:sp macro="" textlink="">
      <xdr:nvSpPr>
        <xdr:cNvPr id="535" name="楕円 534">
          <a:extLst>
            <a:ext uri="{FF2B5EF4-FFF2-40B4-BE49-F238E27FC236}">
              <a16:creationId xmlns:a16="http://schemas.microsoft.com/office/drawing/2014/main" id="{ABA4C6D1-8FB5-4A3B-A745-A57B08CB78ED}"/>
            </a:ext>
          </a:extLst>
        </xdr:cNvPr>
        <xdr:cNvSpPr/>
      </xdr:nvSpPr>
      <xdr:spPr>
        <a:xfrm>
          <a:off x="12804140" y="6757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102235</xdr:rowOff>
    </xdr:from>
    <xdr:to>
      <xdr:col>81</xdr:col>
      <xdr:colOff>50800</xdr:colOff>
      <xdr:row>40</xdr:row>
      <xdr:rowOff>130175</xdr:rowOff>
    </xdr:to>
    <xdr:cxnSp macro="">
      <xdr:nvCxnSpPr>
        <xdr:cNvPr id="536" name="直線コネクタ 535">
          <a:extLst>
            <a:ext uri="{FF2B5EF4-FFF2-40B4-BE49-F238E27FC236}">
              <a16:creationId xmlns:a16="http://schemas.microsoft.com/office/drawing/2014/main" id="{DA648411-E95B-41DE-9D28-0949A4505553}"/>
            </a:ext>
          </a:extLst>
        </xdr:cNvPr>
        <xdr:cNvCxnSpPr/>
      </xdr:nvCxnSpPr>
      <xdr:spPr>
        <a:xfrm>
          <a:off x="12854940" y="6807835"/>
          <a:ext cx="7747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99060</xdr:rowOff>
    </xdr:from>
    <xdr:to>
      <xdr:col>72</xdr:col>
      <xdr:colOff>38100</xdr:colOff>
      <xdr:row>41</xdr:row>
      <xdr:rowOff>29210</xdr:rowOff>
    </xdr:to>
    <xdr:sp macro="" textlink="">
      <xdr:nvSpPr>
        <xdr:cNvPr id="537" name="楕円 536">
          <a:extLst>
            <a:ext uri="{FF2B5EF4-FFF2-40B4-BE49-F238E27FC236}">
              <a16:creationId xmlns:a16="http://schemas.microsoft.com/office/drawing/2014/main" id="{00E13B1B-753B-470D-BF1A-0E95CF6F46E8}"/>
            </a:ext>
          </a:extLst>
        </xdr:cNvPr>
        <xdr:cNvSpPr/>
      </xdr:nvSpPr>
      <xdr:spPr>
        <a:xfrm>
          <a:off x="12029440" y="6804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102235</xdr:rowOff>
    </xdr:from>
    <xdr:to>
      <xdr:col>76</xdr:col>
      <xdr:colOff>114300</xdr:colOff>
      <xdr:row>40</xdr:row>
      <xdr:rowOff>149860</xdr:rowOff>
    </xdr:to>
    <xdr:cxnSp macro="">
      <xdr:nvCxnSpPr>
        <xdr:cNvPr id="538" name="直線コネクタ 537">
          <a:extLst>
            <a:ext uri="{FF2B5EF4-FFF2-40B4-BE49-F238E27FC236}">
              <a16:creationId xmlns:a16="http://schemas.microsoft.com/office/drawing/2014/main" id="{82589864-F87E-4BDB-AB99-D8CBA93AD2FC}"/>
            </a:ext>
          </a:extLst>
        </xdr:cNvPr>
        <xdr:cNvCxnSpPr/>
      </xdr:nvCxnSpPr>
      <xdr:spPr>
        <a:xfrm flipV="1">
          <a:off x="12072620" y="6807835"/>
          <a:ext cx="78232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59690</xdr:rowOff>
    </xdr:from>
    <xdr:to>
      <xdr:col>67</xdr:col>
      <xdr:colOff>101600</xdr:colOff>
      <xdr:row>40</xdr:row>
      <xdr:rowOff>161290</xdr:rowOff>
    </xdr:to>
    <xdr:sp macro="" textlink="">
      <xdr:nvSpPr>
        <xdr:cNvPr id="539" name="楕円 538">
          <a:extLst>
            <a:ext uri="{FF2B5EF4-FFF2-40B4-BE49-F238E27FC236}">
              <a16:creationId xmlns:a16="http://schemas.microsoft.com/office/drawing/2014/main" id="{8851AB12-8F76-4CE0-AB71-F202B57CEED1}"/>
            </a:ext>
          </a:extLst>
        </xdr:cNvPr>
        <xdr:cNvSpPr/>
      </xdr:nvSpPr>
      <xdr:spPr>
        <a:xfrm>
          <a:off x="1123188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110490</xdr:rowOff>
    </xdr:from>
    <xdr:to>
      <xdr:col>71</xdr:col>
      <xdr:colOff>177800</xdr:colOff>
      <xdr:row>40</xdr:row>
      <xdr:rowOff>149860</xdr:rowOff>
    </xdr:to>
    <xdr:cxnSp macro="">
      <xdr:nvCxnSpPr>
        <xdr:cNvPr id="540" name="直線コネクタ 539">
          <a:extLst>
            <a:ext uri="{FF2B5EF4-FFF2-40B4-BE49-F238E27FC236}">
              <a16:creationId xmlns:a16="http://schemas.microsoft.com/office/drawing/2014/main" id="{9A35DE6C-BD9B-427F-AE7B-4CF656790593}"/>
            </a:ext>
          </a:extLst>
        </xdr:cNvPr>
        <xdr:cNvCxnSpPr/>
      </xdr:nvCxnSpPr>
      <xdr:spPr>
        <a:xfrm>
          <a:off x="11282680" y="6816090"/>
          <a:ext cx="78994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22860</xdr:rowOff>
    </xdr:from>
    <xdr:ext cx="405130" cy="259080"/>
    <xdr:sp macro="" textlink="">
      <xdr:nvSpPr>
        <xdr:cNvPr id="541" name="n_1aveValue【一般廃棄物処理施設】&#10;有形固定資産減価償却率">
          <a:extLst>
            <a:ext uri="{FF2B5EF4-FFF2-40B4-BE49-F238E27FC236}">
              <a16:creationId xmlns:a16="http://schemas.microsoft.com/office/drawing/2014/main" id="{CDBA1499-5183-4D82-9133-9131E47138C8}"/>
            </a:ext>
          </a:extLst>
        </xdr:cNvPr>
        <xdr:cNvSpPr txBox="1"/>
      </xdr:nvSpPr>
      <xdr:spPr>
        <a:xfrm>
          <a:off x="13437235" y="6225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60325</xdr:rowOff>
    </xdr:from>
    <xdr:ext cx="404495" cy="259080"/>
    <xdr:sp macro="" textlink="">
      <xdr:nvSpPr>
        <xdr:cNvPr id="542" name="n_2aveValue【一般廃棄物処理施設】&#10;有形固定資産減価償却率">
          <a:extLst>
            <a:ext uri="{FF2B5EF4-FFF2-40B4-BE49-F238E27FC236}">
              <a16:creationId xmlns:a16="http://schemas.microsoft.com/office/drawing/2014/main" id="{831E57D1-C090-42C7-984A-DC7025A6FCB6}"/>
            </a:ext>
          </a:extLst>
        </xdr:cNvPr>
        <xdr:cNvSpPr txBox="1"/>
      </xdr:nvSpPr>
      <xdr:spPr>
        <a:xfrm>
          <a:off x="12675235" y="62630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63500</xdr:rowOff>
    </xdr:from>
    <xdr:ext cx="404495" cy="258445"/>
    <xdr:sp macro="" textlink="">
      <xdr:nvSpPr>
        <xdr:cNvPr id="543" name="n_3aveValue【一般廃棄物処理施設】&#10;有形固定資産減価償却率">
          <a:extLst>
            <a:ext uri="{FF2B5EF4-FFF2-40B4-BE49-F238E27FC236}">
              <a16:creationId xmlns:a16="http://schemas.microsoft.com/office/drawing/2014/main" id="{301F2CFB-2EB9-433C-B148-74FB514372BA}"/>
            </a:ext>
          </a:extLst>
        </xdr:cNvPr>
        <xdr:cNvSpPr txBox="1"/>
      </xdr:nvSpPr>
      <xdr:spPr>
        <a:xfrm>
          <a:off x="11900535" y="62661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145415</xdr:rowOff>
    </xdr:from>
    <xdr:ext cx="404495" cy="258445"/>
    <xdr:sp macro="" textlink="">
      <xdr:nvSpPr>
        <xdr:cNvPr id="544" name="n_4aveValue【一般廃棄物処理施設】&#10;有形固定資産減価償却率">
          <a:extLst>
            <a:ext uri="{FF2B5EF4-FFF2-40B4-BE49-F238E27FC236}">
              <a16:creationId xmlns:a16="http://schemas.microsoft.com/office/drawing/2014/main" id="{C9945B5B-5381-46C4-9998-667255374645}"/>
            </a:ext>
          </a:extLst>
        </xdr:cNvPr>
        <xdr:cNvSpPr txBox="1"/>
      </xdr:nvSpPr>
      <xdr:spPr>
        <a:xfrm>
          <a:off x="11102975" y="63480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635</xdr:rowOff>
    </xdr:from>
    <xdr:ext cx="405130" cy="259080"/>
    <xdr:sp macro="" textlink="">
      <xdr:nvSpPr>
        <xdr:cNvPr id="545" name="n_1mainValue【一般廃棄物処理施設】&#10;有形固定資産減価償却率">
          <a:extLst>
            <a:ext uri="{FF2B5EF4-FFF2-40B4-BE49-F238E27FC236}">
              <a16:creationId xmlns:a16="http://schemas.microsoft.com/office/drawing/2014/main" id="{D1166F46-58AD-4F32-9C0A-B9F29604401F}"/>
            </a:ext>
          </a:extLst>
        </xdr:cNvPr>
        <xdr:cNvSpPr txBox="1"/>
      </xdr:nvSpPr>
      <xdr:spPr>
        <a:xfrm>
          <a:off x="13437235" y="6873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144145</xdr:rowOff>
    </xdr:from>
    <xdr:ext cx="404495" cy="258445"/>
    <xdr:sp macro="" textlink="">
      <xdr:nvSpPr>
        <xdr:cNvPr id="546" name="n_2mainValue【一般廃棄物処理施設】&#10;有形固定資産減価償却率">
          <a:extLst>
            <a:ext uri="{FF2B5EF4-FFF2-40B4-BE49-F238E27FC236}">
              <a16:creationId xmlns:a16="http://schemas.microsoft.com/office/drawing/2014/main" id="{E33F5C20-0C54-49D6-90F2-DB9B7031827F}"/>
            </a:ext>
          </a:extLst>
        </xdr:cNvPr>
        <xdr:cNvSpPr txBox="1"/>
      </xdr:nvSpPr>
      <xdr:spPr>
        <a:xfrm>
          <a:off x="12675235" y="68497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20320</xdr:rowOff>
    </xdr:from>
    <xdr:ext cx="404495" cy="258445"/>
    <xdr:sp macro="" textlink="">
      <xdr:nvSpPr>
        <xdr:cNvPr id="547" name="n_3mainValue【一般廃棄物処理施設】&#10;有形固定資産減価償却率">
          <a:extLst>
            <a:ext uri="{FF2B5EF4-FFF2-40B4-BE49-F238E27FC236}">
              <a16:creationId xmlns:a16="http://schemas.microsoft.com/office/drawing/2014/main" id="{A8D1B084-46F2-4971-8352-F25DB18362A5}"/>
            </a:ext>
          </a:extLst>
        </xdr:cNvPr>
        <xdr:cNvSpPr txBox="1"/>
      </xdr:nvSpPr>
      <xdr:spPr>
        <a:xfrm>
          <a:off x="11900535" y="68935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152400</xdr:rowOff>
    </xdr:from>
    <xdr:ext cx="404495" cy="259080"/>
    <xdr:sp macro="" textlink="">
      <xdr:nvSpPr>
        <xdr:cNvPr id="548" name="n_4mainValue【一般廃棄物処理施設】&#10;有形固定資産減価償却率">
          <a:extLst>
            <a:ext uri="{FF2B5EF4-FFF2-40B4-BE49-F238E27FC236}">
              <a16:creationId xmlns:a16="http://schemas.microsoft.com/office/drawing/2014/main" id="{B85C2987-B450-4EC4-BABA-3E87C7DA44B3}"/>
            </a:ext>
          </a:extLst>
        </xdr:cNvPr>
        <xdr:cNvSpPr txBox="1"/>
      </xdr:nvSpPr>
      <xdr:spPr>
        <a:xfrm>
          <a:off x="11102975" y="68580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F61E9502-00CA-4553-BB87-661498D37B6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45A7B5F7-0FCF-41C9-973F-26D06F5D43F3}"/>
            </a:ext>
          </a:extLst>
        </xdr:cNvPr>
        <xdr:cNvSpPr/>
      </xdr:nvSpPr>
      <xdr:spPr>
        <a:xfrm>
          <a:off x="16220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A1E763C3-2AEB-460F-9CC6-ED4857315267}"/>
            </a:ext>
          </a:extLst>
        </xdr:cNvPr>
        <xdr:cNvSpPr/>
      </xdr:nvSpPr>
      <xdr:spPr>
        <a:xfrm>
          <a:off x="16220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1C0CD25C-EB24-4EC6-8E29-396CA08C7B97}"/>
            </a:ext>
          </a:extLst>
        </xdr:cNvPr>
        <xdr:cNvSpPr/>
      </xdr:nvSpPr>
      <xdr:spPr>
        <a:xfrm>
          <a:off x="170992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AFB4D6E6-2193-42BA-95A8-DCAE74C8DF03}"/>
            </a:ext>
          </a:extLst>
        </xdr:cNvPr>
        <xdr:cNvSpPr/>
      </xdr:nvSpPr>
      <xdr:spPr>
        <a:xfrm>
          <a:off x="170992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C3A80724-23F5-413D-83FB-5484850243D5}"/>
            </a:ext>
          </a:extLst>
        </xdr:cNvPr>
        <xdr:cNvSpPr/>
      </xdr:nvSpPr>
      <xdr:spPr>
        <a:xfrm>
          <a:off x="1810512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ADBD1C5F-7DB7-4701-8187-22EB9C8244F7}"/>
            </a:ext>
          </a:extLst>
        </xdr:cNvPr>
        <xdr:cNvSpPr/>
      </xdr:nvSpPr>
      <xdr:spPr>
        <a:xfrm>
          <a:off x="1810512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71,567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57DAE167-E9B3-40A9-BAF6-0F3164A487B8}"/>
            </a:ext>
          </a:extLst>
        </xdr:cNvPr>
        <xdr:cNvSpPr/>
      </xdr:nvSpPr>
      <xdr:spPr>
        <a:xfrm>
          <a:off x="1609344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557" name="テキスト ボックス 556">
          <a:extLst>
            <a:ext uri="{FF2B5EF4-FFF2-40B4-BE49-F238E27FC236}">
              <a16:creationId xmlns:a16="http://schemas.microsoft.com/office/drawing/2014/main" id="{D7357B42-2E92-465D-A3E8-9611E8DA1ED0}"/>
            </a:ext>
          </a:extLst>
        </xdr:cNvPr>
        <xdr:cNvSpPr txBox="1"/>
      </xdr:nvSpPr>
      <xdr:spPr>
        <a:xfrm>
          <a:off x="16078200" y="50292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7406B48D-FEB2-4307-8E95-24C721162E76}"/>
            </a:ext>
          </a:extLst>
        </xdr:cNvPr>
        <xdr:cNvCxnSpPr/>
      </xdr:nvCxnSpPr>
      <xdr:spPr>
        <a:xfrm>
          <a:off x="1609344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169BD86-D4EF-4891-A91A-5219E7928642}"/>
            </a:ext>
          </a:extLst>
        </xdr:cNvPr>
        <xdr:cNvCxnSpPr/>
      </xdr:nvCxnSpPr>
      <xdr:spPr>
        <a:xfrm>
          <a:off x="16093440" y="70789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8285" cy="259080"/>
    <xdr:sp macro="" textlink="">
      <xdr:nvSpPr>
        <xdr:cNvPr id="560" name="テキスト ボックス 559">
          <a:extLst>
            <a:ext uri="{FF2B5EF4-FFF2-40B4-BE49-F238E27FC236}">
              <a16:creationId xmlns:a16="http://schemas.microsoft.com/office/drawing/2014/main" id="{B75F5ED0-A1E2-407E-A2F9-16C8B67A4BA5}"/>
            </a:ext>
          </a:extLst>
        </xdr:cNvPr>
        <xdr:cNvSpPr txBox="1"/>
      </xdr:nvSpPr>
      <xdr:spPr>
        <a:xfrm>
          <a:off x="15890240" y="694055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E0BA9D1E-C6F2-4B41-8D93-F440B4B3FF75}"/>
            </a:ext>
          </a:extLst>
        </xdr:cNvPr>
        <xdr:cNvCxnSpPr/>
      </xdr:nvCxnSpPr>
      <xdr:spPr>
        <a:xfrm>
          <a:off x="16093440" y="6705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4995" cy="258445"/>
    <xdr:sp macro="" textlink="">
      <xdr:nvSpPr>
        <xdr:cNvPr id="562" name="テキスト ボックス 561">
          <a:extLst>
            <a:ext uri="{FF2B5EF4-FFF2-40B4-BE49-F238E27FC236}">
              <a16:creationId xmlns:a16="http://schemas.microsoft.com/office/drawing/2014/main" id="{FA79A44C-954B-4608-A0B3-44B4C6B44EEC}"/>
            </a:ext>
          </a:extLst>
        </xdr:cNvPr>
        <xdr:cNvSpPr txBox="1"/>
      </xdr:nvSpPr>
      <xdr:spPr>
        <a:xfrm>
          <a:off x="15589250" y="656717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DEB850FE-5537-4942-96C8-07373AD33F5A}"/>
            </a:ext>
          </a:extLst>
        </xdr:cNvPr>
        <xdr:cNvCxnSpPr/>
      </xdr:nvCxnSpPr>
      <xdr:spPr>
        <a:xfrm>
          <a:off x="16093440" y="63360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4995" cy="259080"/>
    <xdr:sp macro="" textlink="">
      <xdr:nvSpPr>
        <xdr:cNvPr id="564" name="テキスト ボックス 563">
          <a:extLst>
            <a:ext uri="{FF2B5EF4-FFF2-40B4-BE49-F238E27FC236}">
              <a16:creationId xmlns:a16="http://schemas.microsoft.com/office/drawing/2014/main" id="{C82D9F71-2C79-4155-911A-70015F88FDF5}"/>
            </a:ext>
          </a:extLst>
        </xdr:cNvPr>
        <xdr:cNvSpPr txBox="1"/>
      </xdr:nvSpPr>
      <xdr:spPr>
        <a:xfrm>
          <a:off x="15589250" y="61976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FA1538E6-E3C1-4559-91D1-C6E82D42F87D}"/>
            </a:ext>
          </a:extLst>
        </xdr:cNvPr>
        <xdr:cNvCxnSpPr/>
      </xdr:nvCxnSpPr>
      <xdr:spPr>
        <a:xfrm>
          <a:off x="16093440" y="5962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4995" cy="259080"/>
    <xdr:sp macro="" textlink="">
      <xdr:nvSpPr>
        <xdr:cNvPr id="566" name="テキスト ボックス 565">
          <a:extLst>
            <a:ext uri="{FF2B5EF4-FFF2-40B4-BE49-F238E27FC236}">
              <a16:creationId xmlns:a16="http://schemas.microsoft.com/office/drawing/2014/main" id="{8B3DFA25-7B5C-4481-9F42-3AFA6609D534}"/>
            </a:ext>
          </a:extLst>
        </xdr:cNvPr>
        <xdr:cNvSpPr txBox="1"/>
      </xdr:nvSpPr>
      <xdr:spPr>
        <a:xfrm>
          <a:off x="15589250" y="58242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12BB45A2-3D89-482F-9573-D58421D598DC}"/>
            </a:ext>
          </a:extLst>
        </xdr:cNvPr>
        <xdr:cNvCxnSpPr/>
      </xdr:nvCxnSpPr>
      <xdr:spPr>
        <a:xfrm>
          <a:off x="16093440" y="55892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4995" cy="258445"/>
    <xdr:sp macro="" textlink="">
      <xdr:nvSpPr>
        <xdr:cNvPr id="568" name="テキスト ボックス 567">
          <a:extLst>
            <a:ext uri="{FF2B5EF4-FFF2-40B4-BE49-F238E27FC236}">
              <a16:creationId xmlns:a16="http://schemas.microsoft.com/office/drawing/2014/main" id="{84E23C4A-6590-4843-864E-FDFA377AE1AB}"/>
            </a:ext>
          </a:extLst>
        </xdr:cNvPr>
        <xdr:cNvSpPr txBox="1"/>
      </xdr:nvSpPr>
      <xdr:spPr>
        <a:xfrm>
          <a:off x="15589250" y="545084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92F58CB5-93F2-41EF-BD69-C1E6B8732E61}"/>
            </a:ext>
          </a:extLst>
        </xdr:cNvPr>
        <xdr:cNvCxnSpPr/>
      </xdr:nvCxnSpPr>
      <xdr:spPr>
        <a:xfrm>
          <a:off x="1609344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995" cy="259080"/>
    <xdr:sp macro="" textlink="">
      <xdr:nvSpPr>
        <xdr:cNvPr id="570" name="テキスト ボックス 569">
          <a:extLst>
            <a:ext uri="{FF2B5EF4-FFF2-40B4-BE49-F238E27FC236}">
              <a16:creationId xmlns:a16="http://schemas.microsoft.com/office/drawing/2014/main" id="{8423510A-5709-4E0D-B230-10357340F37A}"/>
            </a:ext>
          </a:extLst>
        </xdr:cNvPr>
        <xdr:cNvSpPr txBox="1"/>
      </xdr:nvSpPr>
      <xdr:spPr>
        <a:xfrm>
          <a:off x="15589250" y="50774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533770D8-F38D-4981-B2CD-A48BBC77C282}"/>
            </a:ext>
          </a:extLst>
        </xdr:cNvPr>
        <xdr:cNvSpPr/>
      </xdr:nvSpPr>
      <xdr:spPr>
        <a:xfrm>
          <a:off x="1609344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103505</xdr:rowOff>
    </xdr:from>
    <xdr:to>
      <xdr:col>116</xdr:col>
      <xdr:colOff>62865</xdr:colOff>
      <xdr:row>42</xdr:row>
      <xdr:rowOff>36195</xdr:rowOff>
    </xdr:to>
    <xdr:cxnSp macro="">
      <xdr:nvCxnSpPr>
        <xdr:cNvPr id="572" name="直線コネクタ 571">
          <a:extLst>
            <a:ext uri="{FF2B5EF4-FFF2-40B4-BE49-F238E27FC236}">
              <a16:creationId xmlns:a16="http://schemas.microsoft.com/office/drawing/2014/main" id="{3E1C2FFC-E393-4B6B-93D7-3AFADC0785CF}"/>
            </a:ext>
          </a:extLst>
        </xdr:cNvPr>
        <xdr:cNvCxnSpPr/>
      </xdr:nvCxnSpPr>
      <xdr:spPr>
        <a:xfrm flipV="1">
          <a:off x="19509105" y="5803265"/>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40640</xdr:rowOff>
    </xdr:from>
    <xdr:ext cx="378460" cy="258445"/>
    <xdr:sp macro="" textlink="">
      <xdr:nvSpPr>
        <xdr:cNvPr id="573" name="【一般廃棄物処理施設】&#10;一人当たり有形固定資産（償却資産）額最小値テキスト">
          <a:extLst>
            <a:ext uri="{FF2B5EF4-FFF2-40B4-BE49-F238E27FC236}">
              <a16:creationId xmlns:a16="http://schemas.microsoft.com/office/drawing/2014/main" id="{767C48A9-D630-41C6-96E1-6C66DB799C1D}"/>
            </a:ext>
          </a:extLst>
        </xdr:cNvPr>
        <xdr:cNvSpPr txBox="1"/>
      </xdr:nvSpPr>
      <xdr:spPr>
        <a:xfrm>
          <a:off x="19547840" y="70815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36195</xdr:rowOff>
    </xdr:from>
    <xdr:to>
      <xdr:col>116</xdr:col>
      <xdr:colOff>152400</xdr:colOff>
      <xdr:row>42</xdr:row>
      <xdr:rowOff>36195</xdr:rowOff>
    </xdr:to>
    <xdr:cxnSp macro="">
      <xdr:nvCxnSpPr>
        <xdr:cNvPr id="574" name="直線コネクタ 573">
          <a:extLst>
            <a:ext uri="{FF2B5EF4-FFF2-40B4-BE49-F238E27FC236}">
              <a16:creationId xmlns:a16="http://schemas.microsoft.com/office/drawing/2014/main" id="{9B246658-B01A-4252-BAA2-173AF97CE231}"/>
            </a:ext>
          </a:extLst>
        </xdr:cNvPr>
        <xdr:cNvCxnSpPr/>
      </xdr:nvCxnSpPr>
      <xdr:spPr>
        <a:xfrm>
          <a:off x="19443700" y="70770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50165</xdr:rowOff>
    </xdr:from>
    <xdr:ext cx="598805" cy="259080"/>
    <xdr:sp macro="" textlink="">
      <xdr:nvSpPr>
        <xdr:cNvPr id="575" name="【一般廃棄物処理施設】&#10;一人当たり有形固定資産（償却資産）額最大値テキスト">
          <a:extLst>
            <a:ext uri="{FF2B5EF4-FFF2-40B4-BE49-F238E27FC236}">
              <a16:creationId xmlns:a16="http://schemas.microsoft.com/office/drawing/2014/main" id="{4CD2B19F-7A0C-4323-87CE-08478638E845}"/>
            </a:ext>
          </a:extLst>
        </xdr:cNvPr>
        <xdr:cNvSpPr txBox="1"/>
      </xdr:nvSpPr>
      <xdr:spPr>
        <a:xfrm>
          <a:off x="19547840" y="5582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342,813</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103505</xdr:rowOff>
    </xdr:from>
    <xdr:to>
      <xdr:col>116</xdr:col>
      <xdr:colOff>152400</xdr:colOff>
      <xdr:row>34</xdr:row>
      <xdr:rowOff>103505</xdr:rowOff>
    </xdr:to>
    <xdr:cxnSp macro="">
      <xdr:nvCxnSpPr>
        <xdr:cNvPr id="576" name="直線コネクタ 575">
          <a:extLst>
            <a:ext uri="{FF2B5EF4-FFF2-40B4-BE49-F238E27FC236}">
              <a16:creationId xmlns:a16="http://schemas.microsoft.com/office/drawing/2014/main" id="{EA84A0A6-B086-4A8B-9BE4-B7B82E7CCD5F}"/>
            </a:ext>
          </a:extLst>
        </xdr:cNvPr>
        <xdr:cNvCxnSpPr/>
      </xdr:nvCxnSpPr>
      <xdr:spPr>
        <a:xfrm>
          <a:off x="19443700" y="58032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168275</xdr:rowOff>
    </xdr:from>
    <xdr:ext cx="534670" cy="258445"/>
    <xdr:sp macro="" textlink="">
      <xdr:nvSpPr>
        <xdr:cNvPr id="577" name="【一般廃棄物処理施設】&#10;一人当たり有形固定資産（償却資産）額平均値テキスト">
          <a:extLst>
            <a:ext uri="{FF2B5EF4-FFF2-40B4-BE49-F238E27FC236}">
              <a16:creationId xmlns:a16="http://schemas.microsoft.com/office/drawing/2014/main" id="{AE1B3E4E-644F-48CB-9DCB-5D7AA77EBAD4}"/>
            </a:ext>
          </a:extLst>
        </xdr:cNvPr>
        <xdr:cNvSpPr txBox="1"/>
      </xdr:nvSpPr>
      <xdr:spPr>
        <a:xfrm>
          <a:off x="19547840" y="65385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145415</xdr:rowOff>
    </xdr:from>
    <xdr:to>
      <xdr:col>116</xdr:col>
      <xdr:colOff>114300</xdr:colOff>
      <xdr:row>40</xdr:row>
      <xdr:rowOff>75565</xdr:rowOff>
    </xdr:to>
    <xdr:sp macro="" textlink="">
      <xdr:nvSpPr>
        <xdr:cNvPr id="578" name="フローチャート: 判断 577">
          <a:extLst>
            <a:ext uri="{FF2B5EF4-FFF2-40B4-BE49-F238E27FC236}">
              <a16:creationId xmlns:a16="http://schemas.microsoft.com/office/drawing/2014/main" id="{D4DDF8F9-CAAE-4C22-A725-E71ED5BFFC04}"/>
            </a:ext>
          </a:extLst>
        </xdr:cNvPr>
        <xdr:cNvSpPr/>
      </xdr:nvSpPr>
      <xdr:spPr>
        <a:xfrm>
          <a:off x="19458940" y="6683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145415</xdr:rowOff>
    </xdr:from>
    <xdr:to>
      <xdr:col>112</xdr:col>
      <xdr:colOff>38100</xdr:colOff>
      <xdr:row>40</xdr:row>
      <xdr:rowOff>75565</xdr:rowOff>
    </xdr:to>
    <xdr:sp macro="" textlink="">
      <xdr:nvSpPr>
        <xdr:cNvPr id="579" name="フローチャート: 判断 578">
          <a:extLst>
            <a:ext uri="{FF2B5EF4-FFF2-40B4-BE49-F238E27FC236}">
              <a16:creationId xmlns:a16="http://schemas.microsoft.com/office/drawing/2014/main" id="{631717EE-C099-4099-8482-C3705783AD72}"/>
            </a:ext>
          </a:extLst>
        </xdr:cNvPr>
        <xdr:cNvSpPr/>
      </xdr:nvSpPr>
      <xdr:spPr>
        <a:xfrm>
          <a:off x="18735040" y="66833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580" name="フローチャート: 判断 579">
          <a:extLst>
            <a:ext uri="{FF2B5EF4-FFF2-40B4-BE49-F238E27FC236}">
              <a16:creationId xmlns:a16="http://schemas.microsoft.com/office/drawing/2014/main" id="{3ABF41BE-35B9-46D4-8EBC-F6FDE84A019F}"/>
            </a:ext>
          </a:extLst>
        </xdr:cNvPr>
        <xdr:cNvSpPr/>
      </xdr:nvSpPr>
      <xdr:spPr>
        <a:xfrm>
          <a:off x="1793748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153035</xdr:rowOff>
    </xdr:from>
    <xdr:to>
      <xdr:col>102</xdr:col>
      <xdr:colOff>165100</xdr:colOff>
      <xdr:row>40</xdr:row>
      <xdr:rowOff>83185</xdr:rowOff>
    </xdr:to>
    <xdr:sp macro="" textlink="">
      <xdr:nvSpPr>
        <xdr:cNvPr id="581" name="フローチャート: 判断 580">
          <a:extLst>
            <a:ext uri="{FF2B5EF4-FFF2-40B4-BE49-F238E27FC236}">
              <a16:creationId xmlns:a16="http://schemas.microsoft.com/office/drawing/2014/main" id="{D85AD69B-7168-40C2-83F5-879CC4C02CB7}"/>
            </a:ext>
          </a:extLst>
        </xdr:cNvPr>
        <xdr:cNvSpPr/>
      </xdr:nvSpPr>
      <xdr:spPr>
        <a:xfrm>
          <a:off x="17162780" y="6690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151765</xdr:rowOff>
    </xdr:from>
    <xdr:to>
      <xdr:col>98</xdr:col>
      <xdr:colOff>38100</xdr:colOff>
      <xdr:row>40</xdr:row>
      <xdr:rowOff>81915</xdr:rowOff>
    </xdr:to>
    <xdr:sp macro="" textlink="">
      <xdr:nvSpPr>
        <xdr:cNvPr id="582" name="フローチャート: 判断 581">
          <a:extLst>
            <a:ext uri="{FF2B5EF4-FFF2-40B4-BE49-F238E27FC236}">
              <a16:creationId xmlns:a16="http://schemas.microsoft.com/office/drawing/2014/main" id="{09C6162D-D973-4810-8F59-396FC058EE4B}"/>
            </a:ext>
          </a:extLst>
        </xdr:cNvPr>
        <xdr:cNvSpPr/>
      </xdr:nvSpPr>
      <xdr:spPr>
        <a:xfrm>
          <a:off x="16388080" y="6689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3" name="テキスト ボックス 582">
          <a:extLst>
            <a:ext uri="{FF2B5EF4-FFF2-40B4-BE49-F238E27FC236}">
              <a16:creationId xmlns:a16="http://schemas.microsoft.com/office/drawing/2014/main" id="{F3B88281-9906-449A-B6B6-D0D61C26481F}"/>
            </a:ext>
          </a:extLst>
        </xdr:cNvPr>
        <xdr:cNvSpPr txBox="1"/>
      </xdr:nvSpPr>
      <xdr:spPr>
        <a:xfrm>
          <a:off x="193421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CC6000D0-603C-45B6-97F8-E1B8E74AE8EA}"/>
            </a:ext>
          </a:extLst>
        </xdr:cNvPr>
        <xdr:cNvSpPr txBox="1"/>
      </xdr:nvSpPr>
      <xdr:spPr>
        <a:xfrm>
          <a:off x="186105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B462E7C4-005E-4C60-A75A-99702A42648A}"/>
            </a:ext>
          </a:extLst>
        </xdr:cNvPr>
        <xdr:cNvSpPr txBox="1"/>
      </xdr:nvSpPr>
      <xdr:spPr>
        <a:xfrm>
          <a:off x="178206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0BEC43BE-B725-483C-9CEA-62C3F1BB3E9C}"/>
            </a:ext>
          </a:extLst>
        </xdr:cNvPr>
        <xdr:cNvSpPr txBox="1"/>
      </xdr:nvSpPr>
      <xdr:spPr>
        <a:xfrm>
          <a:off x="170459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54C2BF83-1BB3-4E57-A980-618928ED1808}"/>
            </a:ext>
          </a:extLst>
        </xdr:cNvPr>
        <xdr:cNvSpPr txBox="1"/>
      </xdr:nvSpPr>
      <xdr:spPr>
        <a:xfrm>
          <a:off x="162636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63500</xdr:rowOff>
    </xdr:from>
    <xdr:to>
      <xdr:col>116</xdr:col>
      <xdr:colOff>114300</xdr:colOff>
      <xdr:row>40</xdr:row>
      <xdr:rowOff>164465</xdr:rowOff>
    </xdr:to>
    <xdr:sp macro="" textlink="">
      <xdr:nvSpPr>
        <xdr:cNvPr id="588" name="楕円 587">
          <a:extLst>
            <a:ext uri="{FF2B5EF4-FFF2-40B4-BE49-F238E27FC236}">
              <a16:creationId xmlns:a16="http://schemas.microsoft.com/office/drawing/2014/main" id="{837A5F84-EB11-48E1-B480-B165499EB58B}"/>
            </a:ext>
          </a:extLst>
        </xdr:cNvPr>
        <xdr:cNvSpPr/>
      </xdr:nvSpPr>
      <xdr:spPr>
        <a:xfrm>
          <a:off x="19458940" y="6769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41275</xdr:rowOff>
    </xdr:from>
    <xdr:ext cx="534670" cy="258445"/>
    <xdr:sp macro="" textlink="">
      <xdr:nvSpPr>
        <xdr:cNvPr id="589" name="【一般廃棄物処理施設】&#10;一人当たり有形固定資産（償却資産）額該当値テキスト">
          <a:extLst>
            <a:ext uri="{FF2B5EF4-FFF2-40B4-BE49-F238E27FC236}">
              <a16:creationId xmlns:a16="http://schemas.microsoft.com/office/drawing/2014/main" id="{CBFFCEB7-53B2-4826-ABE7-60115DB5C4A0}"/>
            </a:ext>
          </a:extLst>
        </xdr:cNvPr>
        <xdr:cNvSpPr txBox="1"/>
      </xdr:nvSpPr>
      <xdr:spPr>
        <a:xfrm>
          <a:off x="19547840" y="6746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70,223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48895</xdr:rowOff>
    </xdr:from>
    <xdr:to>
      <xdr:col>112</xdr:col>
      <xdr:colOff>38100</xdr:colOff>
      <xdr:row>40</xdr:row>
      <xdr:rowOff>150495</xdr:rowOff>
    </xdr:to>
    <xdr:sp macro="" textlink="">
      <xdr:nvSpPr>
        <xdr:cNvPr id="590" name="楕円 589">
          <a:extLst>
            <a:ext uri="{FF2B5EF4-FFF2-40B4-BE49-F238E27FC236}">
              <a16:creationId xmlns:a16="http://schemas.microsoft.com/office/drawing/2014/main" id="{B447C20C-E753-452A-BCE9-C8A8ADDA798C}"/>
            </a:ext>
          </a:extLst>
        </xdr:cNvPr>
        <xdr:cNvSpPr/>
      </xdr:nvSpPr>
      <xdr:spPr>
        <a:xfrm>
          <a:off x="18735040" y="6754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99695</xdr:rowOff>
    </xdr:from>
    <xdr:to>
      <xdr:col>116</xdr:col>
      <xdr:colOff>63500</xdr:colOff>
      <xdr:row>40</xdr:row>
      <xdr:rowOff>113665</xdr:rowOff>
    </xdr:to>
    <xdr:cxnSp macro="">
      <xdr:nvCxnSpPr>
        <xdr:cNvPr id="591" name="直線コネクタ 590">
          <a:extLst>
            <a:ext uri="{FF2B5EF4-FFF2-40B4-BE49-F238E27FC236}">
              <a16:creationId xmlns:a16="http://schemas.microsoft.com/office/drawing/2014/main" id="{1B030EF8-7602-454E-9927-0C848B7FC495}"/>
            </a:ext>
          </a:extLst>
        </xdr:cNvPr>
        <xdr:cNvCxnSpPr/>
      </xdr:nvCxnSpPr>
      <xdr:spPr>
        <a:xfrm>
          <a:off x="18778220" y="6805295"/>
          <a:ext cx="7315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47625</xdr:rowOff>
    </xdr:from>
    <xdr:to>
      <xdr:col>107</xdr:col>
      <xdr:colOff>101600</xdr:colOff>
      <xdr:row>40</xdr:row>
      <xdr:rowOff>149225</xdr:rowOff>
    </xdr:to>
    <xdr:sp macro="" textlink="">
      <xdr:nvSpPr>
        <xdr:cNvPr id="592" name="楕円 591">
          <a:extLst>
            <a:ext uri="{FF2B5EF4-FFF2-40B4-BE49-F238E27FC236}">
              <a16:creationId xmlns:a16="http://schemas.microsoft.com/office/drawing/2014/main" id="{C00BBA92-51ED-4511-A5BF-7D815EE4B04B}"/>
            </a:ext>
          </a:extLst>
        </xdr:cNvPr>
        <xdr:cNvSpPr/>
      </xdr:nvSpPr>
      <xdr:spPr>
        <a:xfrm>
          <a:off x="1793748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98425</xdr:rowOff>
    </xdr:from>
    <xdr:to>
      <xdr:col>111</xdr:col>
      <xdr:colOff>177800</xdr:colOff>
      <xdr:row>40</xdr:row>
      <xdr:rowOff>99695</xdr:rowOff>
    </xdr:to>
    <xdr:cxnSp macro="">
      <xdr:nvCxnSpPr>
        <xdr:cNvPr id="593" name="直線コネクタ 592">
          <a:extLst>
            <a:ext uri="{FF2B5EF4-FFF2-40B4-BE49-F238E27FC236}">
              <a16:creationId xmlns:a16="http://schemas.microsoft.com/office/drawing/2014/main" id="{986C3798-B0EB-4B68-8113-04F71A72E490}"/>
            </a:ext>
          </a:extLst>
        </xdr:cNvPr>
        <xdr:cNvCxnSpPr/>
      </xdr:nvCxnSpPr>
      <xdr:spPr>
        <a:xfrm>
          <a:off x="17988280" y="6804025"/>
          <a:ext cx="78994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80010</xdr:rowOff>
    </xdr:from>
    <xdr:to>
      <xdr:col>102</xdr:col>
      <xdr:colOff>165100</xdr:colOff>
      <xdr:row>41</xdr:row>
      <xdr:rowOff>10160</xdr:rowOff>
    </xdr:to>
    <xdr:sp macro="" textlink="">
      <xdr:nvSpPr>
        <xdr:cNvPr id="594" name="楕円 593">
          <a:extLst>
            <a:ext uri="{FF2B5EF4-FFF2-40B4-BE49-F238E27FC236}">
              <a16:creationId xmlns:a16="http://schemas.microsoft.com/office/drawing/2014/main" id="{6AB7648B-F508-4EE9-B5C8-129133341841}"/>
            </a:ext>
          </a:extLst>
        </xdr:cNvPr>
        <xdr:cNvSpPr/>
      </xdr:nvSpPr>
      <xdr:spPr>
        <a:xfrm>
          <a:off x="17162780" y="6785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98425</xdr:rowOff>
    </xdr:from>
    <xdr:to>
      <xdr:col>107</xdr:col>
      <xdr:colOff>50800</xdr:colOff>
      <xdr:row>40</xdr:row>
      <xdr:rowOff>130810</xdr:rowOff>
    </xdr:to>
    <xdr:cxnSp macro="">
      <xdr:nvCxnSpPr>
        <xdr:cNvPr id="595" name="直線コネクタ 594">
          <a:extLst>
            <a:ext uri="{FF2B5EF4-FFF2-40B4-BE49-F238E27FC236}">
              <a16:creationId xmlns:a16="http://schemas.microsoft.com/office/drawing/2014/main" id="{6E69C89F-66FB-436B-930D-F419443EDD0D}"/>
            </a:ext>
          </a:extLst>
        </xdr:cNvPr>
        <xdr:cNvCxnSpPr/>
      </xdr:nvCxnSpPr>
      <xdr:spPr>
        <a:xfrm flipV="1">
          <a:off x="17213580" y="6804025"/>
          <a:ext cx="7747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88265</xdr:rowOff>
    </xdr:from>
    <xdr:to>
      <xdr:col>98</xdr:col>
      <xdr:colOff>38100</xdr:colOff>
      <xdr:row>41</xdr:row>
      <xdr:rowOff>18415</xdr:rowOff>
    </xdr:to>
    <xdr:sp macro="" textlink="">
      <xdr:nvSpPr>
        <xdr:cNvPr id="596" name="楕円 595">
          <a:extLst>
            <a:ext uri="{FF2B5EF4-FFF2-40B4-BE49-F238E27FC236}">
              <a16:creationId xmlns:a16="http://schemas.microsoft.com/office/drawing/2014/main" id="{9D3732CE-6853-4DDC-8C91-1330C55FEB28}"/>
            </a:ext>
          </a:extLst>
        </xdr:cNvPr>
        <xdr:cNvSpPr/>
      </xdr:nvSpPr>
      <xdr:spPr>
        <a:xfrm>
          <a:off x="16388080" y="67938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130810</xdr:rowOff>
    </xdr:from>
    <xdr:to>
      <xdr:col>102</xdr:col>
      <xdr:colOff>114300</xdr:colOff>
      <xdr:row>40</xdr:row>
      <xdr:rowOff>139065</xdr:rowOff>
    </xdr:to>
    <xdr:cxnSp macro="">
      <xdr:nvCxnSpPr>
        <xdr:cNvPr id="597" name="直線コネクタ 596">
          <a:extLst>
            <a:ext uri="{FF2B5EF4-FFF2-40B4-BE49-F238E27FC236}">
              <a16:creationId xmlns:a16="http://schemas.microsoft.com/office/drawing/2014/main" id="{B2417918-42CF-4FDF-9C9D-F89F8DEC8E8A}"/>
            </a:ext>
          </a:extLst>
        </xdr:cNvPr>
        <xdr:cNvCxnSpPr/>
      </xdr:nvCxnSpPr>
      <xdr:spPr>
        <a:xfrm flipV="1">
          <a:off x="16431260" y="6836410"/>
          <a:ext cx="7823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38</xdr:row>
      <xdr:rowOff>92075</xdr:rowOff>
    </xdr:from>
    <xdr:ext cx="534670" cy="259080"/>
    <xdr:sp macro="" textlink="">
      <xdr:nvSpPr>
        <xdr:cNvPr id="598" name="n_1aveValue【一般廃棄物処理施設】&#10;一人当たり有形固定資産（償却資産）額">
          <a:extLst>
            <a:ext uri="{FF2B5EF4-FFF2-40B4-BE49-F238E27FC236}">
              <a16:creationId xmlns:a16="http://schemas.microsoft.com/office/drawing/2014/main" id="{A3C9E542-6115-4DA8-A2F4-89F28874CBC1}"/>
            </a:ext>
          </a:extLst>
        </xdr:cNvPr>
        <xdr:cNvSpPr txBox="1"/>
      </xdr:nvSpPr>
      <xdr:spPr>
        <a:xfrm>
          <a:off x="18528665" y="6462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93,479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38</xdr:row>
      <xdr:rowOff>120650</xdr:rowOff>
    </xdr:from>
    <xdr:ext cx="534035" cy="258445"/>
    <xdr:sp macro="" textlink="">
      <xdr:nvSpPr>
        <xdr:cNvPr id="599" name="n_2aveValue【一般廃棄物処理施設】&#10;一人当たり有形固定資産（償却資産）額">
          <a:extLst>
            <a:ext uri="{FF2B5EF4-FFF2-40B4-BE49-F238E27FC236}">
              <a16:creationId xmlns:a16="http://schemas.microsoft.com/office/drawing/2014/main" id="{F970AFB1-930D-4715-BB15-0FFA1F6812BA}"/>
            </a:ext>
          </a:extLst>
        </xdr:cNvPr>
        <xdr:cNvSpPr txBox="1"/>
      </xdr:nvSpPr>
      <xdr:spPr>
        <a:xfrm>
          <a:off x="17766665" y="6490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86,023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38</xdr:row>
      <xdr:rowOff>99695</xdr:rowOff>
    </xdr:from>
    <xdr:ext cx="534035" cy="258445"/>
    <xdr:sp macro="" textlink="">
      <xdr:nvSpPr>
        <xdr:cNvPr id="600" name="n_3aveValue【一般廃棄物処理施設】&#10;一人当たり有形固定資産（償却資産）額">
          <a:extLst>
            <a:ext uri="{FF2B5EF4-FFF2-40B4-BE49-F238E27FC236}">
              <a16:creationId xmlns:a16="http://schemas.microsoft.com/office/drawing/2014/main" id="{1D75D485-C7A8-4D8B-9CAE-EFC691C2B765}"/>
            </a:ext>
          </a:extLst>
        </xdr:cNvPr>
        <xdr:cNvSpPr txBox="1"/>
      </xdr:nvSpPr>
      <xdr:spPr>
        <a:xfrm>
          <a:off x="16969105" y="6470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38</xdr:row>
      <xdr:rowOff>98425</xdr:rowOff>
    </xdr:from>
    <xdr:ext cx="534035" cy="258445"/>
    <xdr:sp macro="" textlink="">
      <xdr:nvSpPr>
        <xdr:cNvPr id="601" name="n_4aveValue【一般廃棄物処理施設】&#10;一人当たり有形固定資産（償却資産）額">
          <a:extLst>
            <a:ext uri="{FF2B5EF4-FFF2-40B4-BE49-F238E27FC236}">
              <a16:creationId xmlns:a16="http://schemas.microsoft.com/office/drawing/2014/main" id="{7C285966-712F-4648-B021-64983F4B3A47}"/>
            </a:ext>
          </a:extLst>
        </xdr:cNvPr>
        <xdr:cNvSpPr txBox="1"/>
      </xdr:nvSpPr>
      <xdr:spPr>
        <a:xfrm>
          <a:off x="16194405" y="6468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40</xdr:row>
      <xdr:rowOff>141605</xdr:rowOff>
    </xdr:from>
    <xdr:ext cx="534670" cy="259080"/>
    <xdr:sp macro="" textlink="">
      <xdr:nvSpPr>
        <xdr:cNvPr id="602" name="n_1mainValue【一般廃棄物処理施設】&#10;一人当たり有形固定資産（償却資産）額">
          <a:extLst>
            <a:ext uri="{FF2B5EF4-FFF2-40B4-BE49-F238E27FC236}">
              <a16:creationId xmlns:a16="http://schemas.microsoft.com/office/drawing/2014/main" id="{E7E45A71-3D0E-4157-A78D-6F2F07AA0543}"/>
            </a:ext>
          </a:extLst>
        </xdr:cNvPr>
        <xdr:cNvSpPr txBox="1"/>
      </xdr:nvSpPr>
      <xdr:spPr>
        <a:xfrm>
          <a:off x="18528665" y="6847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73,837</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40</xdr:row>
      <xdr:rowOff>140335</xdr:rowOff>
    </xdr:from>
    <xdr:ext cx="534035" cy="259080"/>
    <xdr:sp macro="" textlink="">
      <xdr:nvSpPr>
        <xdr:cNvPr id="603" name="n_2mainValue【一般廃棄物処理施設】&#10;一人当たり有形固定資産（償却資産）額">
          <a:extLst>
            <a:ext uri="{FF2B5EF4-FFF2-40B4-BE49-F238E27FC236}">
              <a16:creationId xmlns:a16="http://schemas.microsoft.com/office/drawing/2014/main" id="{04DD095F-69E9-4B29-99B7-432982619C91}"/>
            </a:ext>
          </a:extLst>
        </xdr:cNvPr>
        <xdr:cNvSpPr txBox="1"/>
      </xdr:nvSpPr>
      <xdr:spPr>
        <a:xfrm>
          <a:off x="17766665" y="6845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74,206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1270</xdr:rowOff>
    </xdr:from>
    <xdr:ext cx="534035" cy="259080"/>
    <xdr:sp macro="" textlink="">
      <xdr:nvSpPr>
        <xdr:cNvPr id="604" name="n_3mainValue【一般廃棄物処理施設】&#10;一人当たり有形固定資産（償却資産）額">
          <a:extLst>
            <a:ext uri="{FF2B5EF4-FFF2-40B4-BE49-F238E27FC236}">
              <a16:creationId xmlns:a16="http://schemas.microsoft.com/office/drawing/2014/main" id="{7BB64B03-9DA9-47A1-B157-4D0C032CBAF1}"/>
            </a:ext>
          </a:extLst>
        </xdr:cNvPr>
        <xdr:cNvSpPr txBox="1"/>
      </xdr:nvSpPr>
      <xdr:spPr>
        <a:xfrm>
          <a:off x="16969105" y="6874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65,732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9525</xdr:rowOff>
    </xdr:from>
    <xdr:ext cx="534035" cy="258445"/>
    <xdr:sp macro="" textlink="">
      <xdr:nvSpPr>
        <xdr:cNvPr id="605" name="n_4mainValue【一般廃棄物処理施設】&#10;一人当たり有形固定資産（償却資産）額">
          <a:extLst>
            <a:ext uri="{FF2B5EF4-FFF2-40B4-BE49-F238E27FC236}">
              <a16:creationId xmlns:a16="http://schemas.microsoft.com/office/drawing/2014/main" id="{0E22C270-3006-4032-A83E-31FD88FF822A}"/>
            </a:ext>
          </a:extLst>
        </xdr:cNvPr>
        <xdr:cNvSpPr txBox="1"/>
      </xdr:nvSpPr>
      <xdr:spPr>
        <a:xfrm>
          <a:off x="16194405" y="6882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8A58F4B3-31BC-48AD-8785-66089F0E5A7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EE2691F7-F974-476F-8372-4640F6110576}"/>
            </a:ext>
          </a:extLst>
        </xdr:cNvPr>
        <xdr:cNvSpPr/>
      </xdr:nvSpPr>
      <xdr:spPr>
        <a:xfrm>
          <a:off x="11064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5DDC3264-9D8E-4071-8DE2-DF928E54ED35}"/>
            </a:ext>
          </a:extLst>
        </xdr:cNvPr>
        <xdr:cNvSpPr/>
      </xdr:nvSpPr>
      <xdr:spPr>
        <a:xfrm>
          <a:off x="11064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E6B208A4-9593-421E-BA9E-5DBAAFA31BC6}"/>
            </a:ext>
          </a:extLst>
        </xdr:cNvPr>
        <xdr:cNvSpPr/>
      </xdr:nvSpPr>
      <xdr:spPr>
        <a:xfrm>
          <a:off x="119659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867F64E1-D33E-42E6-862E-2D25145095EC}"/>
            </a:ext>
          </a:extLst>
        </xdr:cNvPr>
        <xdr:cNvSpPr/>
      </xdr:nvSpPr>
      <xdr:spPr>
        <a:xfrm>
          <a:off x="119659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9FB2EBD4-80FE-4504-B3A2-7B21B1645847}"/>
            </a:ext>
          </a:extLst>
        </xdr:cNvPr>
        <xdr:cNvSpPr/>
      </xdr:nvSpPr>
      <xdr:spPr>
        <a:xfrm>
          <a:off x="129717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1EA79400-177F-4873-B84D-05C92E7DD482}"/>
            </a:ext>
          </a:extLst>
        </xdr:cNvPr>
        <xdr:cNvSpPr/>
      </xdr:nvSpPr>
      <xdr:spPr>
        <a:xfrm>
          <a:off x="129717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50700E7A-90AE-4FD0-B159-D982E0997FDE}"/>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a:extLst>
            <a:ext uri="{FF2B5EF4-FFF2-40B4-BE49-F238E27FC236}">
              <a16:creationId xmlns:a16="http://schemas.microsoft.com/office/drawing/2014/main" id="{4F3D0D0A-C069-4A62-9538-8FC3285D08E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a:extLst>
            <a:ext uri="{FF2B5EF4-FFF2-40B4-BE49-F238E27FC236}">
              <a16:creationId xmlns:a16="http://schemas.microsoft.com/office/drawing/2014/main" id="{436FF529-A5B8-4A94-893D-EE362508DEBA}"/>
            </a:ext>
          </a:extLst>
        </xdr:cNvPr>
        <xdr:cNvSpPr/>
      </xdr:nvSpPr>
      <xdr:spPr>
        <a:xfrm>
          <a:off x="16220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a:extLst>
            <a:ext uri="{FF2B5EF4-FFF2-40B4-BE49-F238E27FC236}">
              <a16:creationId xmlns:a16="http://schemas.microsoft.com/office/drawing/2014/main" id="{BE02A84F-0F00-4566-A364-F49A671FC807}"/>
            </a:ext>
          </a:extLst>
        </xdr:cNvPr>
        <xdr:cNvSpPr/>
      </xdr:nvSpPr>
      <xdr:spPr>
        <a:xfrm>
          <a:off x="16220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a:extLst>
            <a:ext uri="{FF2B5EF4-FFF2-40B4-BE49-F238E27FC236}">
              <a16:creationId xmlns:a16="http://schemas.microsoft.com/office/drawing/2014/main" id="{2A593D43-BD95-4831-B953-7A1BDF635B6D}"/>
            </a:ext>
          </a:extLst>
        </xdr:cNvPr>
        <xdr:cNvSpPr/>
      </xdr:nvSpPr>
      <xdr:spPr>
        <a:xfrm>
          <a:off x="170992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a:extLst>
            <a:ext uri="{FF2B5EF4-FFF2-40B4-BE49-F238E27FC236}">
              <a16:creationId xmlns:a16="http://schemas.microsoft.com/office/drawing/2014/main" id="{85162729-5FFE-4B20-8837-C5F888D19E2B}"/>
            </a:ext>
          </a:extLst>
        </xdr:cNvPr>
        <xdr:cNvSpPr/>
      </xdr:nvSpPr>
      <xdr:spPr>
        <a:xfrm>
          <a:off x="170992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a:extLst>
            <a:ext uri="{FF2B5EF4-FFF2-40B4-BE49-F238E27FC236}">
              <a16:creationId xmlns:a16="http://schemas.microsoft.com/office/drawing/2014/main" id="{781E055A-D0C6-44E7-963A-CA34A48A62A7}"/>
            </a:ext>
          </a:extLst>
        </xdr:cNvPr>
        <xdr:cNvSpPr/>
      </xdr:nvSpPr>
      <xdr:spPr>
        <a:xfrm>
          <a:off x="1810512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a:extLst>
            <a:ext uri="{FF2B5EF4-FFF2-40B4-BE49-F238E27FC236}">
              <a16:creationId xmlns:a16="http://schemas.microsoft.com/office/drawing/2014/main" id="{BE67E32B-DE01-40A7-9773-62ECDBE9F95C}"/>
            </a:ext>
          </a:extLst>
        </xdr:cNvPr>
        <xdr:cNvSpPr/>
      </xdr:nvSpPr>
      <xdr:spPr>
        <a:xfrm>
          <a:off x="1810512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a:extLst>
            <a:ext uri="{FF2B5EF4-FFF2-40B4-BE49-F238E27FC236}">
              <a16:creationId xmlns:a16="http://schemas.microsoft.com/office/drawing/2014/main" id="{F9F03755-6BC0-4C27-9426-CA9810259959}"/>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20EEBBF2-AEBF-4C40-B24F-0BC7C92A594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5B8A4DD0-C71A-49F8-910D-6024B23D2E06}"/>
            </a:ext>
          </a:extLst>
        </xdr:cNvPr>
        <xdr:cNvSpPr/>
      </xdr:nvSpPr>
      <xdr:spPr>
        <a:xfrm>
          <a:off x="11064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7D6A9FB9-3BF8-4BCA-8EAC-948D1E86E0F9}"/>
            </a:ext>
          </a:extLst>
        </xdr:cNvPr>
        <xdr:cNvSpPr/>
      </xdr:nvSpPr>
      <xdr:spPr>
        <a:xfrm>
          <a:off x="11064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A6AB21D0-CD05-4B2C-8D2D-CF9D21229EC1}"/>
            </a:ext>
          </a:extLst>
        </xdr:cNvPr>
        <xdr:cNvSpPr/>
      </xdr:nvSpPr>
      <xdr:spPr>
        <a:xfrm>
          <a:off x="119659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828F6FC6-1037-4936-8E96-3A8869553416}"/>
            </a:ext>
          </a:extLst>
        </xdr:cNvPr>
        <xdr:cNvSpPr/>
      </xdr:nvSpPr>
      <xdr:spPr>
        <a:xfrm>
          <a:off x="119659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E324733E-CBF4-4D8A-B79A-3F540EFF19C8}"/>
            </a:ext>
          </a:extLst>
        </xdr:cNvPr>
        <xdr:cNvSpPr/>
      </xdr:nvSpPr>
      <xdr:spPr>
        <a:xfrm>
          <a:off x="129717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3C675515-F957-4340-9BD0-75CF14E0AED2}"/>
            </a:ext>
          </a:extLst>
        </xdr:cNvPr>
        <xdr:cNvSpPr/>
      </xdr:nvSpPr>
      <xdr:spPr>
        <a:xfrm>
          <a:off x="129717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5B881440-1249-4A02-8B5B-DB462E1BB010}"/>
            </a:ext>
          </a:extLst>
        </xdr:cNvPr>
        <xdr:cNvSpPr/>
      </xdr:nvSpPr>
      <xdr:spPr>
        <a:xfrm>
          <a:off x="1096010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630" name="テキスト ボックス 629">
          <a:extLst>
            <a:ext uri="{FF2B5EF4-FFF2-40B4-BE49-F238E27FC236}">
              <a16:creationId xmlns:a16="http://schemas.microsoft.com/office/drawing/2014/main" id="{1E1A9C0A-9620-488F-AAAD-C1B37633E41E}"/>
            </a:ext>
          </a:extLst>
        </xdr:cNvPr>
        <xdr:cNvSpPr txBox="1"/>
      </xdr:nvSpPr>
      <xdr:spPr>
        <a:xfrm>
          <a:off x="10922000" y="1248156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190F7487-AA82-46A6-B4E5-853FBFA788AA}"/>
            </a:ext>
          </a:extLst>
        </xdr:cNvPr>
        <xdr:cNvCxnSpPr/>
      </xdr:nvCxnSpPr>
      <xdr:spPr>
        <a:xfrm>
          <a:off x="10960100" y="149047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632" name="テキスト ボックス 631">
          <a:extLst>
            <a:ext uri="{FF2B5EF4-FFF2-40B4-BE49-F238E27FC236}">
              <a16:creationId xmlns:a16="http://schemas.microsoft.com/office/drawing/2014/main" id="{F87127F1-AD2B-4EC5-BAFD-94EA3D888FC0}"/>
            </a:ext>
          </a:extLst>
        </xdr:cNvPr>
        <xdr:cNvSpPr txBox="1"/>
      </xdr:nvSpPr>
      <xdr:spPr>
        <a:xfrm>
          <a:off x="10561320" y="14762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A4576BE4-9E60-4C22-8DC1-8DC30A97480D}"/>
            </a:ext>
          </a:extLst>
        </xdr:cNvPr>
        <xdr:cNvCxnSpPr/>
      </xdr:nvCxnSpPr>
      <xdr:spPr>
        <a:xfrm>
          <a:off x="10960100" y="145313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725" cy="258445"/>
    <xdr:sp macro="" textlink="">
      <xdr:nvSpPr>
        <xdr:cNvPr id="634" name="テキスト ボックス 633">
          <a:extLst>
            <a:ext uri="{FF2B5EF4-FFF2-40B4-BE49-F238E27FC236}">
              <a16:creationId xmlns:a16="http://schemas.microsoft.com/office/drawing/2014/main" id="{5970E203-CB00-4865-B6BC-055D3E29FD51}"/>
            </a:ext>
          </a:extLst>
        </xdr:cNvPr>
        <xdr:cNvSpPr txBox="1"/>
      </xdr:nvSpPr>
      <xdr:spPr>
        <a:xfrm>
          <a:off x="10561320" y="143929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9B460842-D5C6-4ADB-9461-4BB6A7028230}"/>
            </a:ext>
          </a:extLst>
        </xdr:cNvPr>
        <xdr:cNvCxnSpPr/>
      </xdr:nvCxnSpPr>
      <xdr:spPr>
        <a:xfrm>
          <a:off x="10960100" y="141579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6" name="テキスト ボックス 635">
          <a:extLst>
            <a:ext uri="{FF2B5EF4-FFF2-40B4-BE49-F238E27FC236}">
              <a16:creationId xmlns:a16="http://schemas.microsoft.com/office/drawing/2014/main" id="{EB5749CB-2A0E-4E17-8294-5E0E0FD36181}"/>
            </a:ext>
          </a:extLst>
        </xdr:cNvPr>
        <xdr:cNvSpPr txBox="1"/>
      </xdr:nvSpPr>
      <xdr:spPr>
        <a:xfrm>
          <a:off x="10602595" y="14019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CE200D19-7826-4FB2-BB36-3F678D9E4859}"/>
            </a:ext>
          </a:extLst>
        </xdr:cNvPr>
        <xdr:cNvCxnSpPr/>
      </xdr:nvCxnSpPr>
      <xdr:spPr>
        <a:xfrm>
          <a:off x="10960100" y="137845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38" name="テキスト ボックス 637">
          <a:extLst>
            <a:ext uri="{FF2B5EF4-FFF2-40B4-BE49-F238E27FC236}">
              <a16:creationId xmlns:a16="http://schemas.microsoft.com/office/drawing/2014/main" id="{F9B4376D-276E-488E-BD51-E18EABB0FFA1}"/>
            </a:ext>
          </a:extLst>
        </xdr:cNvPr>
        <xdr:cNvSpPr txBox="1"/>
      </xdr:nvSpPr>
      <xdr:spPr>
        <a:xfrm>
          <a:off x="10602595" y="13646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407E396D-A6CC-42F2-AF2E-BECF43D3C1C3}"/>
            </a:ext>
          </a:extLst>
        </xdr:cNvPr>
        <xdr:cNvCxnSpPr/>
      </xdr:nvCxnSpPr>
      <xdr:spPr>
        <a:xfrm>
          <a:off x="10960100" y="134112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8445"/>
    <xdr:sp macro="" textlink="">
      <xdr:nvSpPr>
        <xdr:cNvPr id="640" name="テキスト ボックス 639">
          <a:extLst>
            <a:ext uri="{FF2B5EF4-FFF2-40B4-BE49-F238E27FC236}">
              <a16:creationId xmlns:a16="http://schemas.microsoft.com/office/drawing/2014/main" id="{E6839F7A-04E1-481F-ABB8-EFB05ED8B60E}"/>
            </a:ext>
          </a:extLst>
        </xdr:cNvPr>
        <xdr:cNvSpPr txBox="1"/>
      </xdr:nvSpPr>
      <xdr:spPr>
        <a:xfrm>
          <a:off x="10602595" y="132727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8F0DF164-085B-4203-BE1C-4D2B6C606235}"/>
            </a:ext>
          </a:extLst>
        </xdr:cNvPr>
        <xdr:cNvCxnSpPr/>
      </xdr:nvCxnSpPr>
      <xdr:spPr>
        <a:xfrm>
          <a:off x="10960100" y="130416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42" name="テキスト ボックス 641">
          <a:extLst>
            <a:ext uri="{FF2B5EF4-FFF2-40B4-BE49-F238E27FC236}">
              <a16:creationId xmlns:a16="http://schemas.microsoft.com/office/drawing/2014/main" id="{AAC9DDD9-99EF-4BDE-A04B-80C71E3606E4}"/>
            </a:ext>
          </a:extLst>
        </xdr:cNvPr>
        <xdr:cNvSpPr txBox="1"/>
      </xdr:nvSpPr>
      <xdr:spPr>
        <a:xfrm>
          <a:off x="10602595" y="12903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50358015-0137-4CC7-A51D-13EBA2BB0028}"/>
            </a:ext>
          </a:extLst>
        </xdr:cNvPr>
        <xdr:cNvCxnSpPr/>
      </xdr:nvCxnSpPr>
      <xdr:spPr>
        <a:xfrm>
          <a:off x="10960100" y="126682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8455" cy="259080"/>
    <xdr:sp macro="" textlink="">
      <xdr:nvSpPr>
        <xdr:cNvPr id="644" name="テキスト ボックス 643">
          <a:extLst>
            <a:ext uri="{FF2B5EF4-FFF2-40B4-BE49-F238E27FC236}">
              <a16:creationId xmlns:a16="http://schemas.microsoft.com/office/drawing/2014/main" id="{DDF28AED-E3EA-4BF4-AFD7-01DBC7F87B44}"/>
            </a:ext>
          </a:extLst>
        </xdr:cNvPr>
        <xdr:cNvSpPr txBox="1"/>
      </xdr:nvSpPr>
      <xdr:spPr>
        <a:xfrm>
          <a:off x="10666730" y="1252982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EEFF101C-2A54-4FB5-86BF-1BC3A71DD476}"/>
            </a:ext>
          </a:extLst>
        </xdr:cNvPr>
        <xdr:cNvSpPr/>
      </xdr:nvSpPr>
      <xdr:spPr>
        <a:xfrm>
          <a:off x="1096010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59055</xdr:rowOff>
    </xdr:from>
    <xdr:to>
      <xdr:col>85</xdr:col>
      <xdr:colOff>126365</xdr:colOff>
      <xdr:row>86</xdr:row>
      <xdr:rowOff>83820</xdr:rowOff>
    </xdr:to>
    <xdr:cxnSp macro="">
      <xdr:nvCxnSpPr>
        <xdr:cNvPr id="646" name="直線コネクタ 645">
          <a:extLst>
            <a:ext uri="{FF2B5EF4-FFF2-40B4-BE49-F238E27FC236}">
              <a16:creationId xmlns:a16="http://schemas.microsoft.com/office/drawing/2014/main" id="{B67B0465-25D9-4CB2-8E48-AAE8C38578B6}"/>
            </a:ext>
          </a:extLst>
        </xdr:cNvPr>
        <xdr:cNvCxnSpPr/>
      </xdr:nvCxnSpPr>
      <xdr:spPr>
        <a:xfrm flipV="1">
          <a:off x="14375765" y="13134975"/>
          <a:ext cx="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87630</xdr:rowOff>
    </xdr:from>
    <xdr:ext cx="405130" cy="258445"/>
    <xdr:sp macro="" textlink="">
      <xdr:nvSpPr>
        <xdr:cNvPr id="647" name="【消防施設】&#10;有形固定資産減価償却率最小値テキスト">
          <a:extLst>
            <a:ext uri="{FF2B5EF4-FFF2-40B4-BE49-F238E27FC236}">
              <a16:creationId xmlns:a16="http://schemas.microsoft.com/office/drawing/2014/main" id="{0657EEA3-DF98-41E4-9B34-B6EA6EAB9665}"/>
            </a:ext>
          </a:extLst>
        </xdr:cNvPr>
        <xdr:cNvSpPr txBox="1"/>
      </xdr:nvSpPr>
      <xdr:spPr>
        <a:xfrm>
          <a:off x="14414500" y="145046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48" name="直線コネクタ 647">
          <a:extLst>
            <a:ext uri="{FF2B5EF4-FFF2-40B4-BE49-F238E27FC236}">
              <a16:creationId xmlns:a16="http://schemas.microsoft.com/office/drawing/2014/main" id="{2CDD3638-AF1F-48C2-82CA-07F90BD61D1B}"/>
            </a:ext>
          </a:extLst>
        </xdr:cNvPr>
        <xdr:cNvCxnSpPr/>
      </xdr:nvCxnSpPr>
      <xdr:spPr>
        <a:xfrm>
          <a:off x="14287500" y="145008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6350</xdr:rowOff>
    </xdr:from>
    <xdr:ext cx="405130" cy="258445"/>
    <xdr:sp macro="" textlink="">
      <xdr:nvSpPr>
        <xdr:cNvPr id="649" name="【消防施設】&#10;有形固定資産減価償却率最大値テキスト">
          <a:extLst>
            <a:ext uri="{FF2B5EF4-FFF2-40B4-BE49-F238E27FC236}">
              <a16:creationId xmlns:a16="http://schemas.microsoft.com/office/drawing/2014/main" id="{6EB813B0-ADB9-4023-9454-D1DC0DEFBC0F}"/>
            </a:ext>
          </a:extLst>
        </xdr:cNvPr>
        <xdr:cNvSpPr txBox="1"/>
      </xdr:nvSpPr>
      <xdr:spPr>
        <a:xfrm>
          <a:off x="14414500" y="129146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650" name="直線コネクタ 649">
          <a:extLst>
            <a:ext uri="{FF2B5EF4-FFF2-40B4-BE49-F238E27FC236}">
              <a16:creationId xmlns:a16="http://schemas.microsoft.com/office/drawing/2014/main" id="{F3B61620-EFAC-4CA9-9B64-0ED3FBC65C18}"/>
            </a:ext>
          </a:extLst>
        </xdr:cNvPr>
        <xdr:cNvCxnSpPr/>
      </xdr:nvCxnSpPr>
      <xdr:spPr>
        <a:xfrm>
          <a:off x="14287500" y="131349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52070</xdr:rowOff>
    </xdr:from>
    <xdr:ext cx="405130" cy="258445"/>
    <xdr:sp macro="" textlink="">
      <xdr:nvSpPr>
        <xdr:cNvPr id="651" name="【消防施設】&#10;有形固定資産減価償却率平均値テキスト">
          <a:extLst>
            <a:ext uri="{FF2B5EF4-FFF2-40B4-BE49-F238E27FC236}">
              <a16:creationId xmlns:a16="http://schemas.microsoft.com/office/drawing/2014/main" id="{402D02AC-EB5A-471D-B40F-CDC017F0955C}"/>
            </a:ext>
          </a:extLst>
        </xdr:cNvPr>
        <xdr:cNvSpPr txBox="1"/>
      </xdr:nvSpPr>
      <xdr:spPr>
        <a:xfrm>
          <a:off x="14414500" y="1379855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52" name="フローチャート: 判断 651">
          <a:extLst>
            <a:ext uri="{FF2B5EF4-FFF2-40B4-BE49-F238E27FC236}">
              <a16:creationId xmlns:a16="http://schemas.microsoft.com/office/drawing/2014/main" id="{8BAEE6EE-0CA8-4C93-9738-7CC0816B3816}"/>
            </a:ext>
          </a:extLst>
        </xdr:cNvPr>
        <xdr:cNvSpPr/>
      </xdr:nvSpPr>
      <xdr:spPr>
        <a:xfrm>
          <a:off x="14325600" y="138195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53" name="フローチャート: 判断 652">
          <a:extLst>
            <a:ext uri="{FF2B5EF4-FFF2-40B4-BE49-F238E27FC236}">
              <a16:creationId xmlns:a16="http://schemas.microsoft.com/office/drawing/2014/main" id="{21D4897D-97FC-45D5-A7F8-8CF2931A5FD0}"/>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19685</xdr:rowOff>
    </xdr:from>
    <xdr:to>
      <xdr:col>76</xdr:col>
      <xdr:colOff>165100</xdr:colOff>
      <xdr:row>82</xdr:row>
      <xdr:rowOff>121285</xdr:rowOff>
    </xdr:to>
    <xdr:sp macro="" textlink="">
      <xdr:nvSpPr>
        <xdr:cNvPr id="654" name="フローチャート: 判断 653">
          <a:extLst>
            <a:ext uri="{FF2B5EF4-FFF2-40B4-BE49-F238E27FC236}">
              <a16:creationId xmlns:a16="http://schemas.microsoft.com/office/drawing/2014/main" id="{5A40E7AF-6549-4EF7-BFB2-E420C8268F69}"/>
            </a:ext>
          </a:extLst>
        </xdr:cNvPr>
        <xdr:cNvSpPr/>
      </xdr:nvSpPr>
      <xdr:spPr>
        <a:xfrm>
          <a:off x="12804140" y="137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655" name="フローチャート: 判断 654">
          <a:extLst>
            <a:ext uri="{FF2B5EF4-FFF2-40B4-BE49-F238E27FC236}">
              <a16:creationId xmlns:a16="http://schemas.microsoft.com/office/drawing/2014/main" id="{BE4113E0-F614-4721-9FCA-73483B4F7711}"/>
            </a:ext>
          </a:extLst>
        </xdr:cNvPr>
        <xdr:cNvSpPr/>
      </xdr:nvSpPr>
      <xdr:spPr>
        <a:xfrm>
          <a:off x="1202944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656" name="フローチャート: 判断 655">
          <a:extLst>
            <a:ext uri="{FF2B5EF4-FFF2-40B4-BE49-F238E27FC236}">
              <a16:creationId xmlns:a16="http://schemas.microsoft.com/office/drawing/2014/main" id="{2BE566BF-2525-4F91-A576-5F73BAA7F3B3}"/>
            </a:ext>
          </a:extLst>
        </xdr:cNvPr>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7" name="テキスト ボックス 656">
          <a:extLst>
            <a:ext uri="{FF2B5EF4-FFF2-40B4-BE49-F238E27FC236}">
              <a16:creationId xmlns:a16="http://schemas.microsoft.com/office/drawing/2014/main" id="{0F449378-61E3-4A8C-B0F8-6149304738E4}"/>
            </a:ext>
          </a:extLst>
        </xdr:cNvPr>
        <xdr:cNvSpPr txBox="1"/>
      </xdr:nvSpPr>
      <xdr:spPr>
        <a:xfrm>
          <a:off x="14208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8" name="テキスト ボックス 657">
          <a:extLst>
            <a:ext uri="{FF2B5EF4-FFF2-40B4-BE49-F238E27FC236}">
              <a16:creationId xmlns:a16="http://schemas.microsoft.com/office/drawing/2014/main" id="{30667D7A-9577-4394-8C5D-49CB9F396BA9}"/>
            </a:ext>
          </a:extLst>
        </xdr:cNvPr>
        <xdr:cNvSpPr txBox="1"/>
      </xdr:nvSpPr>
      <xdr:spPr>
        <a:xfrm>
          <a:off x="134620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9" name="テキスト ボックス 658">
          <a:extLst>
            <a:ext uri="{FF2B5EF4-FFF2-40B4-BE49-F238E27FC236}">
              <a16:creationId xmlns:a16="http://schemas.microsoft.com/office/drawing/2014/main" id="{F7240C3C-5298-43DF-AF3F-9FA1CEF28BC2}"/>
            </a:ext>
          </a:extLst>
        </xdr:cNvPr>
        <xdr:cNvSpPr txBox="1"/>
      </xdr:nvSpPr>
      <xdr:spPr>
        <a:xfrm>
          <a:off x="126873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0" name="テキスト ボックス 659">
          <a:extLst>
            <a:ext uri="{FF2B5EF4-FFF2-40B4-BE49-F238E27FC236}">
              <a16:creationId xmlns:a16="http://schemas.microsoft.com/office/drawing/2014/main" id="{C236C5AD-C337-4325-89CE-C0644EC0A0C3}"/>
            </a:ext>
          </a:extLst>
        </xdr:cNvPr>
        <xdr:cNvSpPr txBox="1"/>
      </xdr:nvSpPr>
      <xdr:spPr>
        <a:xfrm>
          <a:off x="119049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1" name="テキスト ボックス 660">
          <a:extLst>
            <a:ext uri="{FF2B5EF4-FFF2-40B4-BE49-F238E27FC236}">
              <a16:creationId xmlns:a16="http://schemas.microsoft.com/office/drawing/2014/main" id="{16AC966D-C9C5-4488-AB90-F50F760D2FFD}"/>
            </a:ext>
          </a:extLst>
        </xdr:cNvPr>
        <xdr:cNvSpPr txBox="1"/>
      </xdr:nvSpPr>
      <xdr:spPr>
        <a:xfrm>
          <a:off x="111150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62" name="楕円 661">
          <a:extLst>
            <a:ext uri="{FF2B5EF4-FFF2-40B4-BE49-F238E27FC236}">
              <a16:creationId xmlns:a16="http://schemas.microsoft.com/office/drawing/2014/main" id="{EF134BBE-B9DE-4FDC-9040-9B6C3193DEB9}"/>
            </a:ext>
          </a:extLst>
        </xdr:cNvPr>
        <xdr:cNvSpPr/>
      </xdr:nvSpPr>
      <xdr:spPr>
        <a:xfrm>
          <a:off x="14325600" y="137604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36830</xdr:rowOff>
    </xdr:from>
    <xdr:ext cx="405130" cy="259080"/>
    <xdr:sp macro="" textlink="">
      <xdr:nvSpPr>
        <xdr:cNvPr id="663" name="【消防施設】&#10;有形固定資産減価償却率該当値テキスト">
          <a:extLst>
            <a:ext uri="{FF2B5EF4-FFF2-40B4-BE49-F238E27FC236}">
              <a16:creationId xmlns:a16="http://schemas.microsoft.com/office/drawing/2014/main" id="{658CE089-51A7-4EBD-8FDC-EA49175056D0}"/>
            </a:ext>
          </a:extLst>
        </xdr:cNvPr>
        <xdr:cNvSpPr txBox="1"/>
      </xdr:nvSpPr>
      <xdr:spPr>
        <a:xfrm>
          <a:off x="14414500" y="13615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81</xdr:row>
      <xdr:rowOff>164465</xdr:rowOff>
    </xdr:from>
    <xdr:to>
      <xdr:col>81</xdr:col>
      <xdr:colOff>101600</xdr:colOff>
      <xdr:row>82</xdr:row>
      <xdr:rowOff>94615</xdr:rowOff>
    </xdr:to>
    <xdr:sp macro="" textlink="">
      <xdr:nvSpPr>
        <xdr:cNvPr id="664" name="楕円 663">
          <a:extLst>
            <a:ext uri="{FF2B5EF4-FFF2-40B4-BE49-F238E27FC236}">
              <a16:creationId xmlns:a16="http://schemas.microsoft.com/office/drawing/2014/main" id="{50EF8B79-E693-4F97-9B9B-EB28AA952E5E}"/>
            </a:ext>
          </a:extLst>
        </xdr:cNvPr>
        <xdr:cNvSpPr/>
      </xdr:nvSpPr>
      <xdr:spPr>
        <a:xfrm>
          <a:off x="13578840" y="13743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43815</xdr:rowOff>
    </xdr:from>
    <xdr:to>
      <xdr:col>85</xdr:col>
      <xdr:colOff>127000</xdr:colOff>
      <xdr:row>82</xdr:row>
      <xdr:rowOff>64770</xdr:rowOff>
    </xdr:to>
    <xdr:cxnSp macro="">
      <xdr:nvCxnSpPr>
        <xdr:cNvPr id="665" name="直線コネクタ 664">
          <a:extLst>
            <a:ext uri="{FF2B5EF4-FFF2-40B4-BE49-F238E27FC236}">
              <a16:creationId xmlns:a16="http://schemas.microsoft.com/office/drawing/2014/main" id="{9D5456A0-FE7D-4BEB-8568-3E57B746A9DC}"/>
            </a:ext>
          </a:extLst>
        </xdr:cNvPr>
        <xdr:cNvCxnSpPr/>
      </xdr:nvCxnSpPr>
      <xdr:spPr>
        <a:xfrm>
          <a:off x="13629640" y="13790295"/>
          <a:ext cx="74676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139700</xdr:rowOff>
    </xdr:from>
    <xdr:to>
      <xdr:col>76</xdr:col>
      <xdr:colOff>165100</xdr:colOff>
      <xdr:row>82</xdr:row>
      <xdr:rowOff>69850</xdr:rowOff>
    </xdr:to>
    <xdr:sp macro="" textlink="">
      <xdr:nvSpPr>
        <xdr:cNvPr id="666" name="楕円 665">
          <a:extLst>
            <a:ext uri="{FF2B5EF4-FFF2-40B4-BE49-F238E27FC236}">
              <a16:creationId xmlns:a16="http://schemas.microsoft.com/office/drawing/2014/main" id="{1230C8DE-21E0-474D-93E7-4244B870C1CE}"/>
            </a:ext>
          </a:extLst>
        </xdr:cNvPr>
        <xdr:cNvSpPr/>
      </xdr:nvSpPr>
      <xdr:spPr>
        <a:xfrm>
          <a:off x="12804140" y="13718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19050</xdr:rowOff>
    </xdr:from>
    <xdr:to>
      <xdr:col>81</xdr:col>
      <xdr:colOff>50800</xdr:colOff>
      <xdr:row>82</xdr:row>
      <xdr:rowOff>43815</xdr:rowOff>
    </xdr:to>
    <xdr:cxnSp macro="">
      <xdr:nvCxnSpPr>
        <xdr:cNvPr id="667" name="直線コネクタ 666">
          <a:extLst>
            <a:ext uri="{FF2B5EF4-FFF2-40B4-BE49-F238E27FC236}">
              <a16:creationId xmlns:a16="http://schemas.microsoft.com/office/drawing/2014/main" id="{12C21196-623D-4827-8875-E6B15194AE52}"/>
            </a:ext>
          </a:extLst>
        </xdr:cNvPr>
        <xdr:cNvCxnSpPr/>
      </xdr:nvCxnSpPr>
      <xdr:spPr>
        <a:xfrm>
          <a:off x="12854940" y="13765530"/>
          <a:ext cx="7747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97790</xdr:rowOff>
    </xdr:from>
    <xdr:to>
      <xdr:col>72</xdr:col>
      <xdr:colOff>38100</xdr:colOff>
      <xdr:row>82</xdr:row>
      <xdr:rowOff>27940</xdr:rowOff>
    </xdr:to>
    <xdr:sp macro="" textlink="">
      <xdr:nvSpPr>
        <xdr:cNvPr id="668" name="楕円 667">
          <a:extLst>
            <a:ext uri="{FF2B5EF4-FFF2-40B4-BE49-F238E27FC236}">
              <a16:creationId xmlns:a16="http://schemas.microsoft.com/office/drawing/2014/main" id="{CA798097-20C2-427B-91BB-8B0C9AA12364}"/>
            </a:ext>
          </a:extLst>
        </xdr:cNvPr>
        <xdr:cNvSpPr/>
      </xdr:nvSpPr>
      <xdr:spPr>
        <a:xfrm>
          <a:off x="12029440" y="136766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148590</xdr:rowOff>
    </xdr:from>
    <xdr:to>
      <xdr:col>76</xdr:col>
      <xdr:colOff>114300</xdr:colOff>
      <xdr:row>82</xdr:row>
      <xdr:rowOff>19050</xdr:rowOff>
    </xdr:to>
    <xdr:cxnSp macro="">
      <xdr:nvCxnSpPr>
        <xdr:cNvPr id="669" name="直線コネクタ 668">
          <a:extLst>
            <a:ext uri="{FF2B5EF4-FFF2-40B4-BE49-F238E27FC236}">
              <a16:creationId xmlns:a16="http://schemas.microsoft.com/office/drawing/2014/main" id="{11A5910A-64FB-46BA-B8C8-2CB103CA8259}"/>
            </a:ext>
          </a:extLst>
        </xdr:cNvPr>
        <xdr:cNvCxnSpPr/>
      </xdr:nvCxnSpPr>
      <xdr:spPr>
        <a:xfrm>
          <a:off x="12072620" y="13727430"/>
          <a:ext cx="7823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57785</xdr:rowOff>
    </xdr:from>
    <xdr:to>
      <xdr:col>67</xdr:col>
      <xdr:colOff>101600</xdr:colOff>
      <xdr:row>81</xdr:row>
      <xdr:rowOff>159385</xdr:rowOff>
    </xdr:to>
    <xdr:sp macro="" textlink="">
      <xdr:nvSpPr>
        <xdr:cNvPr id="670" name="楕円 669">
          <a:extLst>
            <a:ext uri="{FF2B5EF4-FFF2-40B4-BE49-F238E27FC236}">
              <a16:creationId xmlns:a16="http://schemas.microsoft.com/office/drawing/2014/main" id="{84E2A85A-B471-4CF8-9ACC-9A903D1F9B24}"/>
            </a:ext>
          </a:extLst>
        </xdr:cNvPr>
        <xdr:cNvSpPr/>
      </xdr:nvSpPr>
      <xdr:spPr>
        <a:xfrm>
          <a:off x="1123188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109220</xdr:rowOff>
    </xdr:from>
    <xdr:to>
      <xdr:col>71</xdr:col>
      <xdr:colOff>177800</xdr:colOff>
      <xdr:row>81</xdr:row>
      <xdr:rowOff>148590</xdr:rowOff>
    </xdr:to>
    <xdr:cxnSp macro="">
      <xdr:nvCxnSpPr>
        <xdr:cNvPr id="671" name="直線コネクタ 670">
          <a:extLst>
            <a:ext uri="{FF2B5EF4-FFF2-40B4-BE49-F238E27FC236}">
              <a16:creationId xmlns:a16="http://schemas.microsoft.com/office/drawing/2014/main" id="{F1876184-4B79-4037-96AA-61290C6D9A82}"/>
            </a:ext>
          </a:extLst>
        </xdr:cNvPr>
        <xdr:cNvCxnSpPr/>
      </xdr:nvCxnSpPr>
      <xdr:spPr>
        <a:xfrm>
          <a:off x="11282680" y="13688060"/>
          <a:ext cx="78994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146685</xdr:rowOff>
    </xdr:from>
    <xdr:ext cx="405130" cy="258445"/>
    <xdr:sp macro="" textlink="">
      <xdr:nvSpPr>
        <xdr:cNvPr id="672" name="n_1aveValue【消防施設】&#10;有形固定資産減価償却率">
          <a:extLst>
            <a:ext uri="{FF2B5EF4-FFF2-40B4-BE49-F238E27FC236}">
              <a16:creationId xmlns:a16="http://schemas.microsoft.com/office/drawing/2014/main" id="{E0AB0D79-DF7C-49C9-B637-8BE23A9DEDE6}"/>
            </a:ext>
          </a:extLst>
        </xdr:cNvPr>
        <xdr:cNvSpPr txBox="1"/>
      </xdr:nvSpPr>
      <xdr:spPr>
        <a:xfrm>
          <a:off x="13437235" y="138931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112395</xdr:rowOff>
    </xdr:from>
    <xdr:ext cx="404495" cy="258445"/>
    <xdr:sp macro="" textlink="">
      <xdr:nvSpPr>
        <xdr:cNvPr id="673" name="n_2aveValue【消防施設】&#10;有形固定資産減価償却率">
          <a:extLst>
            <a:ext uri="{FF2B5EF4-FFF2-40B4-BE49-F238E27FC236}">
              <a16:creationId xmlns:a16="http://schemas.microsoft.com/office/drawing/2014/main" id="{66F5F8B1-907E-4140-9A7C-447BBA8436C2}"/>
            </a:ext>
          </a:extLst>
        </xdr:cNvPr>
        <xdr:cNvSpPr txBox="1"/>
      </xdr:nvSpPr>
      <xdr:spPr>
        <a:xfrm>
          <a:off x="12675235" y="138588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97790</xdr:rowOff>
    </xdr:from>
    <xdr:ext cx="404495" cy="258445"/>
    <xdr:sp macro="" textlink="">
      <xdr:nvSpPr>
        <xdr:cNvPr id="674" name="n_3aveValue【消防施設】&#10;有形固定資産減価償却率">
          <a:extLst>
            <a:ext uri="{FF2B5EF4-FFF2-40B4-BE49-F238E27FC236}">
              <a16:creationId xmlns:a16="http://schemas.microsoft.com/office/drawing/2014/main" id="{CDAC6BD2-D347-48D1-80CD-E25817079881}"/>
            </a:ext>
          </a:extLst>
        </xdr:cNvPr>
        <xdr:cNvSpPr txBox="1"/>
      </xdr:nvSpPr>
      <xdr:spPr>
        <a:xfrm>
          <a:off x="11900535" y="138442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81915</xdr:rowOff>
    </xdr:from>
    <xdr:ext cx="404495" cy="259080"/>
    <xdr:sp macro="" textlink="">
      <xdr:nvSpPr>
        <xdr:cNvPr id="675" name="n_4aveValue【消防施設】&#10;有形固定資産減価償却率">
          <a:extLst>
            <a:ext uri="{FF2B5EF4-FFF2-40B4-BE49-F238E27FC236}">
              <a16:creationId xmlns:a16="http://schemas.microsoft.com/office/drawing/2014/main" id="{E99099D4-C823-4380-8B9D-798BD8DDBD54}"/>
            </a:ext>
          </a:extLst>
        </xdr:cNvPr>
        <xdr:cNvSpPr txBox="1"/>
      </xdr:nvSpPr>
      <xdr:spPr>
        <a:xfrm>
          <a:off x="11102975" y="138283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80</xdr:row>
      <xdr:rowOff>111125</xdr:rowOff>
    </xdr:from>
    <xdr:ext cx="405130" cy="258445"/>
    <xdr:sp macro="" textlink="">
      <xdr:nvSpPr>
        <xdr:cNvPr id="676" name="n_1mainValue【消防施設】&#10;有形固定資産減価償却率">
          <a:extLst>
            <a:ext uri="{FF2B5EF4-FFF2-40B4-BE49-F238E27FC236}">
              <a16:creationId xmlns:a16="http://schemas.microsoft.com/office/drawing/2014/main" id="{FC664A2D-BE7F-466B-88C8-BCDFF6C96AFC}"/>
            </a:ext>
          </a:extLst>
        </xdr:cNvPr>
        <xdr:cNvSpPr txBox="1"/>
      </xdr:nvSpPr>
      <xdr:spPr>
        <a:xfrm>
          <a:off x="13437235" y="135223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80</xdr:row>
      <xdr:rowOff>86360</xdr:rowOff>
    </xdr:from>
    <xdr:ext cx="404495" cy="258445"/>
    <xdr:sp macro="" textlink="">
      <xdr:nvSpPr>
        <xdr:cNvPr id="677" name="n_2mainValue【消防施設】&#10;有形固定資産減価償却率">
          <a:extLst>
            <a:ext uri="{FF2B5EF4-FFF2-40B4-BE49-F238E27FC236}">
              <a16:creationId xmlns:a16="http://schemas.microsoft.com/office/drawing/2014/main" id="{7753E3CB-7A7A-482E-83D0-332E3F75D607}"/>
            </a:ext>
          </a:extLst>
        </xdr:cNvPr>
        <xdr:cNvSpPr txBox="1"/>
      </xdr:nvSpPr>
      <xdr:spPr>
        <a:xfrm>
          <a:off x="12675235" y="134975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80</xdr:row>
      <xdr:rowOff>44450</xdr:rowOff>
    </xdr:from>
    <xdr:ext cx="404495" cy="259080"/>
    <xdr:sp macro="" textlink="">
      <xdr:nvSpPr>
        <xdr:cNvPr id="678" name="n_3mainValue【消防施設】&#10;有形固定資産減価償却率">
          <a:extLst>
            <a:ext uri="{FF2B5EF4-FFF2-40B4-BE49-F238E27FC236}">
              <a16:creationId xmlns:a16="http://schemas.microsoft.com/office/drawing/2014/main" id="{349119AC-2959-4FC2-9F61-8C471FCAE40D}"/>
            </a:ext>
          </a:extLst>
        </xdr:cNvPr>
        <xdr:cNvSpPr txBox="1"/>
      </xdr:nvSpPr>
      <xdr:spPr>
        <a:xfrm>
          <a:off x="11900535" y="13455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80</xdr:row>
      <xdr:rowOff>4445</xdr:rowOff>
    </xdr:from>
    <xdr:ext cx="404495" cy="259080"/>
    <xdr:sp macro="" textlink="">
      <xdr:nvSpPr>
        <xdr:cNvPr id="679" name="n_4mainValue【消防施設】&#10;有形固定資産減価償却率">
          <a:extLst>
            <a:ext uri="{FF2B5EF4-FFF2-40B4-BE49-F238E27FC236}">
              <a16:creationId xmlns:a16="http://schemas.microsoft.com/office/drawing/2014/main" id="{9E7BE956-41F4-40D7-B77D-34FCA7DCF136}"/>
            </a:ext>
          </a:extLst>
        </xdr:cNvPr>
        <xdr:cNvSpPr txBox="1"/>
      </xdr:nvSpPr>
      <xdr:spPr>
        <a:xfrm>
          <a:off x="11102975" y="134156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25A53B16-5464-469B-BB0D-F89C6280A76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416AD671-92EA-4E54-96B6-CF2030051B48}"/>
            </a:ext>
          </a:extLst>
        </xdr:cNvPr>
        <xdr:cNvSpPr/>
      </xdr:nvSpPr>
      <xdr:spPr>
        <a:xfrm>
          <a:off x="16220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44C302A5-8250-4D4B-9387-DD1DD0E340BA}"/>
            </a:ext>
          </a:extLst>
        </xdr:cNvPr>
        <xdr:cNvSpPr/>
      </xdr:nvSpPr>
      <xdr:spPr>
        <a:xfrm>
          <a:off x="16220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FC5293C3-C9B9-4FEA-9213-2CA9EC19B6F9}"/>
            </a:ext>
          </a:extLst>
        </xdr:cNvPr>
        <xdr:cNvSpPr/>
      </xdr:nvSpPr>
      <xdr:spPr>
        <a:xfrm>
          <a:off x="170992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49DCC174-650A-446C-A333-F96EA3061914}"/>
            </a:ext>
          </a:extLst>
        </xdr:cNvPr>
        <xdr:cNvSpPr/>
      </xdr:nvSpPr>
      <xdr:spPr>
        <a:xfrm>
          <a:off x="170992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48C27F13-B7FF-43F6-881A-0DBA34785863}"/>
            </a:ext>
          </a:extLst>
        </xdr:cNvPr>
        <xdr:cNvSpPr/>
      </xdr:nvSpPr>
      <xdr:spPr>
        <a:xfrm>
          <a:off x="1810512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45A4796B-F47D-4FCD-B1D0-15226CA7ADCB}"/>
            </a:ext>
          </a:extLst>
        </xdr:cNvPr>
        <xdr:cNvSpPr/>
      </xdr:nvSpPr>
      <xdr:spPr>
        <a:xfrm>
          <a:off x="1810512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B0C72570-2C12-4B8B-8273-2D5A199048F2}"/>
            </a:ext>
          </a:extLst>
        </xdr:cNvPr>
        <xdr:cNvSpPr/>
      </xdr:nvSpPr>
      <xdr:spPr>
        <a:xfrm>
          <a:off x="1609344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688" name="テキスト ボックス 687">
          <a:extLst>
            <a:ext uri="{FF2B5EF4-FFF2-40B4-BE49-F238E27FC236}">
              <a16:creationId xmlns:a16="http://schemas.microsoft.com/office/drawing/2014/main" id="{989C8ADA-9930-4EDB-A38B-E06A6163878C}"/>
            </a:ext>
          </a:extLst>
        </xdr:cNvPr>
        <xdr:cNvSpPr txBox="1"/>
      </xdr:nvSpPr>
      <xdr:spPr>
        <a:xfrm>
          <a:off x="16078200" y="1248156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5EA5239-1EEC-4FBB-B278-48A31F58D6FD}"/>
            </a:ext>
          </a:extLst>
        </xdr:cNvPr>
        <xdr:cNvCxnSpPr/>
      </xdr:nvCxnSpPr>
      <xdr:spPr>
        <a:xfrm>
          <a:off x="1609344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0" name="直線コネクタ 689">
          <a:extLst>
            <a:ext uri="{FF2B5EF4-FFF2-40B4-BE49-F238E27FC236}">
              <a16:creationId xmlns:a16="http://schemas.microsoft.com/office/drawing/2014/main" id="{08C7AC41-8E8E-418F-B93C-5C3CE106E002}"/>
            </a:ext>
          </a:extLst>
        </xdr:cNvPr>
        <xdr:cNvCxnSpPr/>
      </xdr:nvCxnSpPr>
      <xdr:spPr>
        <a:xfrm>
          <a:off x="16093440" y="14344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124460</xdr:rowOff>
    </xdr:from>
    <xdr:ext cx="466725" cy="259080"/>
    <xdr:sp macro="" textlink="">
      <xdr:nvSpPr>
        <xdr:cNvPr id="691" name="テキスト ボックス 690">
          <a:extLst>
            <a:ext uri="{FF2B5EF4-FFF2-40B4-BE49-F238E27FC236}">
              <a16:creationId xmlns:a16="http://schemas.microsoft.com/office/drawing/2014/main" id="{2972EC4E-0E5A-4D2F-9DBE-D3F748E798CC}"/>
            </a:ext>
          </a:extLst>
        </xdr:cNvPr>
        <xdr:cNvSpPr txBox="1"/>
      </xdr:nvSpPr>
      <xdr:spPr>
        <a:xfrm>
          <a:off x="15694660" y="142062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8331E472-E6D1-4694-90BE-66FA2AFE7F10}"/>
            </a:ext>
          </a:extLst>
        </xdr:cNvPr>
        <xdr:cNvCxnSpPr/>
      </xdr:nvCxnSpPr>
      <xdr:spPr>
        <a:xfrm>
          <a:off x="16093440" y="137845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725" cy="259080"/>
    <xdr:sp macro="" textlink="">
      <xdr:nvSpPr>
        <xdr:cNvPr id="693" name="テキスト ボックス 692">
          <a:extLst>
            <a:ext uri="{FF2B5EF4-FFF2-40B4-BE49-F238E27FC236}">
              <a16:creationId xmlns:a16="http://schemas.microsoft.com/office/drawing/2014/main" id="{BFAC6E45-D365-49CF-8673-3725AF8A120A}"/>
            </a:ext>
          </a:extLst>
        </xdr:cNvPr>
        <xdr:cNvSpPr txBox="1"/>
      </xdr:nvSpPr>
      <xdr:spPr>
        <a:xfrm>
          <a:off x="15694660" y="13646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4" name="直線コネクタ 693">
          <a:extLst>
            <a:ext uri="{FF2B5EF4-FFF2-40B4-BE49-F238E27FC236}">
              <a16:creationId xmlns:a16="http://schemas.microsoft.com/office/drawing/2014/main" id="{4D3E13CF-D363-4CFC-BB19-176305A7A63C}"/>
            </a:ext>
          </a:extLst>
        </xdr:cNvPr>
        <xdr:cNvCxnSpPr/>
      </xdr:nvCxnSpPr>
      <xdr:spPr>
        <a:xfrm>
          <a:off x="16093440" y="132283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10160</xdr:rowOff>
    </xdr:from>
    <xdr:ext cx="466725" cy="259080"/>
    <xdr:sp macro="" textlink="">
      <xdr:nvSpPr>
        <xdr:cNvPr id="695" name="テキスト ボックス 694">
          <a:extLst>
            <a:ext uri="{FF2B5EF4-FFF2-40B4-BE49-F238E27FC236}">
              <a16:creationId xmlns:a16="http://schemas.microsoft.com/office/drawing/2014/main" id="{B7338CF1-1977-4E03-8FF4-03CD84FE7121}"/>
            </a:ext>
          </a:extLst>
        </xdr:cNvPr>
        <xdr:cNvSpPr txBox="1"/>
      </xdr:nvSpPr>
      <xdr:spPr>
        <a:xfrm>
          <a:off x="15694660" y="130860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08ABE9BE-B3E5-4775-BF9F-C1612E59F50F}"/>
            </a:ext>
          </a:extLst>
        </xdr:cNvPr>
        <xdr:cNvCxnSpPr/>
      </xdr:nvCxnSpPr>
      <xdr:spPr>
        <a:xfrm>
          <a:off x="1609344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697" name="テキスト ボックス 696">
          <a:extLst>
            <a:ext uri="{FF2B5EF4-FFF2-40B4-BE49-F238E27FC236}">
              <a16:creationId xmlns:a16="http://schemas.microsoft.com/office/drawing/2014/main" id="{F238F27A-7C92-4A40-B098-B75BA4E8F8EF}"/>
            </a:ext>
          </a:extLst>
        </xdr:cNvPr>
        <xdr:cNvSpPr txBox="1"/>
      </xdr:nvSpPr>
      <xdr:spPr>
        <a:xfrm>
          <a:off x="15694660" y="12529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id="{B76C301B-E88A-47CD-B76E-EC8DD8C3A841}"/>
            </a:ext>
          </a:extLst>
        </xdr:cNvPr>
        <xdr:cNvSpPr/>
      </xdr:nvSpPr>
      <xdr:spPr>
        <a:xfrm>
          <a:off x="1609344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9525</xdr:rowOff>
    </xdr:from>
    <xdr:to>
      <xdr:col>116</xdr:col>
      <xdr:colOff>62865</xdr:colOff>
      <xdr:row>85</xdr:row>
      <xdr:rowOff>55245</xdr:rowOff>
    </xdr:to>
    <xdr:cxnSp macro="">
      <xdr:nvCxnSpPr>
        <xdr:cNvPr id="699" name="直線コネクタ 698">
          <a:extLst>
            <a:ext uri="{FF2B5EF4-FFF2-40B4-BE49-F238E27FC236}">
              <a16:creationId xmlns:a16="http://schemas.microsoft.com/office/drawing/2014/main" id="{3EAA2751-5C22-4734-85CF-3E36AA76C428}"/>
            </a:ext>
          </a:extLst>
        </xdr:cNvPr>
        <xdr:cNvCxnSpPr/>
      </xdr:nvCxnSpPr>
      <xdr:spPr>
        <a:xfrm flipV="1">
          <a:off x="19509105" y="13085445"/>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59055</xdr:rowOff>
    </xdr:from>
    <xdr:ext cx="469900" cy="259080"/>
    <xdr:sp macro="" textlink="">
      <xdr:nvSpPr>
        <xdr:cNvPr id="700" name="【消防施設】&#10;一人当たり面積最小値テキスト">
          <a:extLst>
            <a:ext uri="{FF2B5EF4-FFF2-40B4-BE49-F238E27FC236}">
              <a16:creationId xmlns:a16="http://schemas.microsoft.com/office/drawing/2014/main" id="{412C9B93-27F5-45CB-A543-DBDDB8484871}"/>
            </a:ext>
          </a:extLst>
        </xdr:cNvPr>
        <xdr:cNvSpPr txBox="1"/>
      </xdr:nvSpPr>
      <xdr:spPr>
        <a:xfrm>
          <a:off x="19547840" y="14308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01" name="直線コネクタ 700">
          <a:extLst>
            <a:ext uri="{FF2B5EF4-FFF2-40B4-BE49-F238E27FC236}">
              <a16:creationId xmlns:a16="http://schemas.microsoft.com/office/drawing/2014/main" id="{B47C1DA8-8403-4BC8-ADD0-BA8B336CED49}"/>
            </a:ext>
          </a:extLst>
        </xdr:cNvPr>
        <xdr:cNvCxnSpPr/>
      </xdr:nvCxnSpPr>
      <xdr:spPr>
        <a:xfrm>
          <a:off x="19443700" y="143046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127635</xdr:rowOff>
    </xdr:from>
    <xdr:ext cx="469900" cy="259080"/>
    <xdr:sp macro="" textlink="">
      <xdr:nvSpPr>
        <xdr:cNvPr id="702" name="【消防施設】&#10;一人当たり面積最大値テキスト">
          <a:extLst>
            <a:ext uri="{FF2B5EF4-FFF2-40B4-BE49-F238E27FC236}">
              <a16:creationId xmlns:a16="http://schemas.microsoft.com/office/drawing/2014/main" id="{FD1DC87F-211C-48F7-963D-7E43EC3BF6DC}"/>
            </a:ext>
          </a:extLst>
        </xdr:cNvPr>
        <xdr:cNvSpPr txBox="1"/>
      </xdr:nvSpPr>
      <xdr:spPr>
        <a:xfrm>
          <a:off x="19547840" y="12868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03" name="直線コネクタ 702">
          <a:extLst>
            <a:ext uri="{FF2B5EF4-FFF2-40B4-BE49-F238E27FC236}">
              <a16:creationId xmlns:a16="http://schemas.microsoft.com/office/drawing/2014/main" id="{B8CD15C8-E4CA-44B9-BE5C-5E90D1BEDD46}"/>
            </a:ext>
          </a:extLst>
        </xdr:cNvPr>
        <xdr:cNvCxnSpPr/>
      </xdr:nvCxnSpPr>
      <xdr:spPr>
        <a:xfrm>
          <a:off x="19443700" y="130854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52070</xdr:rowOff>
    </xdr:from>
    <xdr:ext cx="469900" cy="258445"/>
    <xdr:sp macro="" textlink="">
      <xdr:nvSpPr>
        <xdr:cNvPr id="704" name="【消防施設】&#10;一人当たり面積平均値テキスト">
          <a:extLst>
            <a:ext uri="{FF2B5EF4-FFF2-40B4-BE49-F238E27FC236}">
              <a16:creationId xmlns:a16="http://schemas.microsoft.com/office/drawing/2014/main" id="{7BD5228E-BEA9-4672-8568-CBDB7CC27AD4}"/>
            </a:ext>
          </a:extLst>
        </xdr:cNvPr>
        <xdr:cNvSpPr txBox="1"/>
      </xdr:nvSpPr>
      <xdr:spPr>
        <a:xfrm>
          <a:off x="19547840" y="137985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705" name="フローチャート: 判断 704">
          <a:extLst>
            <a:ext uri="{FF2B5EF4-FFF2-40B4-BE49-F238E27FC236}">
              <a16:creationId xmlns:a16="http://schemas.microsoft.com/office/drawing/2014/main" id="{C7D27E35-0C4D-410F-AB11-91858B0C5E92}"/>
            </a:ext>
          </a:extLst>
        </xdr:cNvPr>
        <xdr:cNvSpPr/>
      </xdr:nvSpPr>
      <xdr:spPr>
        <a:xfrm>
          <a:off x="194589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06" name="フローチャート: 判断 705">
          <a:extLst>
            <a:ext uri="{FF2B5EF4-FFF2-40B4-BE49-F238E27FC236}">
              <a16:creationId xmlns:a16="http://schemas.microsoft.com/office/drawing/2014/main" id="{BD656168-10FE-47ED-8F86-FB3B8FAF00F7}"/>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38735</xdr:rowOff>
    </xdr:from>
    <xdr:to>
      <xdr:col>107</xdr:col>
      <xdr:colOff>101600</xdr:colOff>
      <xdr:row>82</xdr:row>
      <xdr:rowOff>140335</xdr:rowOff>
    </xdr:to>
    <xdr:sp macro="" textlink="">
      <xdr:nvSpPr>
        <xdr:cNvPr id="707" name="フローチャート: 判断 706">
          <a:extLst>
            <a:ext uri="{FF2B5EF4-FFF2-40B4-BE49-F238E27FC236}">
              <a16:creationId xmlns:a16="http://schemas.microsoft.com/office/drawing/2014/main" id="{3BF6A96B-C63F-4438-9EC9-808993835F67}"/>
            </a:ext>
          </a:extLst>
        </xdr:cNvPr>
        <xdr:cNvSpPr/>
      </xdr:nvSpPr>
      <xdr:spPr>
        <a:xfrm>
          <a:off x="17937480" y="1378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708" name="フローチャート: 判断 707">
          <a:extLst>
            <a:ext uri="{FF2B5EF4-FFF2-40B4-BE49-F238E27FC236}">
              <a16:creationId xmlns:a16="http://schemas.microsoft.com/office/drawing/2014/main" id="{A615EA5D-BD47-4BC1-B77D-ECC1136AF4CA}"/>
            </a:ext>
          </a:extLst>
        </xdr:cNvPr>
        <xdr:cNvSpPr/>
      </xdr:nvSpPr>
      <xdr:spPr>
        <a:xfrm>
          <a:off x="1716278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09" name="フローチャート: 判断 708">
          <a:extLst>
            <a:ext uri="{FF2B5EF4-FFF2-40B4-BE49-F238E27FC236}">
              <a16:creationId xmlns:a16="http://schemas.microsoft.com/office/drawing/2014/main" id="{E44FC1E6-0D2D-4856-ADFD-F6DB766A03D6}"/>
            </a:ext>
          </a:extLst>
        </xdr:cNvPr>
        <xdr:cNvSpPr/>
      </xdr:nvSpPr>
      <xdr:spPr>
        <a:xfrm>
          <a:off x="1638808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0" name="テキスト ボックス 709">
          <a:extLst>
            <a:ext uri="{FF2B5EF4-FFF2-40B4-BE49-F238E27FC236}">
              <a16:creationId xmlns:a16="http://schemas.microsoft.com/office/drawing/2014/main" id="{9B262591-8B4E-4A0B-9AD3-C35DECF2C6B4}"/>
            </a:ext>
          </a:extLst>
        </xdr:cNvPr>
        <xdr:cNvSpPr txBox="1"/>
      </xdr:nvSpPr>
      <xdr:spPr>
        <a:xfrm>
          <a:off x="193421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1" name="テキスト ボックス 710">
          <a:extLst>
            <a:ext uri="{FF2B5EF4-FFF2-40B4-BE49-F238E27FC236}">
              <a16:creationId xmlns:a16="http://schemas.microsoft.com/office/drawing/2014/main" id="{62974DD2-3775-4316-A04B-86DA445BD2BE}"/>
            </a:ext>
          </a:extLst>
        </xdr:cNvPr>
        <xdr:cNvSpPr txBox="1"/>
      </xdr:nvSpPr>
      <xdr:spPr>
        <a:xfrm>
          <a:off x="186105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2" name="テキスト ボックス 711">
          <a:extLst>
            <a:ext uri="{FF2B5EF4-FFF2-40B4-BE49-F238E27FC236}">
              <a16:creationId xmlns:a16="http://schemas.microsoft.com/office/drawing/2014/main" id="{1D50918F-4F4C-44D9-A137-132F75C1C209}"/>
            </a:ext>
          </a:extLst>
        </xdr:cNvPr>
        <xdr:cNvSpPr txBox="1"/>
      </xdr:nvSpPr>
      <xdr:spPr>
        <a:xfrm>
          <a:off x="178206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3" name="テキスト ボックス 712">
          <a:extLst>
            <a:ext uri="{FF2B5EF4-FFF2-40B4-BE49-F238E27FC236}">
              <a16:creationId xmlns:a16="http://schemas.microsoft.com/office/drawing/2014/main" id="{1AC55845-09D7-449C-A1F5-95AC2BACDB89}"/>
            </a:ext>
          </a:extLst>
        </xdr:cNvPr>
        <xdr:cNvSpPr txBox="1"/>
      </xdr:nvSpPr>
      <xdr:spPr>
        <a:xfrm>
          <a:off x="170459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4" name="テキスト ボックス 713">
          <a:extLst>
            <a:ext uri="{FF2B5EF4-FFF2-40B4-BE49-F238E27FC236}">
              <a16:creationId xmlns:a16="http://schemas.microsoft.com/office/drawing/2014/main" id="{9C746137-1ADD-42FB-BB78-138C1964E5A8}"/>
            </a:ext>
          </a:extLst>
        </xdr:cNvPr>
        <xdr:cNvSpPr txBox="1"/>
      </xdr:nvSpPr>
      <xdr:spPr>
        <a:xfrm>
          <a:off x="162636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81</xdr:row>
      <xdr:rowOff>147320</xdr:rowOff>
    </xdr:from>
    <xdr:to>
      <xdr:col>116</xdr:col>
      <xdr:colOff>114300</xdr:colOff>
      <xdr:row>82</xdr:row>
      <xdr:rowOff>77470</xdr:rowOff>
    </xdr:to>
    <xdr:sp macro="" textlink="">
      <xdr:nvSpPr>
        <xdr:cNvPr id="715" name="楕円 714">
          <a:extLst>
            <a:ext uri="{FF2B5EF4-FFF2-40B4-BE49-F238E27FC236}">
              <a16:creationId xmlns:a16="http://schemas.microsoft.com/office/drawing/2014/main" id="{6DF53810-EC50-43F0-8336-8C23E83960A1}"/>
            </a:ext>
          </a:extLst>
        </xdr:cNvPr>
        <xdr:cNvSpPr/>
      </xdr:nvSpPr>
      <xdr:spPr>
        <a:xfrm>
          <a:off x="19458940" y="1372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170180</xdr:rowOff>
    </xdr:from>
    <xdr:ext cx="469900" cy="259080"/>
    <xdr:sp macro="" textlink="">
      <xdr:nvSpPr>
        <xdr:cNvPr id="716" name="【消防施設】&#10;一人当たり面積該当値テキスト">
          <a:extLst>
            <a:ext uri="{FF2B5EF4-FFF2-40B4-BE49-F238E27FC236}">
              <a16:creationId xmlns:a16="http://schemas.microsoft.com/office/drawing/2014/main" id="{213FD695-2DF1-4092-A2F3-5732FC61E0AF}"/>
            </a:ext>
          </a:extLst>
        </xdr:cNvPr>
        <xdr:cNvSpPr txBox="1"/>
      </xdr:nvSpPr>
      <xdr:spPr>
        <a:xfrm>
          <a:off x="19547840" y="1358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717" name="楕円 716">
          <a:extLst>
            <a:ext uri="{FF2B5EF4-FFF2-40B4-BE49-F238E27FC236}">
              <a16:creationId xmlns:a16="http://schemas.microsoft.com/office/drawing/2014/main" id="{C387E066-A1E7-414F-85A5-55C5DBA5786F}"/>
            </a:ext>
          </a:extLst>
        </xdr:cNvPr>
        <xdr:cNvSpPr/>
      </xdr:nvSpPr>
      <xdr:spPr>
        <a:xfrm>
          <a:off x="18735040" y="13737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26670</xdr:rowOff>
    </xdr:from>
    <xdr:to>
      <xdr:col>116</xdr:col>
      <xdr:colOff>63500</xdr:colOff>
      <xdr:row>82</xdr:row>
      <xdr:rowOff>38100</xdr:rowOff>
    </xdr:to>
    <xdr:cxnSp macro="">
      <xdr:nvCxnSpPr>
        <xdr:cNvPr id="718" name="直線コネクタ 717">
          <a:extLst>
            <a:ext uri="{FF2B5EF4-FFF2-40B4-BE49-F238E27FC236}">
              <a16:creationId xmlns:a16="http://schemas.microsoft.com/office/drawing/2014/main" id="{17A65D52-3815-4524-9FED-80C5A78960B2}"/>
            </a:ext>
          </a:extLst>
        </xdr:cNvPr>
        <xdr:cNvCxnSpPr/>
      </xdr:nvCxnSpPr>
      <xdr:spPr>
        <a:xfrm flipV="1">
          <a:off x="18778220" y="13773150"/>
          <a:ext cx="7315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141605</xdr:rowOff>
    </xdr:from>
    <xdr:to>
      <xdr:col>107</xdr:col>
      <xdr:colOff>101600</xdr:colOff>
      <xdr:row>82</xdr:row>
      <xdr:rowOff>71755</xdr:rowOff>
    </xdr:to>
    <xdr:sp macro="" textlink="">
      <xdr:nvSpPr>
        <xdr:cNvPr id="719" name="楕円 718">
          <a:extLst>
            <a:ext uri="{FF2B5EF4-FFF2-40B4-BE49-F238E27FC236}">
              <a16:creationId xmlns:a16="http://schemas.microsoft.com/office/drawing/2014/main" id="{505F5C7B-2D23-4FE8-AF68-74A552981D2F}"/>
            </a:ext>
          </a:extLst>
        </xdr:cNvPr>
        <xdr:cNvSpPr/>
      </xdr:nvSpPr>
      <xdr:spPr>
        <a:xfrm>
          <a:off x="17937480" y="13720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20955</xdr:rowOff>
    </xdr:from>
    <xdr:to>
      <xdr:col>111</xdr:col>
      <xdr:colOff>177800</xdr:colOff>
      <xdr:row>82</xdr:row>
      <xdr:rowOff>38100</xdr:rowOff>
    </xdr:to>
    <xdr:cxnSp macro="">
      <xdr:nvCxnSpPr>
        <xdr:cNvPr id="720" name="直線コネクタ 719">
          <a:extLst>
            <a:ext uri="{FF2B5EF4-FFF2-40B4-BE49-F238E27FC236}">
              <a16:creationId xmlns:a16="http://schemas.microsoft.com/office/drawing/2014/main" id="{4A0D3A7E-1475-4A68-AF77-577DE678F507}"/>
            </a:ext>
          </a:extLst>
        </xdr:cNvPr>
        <xdr:cNvCxnSpPr/>
      </xdr:nvCxnSpPr>
      <xdr:spPr>
        <a:xfrm>
          <a:off x="17988280" y="13767435"/>
          <a:ext cx="78994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153035</xdr:rowOff>
    </xdr:from>
    <xdr:to>
      <xdr:col>102</xdr:col>
      <xdr:colOff>165100</xdr:colOff>
      <xdr:row>82</xdr:row>
      <xdr:rowOff>83185</xdr:rowOff>
    </xdr:to>
    <xdr:sp macro="" textlink="">
      <xdr:nvSpPr>
        <xdr:cNvPr id="721" name="楕円 720">
          <a:extLst>
            <a:ext uri="{FF2B5EF4-FFF2-40B4-BE49-F238E27FC236}">
              <a16:creationId xmlns:a16="http://schemas.microsoft.com/office/drawing/2014/main" id="{2599C245-1BF2-42EC-B5E3-941A2A151AD4}"/>
            </a:ext>
          </a:extLst>
        </xdr:cNvPr>
        <xdr:cNvSpPr/>
      </xdr:nvSpPr>
      <xdr:spPr>
        <a:xfrm>
          <a:off x="17162780" y="13731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20955</xdr:rowOff>
    </xdr:from>
    <xdr:to>
      <xdr:col>107</xdr:col>
      <xdr:colOff>50800</xdr:colOff>
      <xdr:row>82</xdr:row>
      <xdr:rowOff>32385</xdr:rowOff>
    </xdr:to>
    <xdr:cxnSp macro="">
      <xdr:nvCxnSpPr>
        <xdr:cNvPr id="722" name="直線コネクタ 721">
          <a:extLst>
            <a:ext uri="{FF2B5EF4-FFF2-40B4-BE49-F238E27FC236}">
              <a16:creationId xmlns:a16="http://schemas.microsoft.com/office/drawing/2014/main" id="{8925B945-FBDD-4BDD-93FE-7733A90723C4}"/>
            </a:ext>
          </a:extLst>
        </xdr:cNvPr>
        <xdr:cNvCxnSpPr/>
      </xdr:nvCxnSpPr>
      <xdr:spPr>
        <a:xfrm flipV="1">
          <a:off x="17213580" y="13767435"/>
          <a:ext cx="774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158750</xdr:rowOff>
    </xdr:from>
    <xdr:to>
      <xdr:col>98</xdr:col>
      <xdr:colOff>38100</xdr:colOff>
      <xdr:row>82</xdr:row>
      <xdr:rowOff>88900</xdr:rowOff>
    </xdr:to>
    <xdr:sp macro="" textlink="">
      <xdr:nvSpPr>
        <xdr:cNvPr id="723" name="楕円 722">
          <a:extLst>
            <a:ext uri="{FF2B5EF4-FFF2-40B4-BE49-F238E27FC236}">
              <a16:creationId xmlns:a16="http://schemas.microsoft.com/office/drawing/2014/main" id="{06894264-3356-4FA2-9F91-E61C894C6FC3}"/>
            </a:ext>
          </a:extLst>
        </xdr:cNvPr>
        <xdr:cNvSpPr/>
      </xdr:nvSpPr>
      <xdr:spPr>
        <a:xfrm>
          <a:off x="16388080" y="13737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32385</xdr:rowOff>
    </xdr:from>
    <xdr:to>
      <xdr:col>102</xdr:col>
      <xdr:colOff>114300</xdr:colOff>
      <xdr:row>82</xdr:row>
      <xdr:rowOff>38100</xdr:rowOff>
    </xdr:to>
    <xdr:cxnSp macro="">
      <xdr:nvCxnSpPr>
        <xdr:cNvPr id="724" name="直線コネクタ 723">
          <a:extLst>
            <a:ext uri="{FF2B5EF4-FFF2-40B4-BE49-F238E27FC236}">
              <a16:creationId xmlns:a16="http://schemas.microsoft.com/office/drawing/2014/main" id="{AAF58C17-B59A-41A2-878B-4F64088C9DE4}"/>
            </a:ext>
          </a:extLst>
        </xdr:cNvPr>
        <xdr:cNvCxnSpPr/>
      </xdr:nvCxnSpPr>
      <xdr:spPr>
        <a:xfrm flipV="1">
          <a:off x="16431260" y="13778865"/>
          <a:ext cx="7823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148590</xdr:rowOff>
    </xdr:from>
    <xdr:ext cx="469900" cy="259080"/>
    <xdr:sp macro="" textlink="">
      <xdr:nvSpPr>
        <xdr:cNvPr id="725" name="n_1aveValue【消防施設】&#10;一人当たり面積">
          <a:extLst>
            <a:ext uri="{FF2B5EF4-FFF2-40B4-BE49-F238E27FC236}">
              <a16:creationId xmlns:a16="http://schemas.microsoft.com/office/drawing/2014/main" id="{DA5F955B-A641-4271-86D7-B45280E7813E}"/>
            </a:ext>
          </a:extLst>
        </xdr:cNvPr>
        <xdr:cNvSpPr txBox="1"/>
      </xdr:nvSpPr>
      <xdr:spPr>
        <a:xfrm>
          <a:off x="18561050" y="13895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132080</xdr:rowOff>
    </xdr:from>
    <xdr:ext cx="469265" cy="258445"/>
    <xdr:sp macro="" textlink="">
      <xdr:nvSpPr>
        <xdr:cNvPr id="726" name="n_2aveValue【消防施設】&#10;一人当たり面積">
          <a:extLst>
            <a:ext uri="{FF2B5EF4-FFF2-40B4-BE49-F238E27FC236}">
              <a16:creationId xmlns:a16="http://schemas.microsoft.com/office/drawing/2014/main" id="{920F673B-56BB-4654-95DE-354A1FD8E54D}"/>
            </a:ext>
          </a:extLst>
        </xdr:cNvPr>
        <xdr:cNvSpPr txBox="1"/>
      </xdr:nvSpPr>
      <xdr:spPr>
        <a:xfrm>
          <a:off x="17776190" y="13878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11430</xdr:rowOff>
    </xdr:from>
    <xdr:ext cx="469265" cy="259080"/>
    <xdr:sp macro="" textlink="">
      <xdr:nvSpPr>
        <xdr:cNvPr id="727" name="n_3aveValue【消防施設】&#10;一人当たり面積">
          <a:extLst>
            <a:ext uri="{FF2B5EF4-FFF2-40B4-BE49-F238E27FC236}">
              <a16:creationId xmlns:a16="http://schemas.microsoft.com/office/drawing/2014/main" id="{03ADD331-BACF-4579-ACD1-5687D257785C}"/>
            </a:ext>
          </a:extLst>
        </xdr:cNvPr>
        <xdr:cNvSpPr txBox="1"/>
      </xdr:nvSpPr>
      <xdr:spPr>
        <a:xfrm>
          <a:off x="17001490" y="13925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137160</xdr:rowOff>
    </xdr:from>
    <xdr:ext cx="469265" cy="259080"/>
    <xdr:sp macro="" textlink="">
      <xdr:nvSpPr>
        <xdr:cNvPr id="728" name="n_4aveValue【消防施設】&#10;一人当たり面積">
          <a:extLst>
            <a:ext uri="{FF2B5EF4-FFF2-40B4-BE49-F238E27FC236}">
              <a16:creationId xmlns:a16="http://schemas.microsoft.com/office/drawing/2014/main" id="{0068A49C-A66E-49E6-90ED-1B6A51488563}"/>
            </a:ext>
          </a:extLst>
        </xdr:cNvPr>
        <xdr:cNvSpPr txBox="1"/>
      </xdr:nvSpPr>
      <xdr:spPr>
        <a:xfrm>
          <a:off x="16226790" y="13883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80</xdr:row>
      <xdr:rowOff>105410</xdr:rowOff>
    </xdr:from>
    <xdr:ext cx="469900" cy="259080"/>
    <xdr:sp macro="" textlink="">
      <xdr:nvSpPr>
        <xdr:cNvPr id="729" name="n_1mainValue【消防施設】&#10;一人当たり面積">
          <a:extLst>
            <a:ext uri="{FF2B5EF4-FFF2-40B4-BE49-F238E27FC236}">
              <a16:creationId xmlns:a16="http://schemas.microsoft.com/office/drawing/2014/main" id="{202275C8-52A3-457E-989A-264763EF0C49}"/>
            </a:ext>
          </a:extLst>
        </xdr:cNvPr>
        <xdr:cNvSpPr txBox="1"/>
      </xdr:nvSpPr>
      <xdr:spPr>
        <a:xfrm>
          <a:off x="18561050" y="1351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80</xdr:row>
      <xdr:rowOff>88265</xdr:rowOff>
    </xdr:from>
    <xdr:ext cx="469265" cy="258445"/>
    <xdr:sp macro="" textlink="">
      <xdr:nvSpPr>
        <xdr:cNvPr id="730" name="n_2mainValue【消防施設】&#10;一人当たり面積">
          <a:extLst>
            <a:ext uri="{FF2B5EF4-FFF2-40B4-BE49-F238E27FC236}">
              <a16:creationId xmlns:a16="http://schemas.microsoft.com/office/drawing/2014/main" id="{DB983C2C-3306-470F-89A6-1EBB100A0F13}"/>
            </a:ext>
          </a:extLst>
        </xdr:cNvPr>
        <xdr:cNvSpPr txBox="1"/>
      </xdr:nvSpPr>
      <xdr:spPr>
        <a:xfrm>
          <a:off x="17776190" y="134994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80</xdr:row>
      <xdr:rowOff>99695</xdr:rowOff>
    </xdr:from>
    <xdr:ext cx="469265" cy="258445"/>
    <xdr:sp macro="" textlink="">
      <xdr:nvSpPr>
        <xdr:cNvPr id="731" name="n_3mainValue【消防施設】&#10;一人当たり面積">
          <a:extLst>
            <a:ext uri="{FF2B5EF4-FFF2-40B4-BE49-F238E27FC236}">
              <a16:creationId xmlns:a16="http://schemas.microsoft.com/office/drawing/2014/main" id="{43632025-C2A7-4CA4-9D31-9FC2064AB1F6}"/>
            </a:ext>
          </a:extLst>
        </xdr:cNvPr>
        <xdr:cNvSpPr txBox="1"/>
      </xdr:nvSpPr>
      <xdr:spPr>
        <a:xfrm>
          <a:off x="17001490" y="135108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80</xdr:row>
      <xdr:rowOff>105410</xdr:rowOff>
    </xdr:from>
    <xdr:ext cx="469265" cy="259080"/>
    <xdr:sp macro="" textlink="">
      <xdr:nvSpPr>
        <xdr:cNvPr id="732" name="n_4mainValue【消防施設】&#10;一人当たり面積">
          <a:extLst>
            <a:ext uri="{FF2B5EF4-FFF2-40B4-BE49-F238E27FC236}">
              <a16:creationId xmlns:a16="http://schemas.microsoft.com/office/drawing/2014/main" id="{C5E04935-5980-49B8-8692-8004DE786EF4}"/>
            </a:ext>
          </a:extLst>
        </xdr:cNvPr>
        <xdr:cNvSpPr txBox="1"/>
      </xdr:nvSpPr>
      <xdr:spPr>
        <a:xfrm>
          <a:off x="16226790" y="13516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5E5B3EB5-E2DC-42B8-BA95-C82E00FE9B1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E9A818FE-14E2-4E07-B7C1-6E7B2B0F14DD}"/>
            </a:ext>
          </a:extLst>
        </xdr:cNvPr>
        <xdr:cNvSpPr/>
      </xdr:nvSpPr>
      <xdr:spPr>
        <a:xfrm>
          <a:off x="11064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616AC4C8-495B-4FC0-AB41-D694A435C3BC}"/>
            </a:ext>
          </a:extLst>
        </xdr:cNvPr>
        <xdr:cNvSpPr/>
      </xdr:nvSpPr>
      <xdr:spPr>
        <a:xfrm>
          <a:off x="11064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68526611-28FD-4696-A066-BBAA84464940}"/>
            </a:ext>
          </a:extLst>
        </xdr:cNvPr>
        <xdr:cNvSpPr/>
      </xdr:nvSpPr>
      <xdr:spPr>
        <a:xfrm>
          <a:off x="119659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30D9929D-E97B-4D4D-98B2-3E1A4885C29B}"/>
            </a:ext>
          </a:extLst>
        </xdr:cNvPr>
        <xdr:cNvSpPr/>
      </xdr:nvSpPr>
      <xdr:spPr>
        <a:xfrm>
          <a:off x="119659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AE4E74FA-F5F4-4FB6-BECE-95C923536855}"/>
            </a:ext>
          </a:extLst>
        </xdr:cNvPr>
        <xdr:cNvSpPr/>
      </xdr:nvSpPr>
      <xdr:spPr>
        <a:xfrm>
          <a:off x="129717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852D8B7E-AAD9-4BA3-8E85-23E216DA539F}"/>
            </a:ext>
          </a:extLst>
        </xdr:cNvPr>
        <xdr:cNvSpPr/>
      </xdr:nvSpPr>
      <xdr:spPr>
        <a:xfrm>
          <a:off x="129717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237A20E8-49DB-4777-9132-CFD65D48829C}"/>
            </a:ext>
          </a:extLst>
        </xdr:cNvPr>
        <xdr:cNvSpPr/>
      </xdr:nvSpPr>
      <xdr:spPr>
        <a:xfrm>
          <a:off x="1096010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741" name="テキスト ボックス 740">
          <a:extLst>
            <a:ext uri="{FF2B5EF4-FFF2-40B4-BE49-F238E27FC236}">
              <a16:creationId xmlns:a16="http://schemas.microsoft.com/office/drawing/2014/main" id="{0A86C2AF-F794-40F4-BDA8-6B3248687FED}"/>
            </a:ext>
          </a:extLst>
        </xdr:cNvPr>
        <xdr:cNvSpPr txBox="1"/>
      </xdr:nvSpPr>
      <xdr:spPr>
        <a:xfrm>
          <a:off x="10922000" y="1620774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6D50E979-822C-4C7C-ABAD-1015F7DD7D92}"/>
            </a:ext>
          </a:extLst>
        </xdr:cNvPr>
        <xdr:cNvCxnSpPr/>
      </xdr:nvCxnSpPr>
      <xdr:spPr>
        <a:xfrm>
          <a:off x="10960100" y="186270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743" name="テキスト ボックス 742">
          <a:extLst>
            <a:ext uri="{FF2B5EF4-FFF2-40B4-BE49-F238E27FC236}">
              <a16:creationId xmlns:a16="http://schemas.microsoft.com/office/drawing/2014/main" id="{93A953D6-CA67-4D1E-8542-32E52D7BDA3D}"/>
            </a:ext>
          </a:extLst>
        </xdr:cNvPr>
        <xdr:cNvSpPr txBox="1"/>
      </xdr:nvSpPr>
      <xdr:spPr>
        <a:xfrm>
          <a:off x="10561320" y="18488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44" name="直線コネクタ 743">
          <a:extLst>
            <a:ext uri="{FF2B5EF4-FFF2-40B4-BE49-F238E27FC236}">
              <a16:creationId xmlns:a16="http://schemas.microsoft.com/office/drawing/2014/main" id="{0EFAEC2C-C611-4F13-A948-E9E991BFDA45}"/>
            </a:ext>
          </a:extLst>
        </xdr:cNvPr>
        <xdr:cNvCxnSpPr/>
      </xdr:nvCxnSpPr>
      <xdr:spPr>
        <a:xfrm>
          <a:off x="10960100" y="183083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745" name="テキスト ボックス 744">
          <a:extLst>
            <a:ext uri="{FF2B5EF4-FFF2-40B4-BE49-F238E27FC236}">
              <a16:creationId xmlns:a16="http://schemas.microsoft.com/office/drawing/2014/main" id="{7B98A984-46F1-4477-AE5F-B7157D5A59E9}"/>
            </a:ext>
          </a:extLst>
        </xdr:cNvPr>
        <xdr:cNvSpPr txBox="1"/>
      </xdr:nvSpPr>
      <xdr:spPr>
        <a:xfrm>
          <a:off x="10561320" y="181698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46" name="直線コネクタ 745">
          <a:extLst>
            <a:ext uri="{FF2B5EF4-FFF2-40B4-BE49-F238E27FC236}">
              <a16:creationId xmlns:a16="http://schemas.microsoft.com/office/drawing/2014/main" id="{84D45E57-58FC-4DA1-ABB6-CBB5DD713A22}"/>
            </a:ext>
          </a:extLst>
        </xdr:cNvPr>
        <xdr:cNvCxnSpPr/>
      </xdr:nvCxnSpPr>
      <xdr:spPr>
        <a:xfrm>
          <a:off x="10960100" y="179895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47" name="テキスト ボックス 746">
          <a:extLst>
            <a:ext uri="{FF2B5EF4-FFF2-40B4-BE49-F238E27FC236}">
              <a16:creationId xmlns:a16="http://schemas.microsoft.com/office/drawing/2014/main" id="{5D1DD18B-12D1-419C-BF45-1B46EADD6703}"/>
            </a:ext>
          </a:extLst>
        </xdr:cNvPr>
        <xdr:cNvSpPr txBox="1"/>
      </xdr:nvSpPr>
      <xdr:spPr>
        <a:xfrm>
          <a:off x="10602595" y="178504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48" name="直線コネクタ 747">
          <a:extLst>
            <a:ext uri="{FF2B5EF4-FFF2-40B4-BE49-F238E27FC236}">
              <a16:creationId xmlns:a16="http://schemas.microsoft.com/office/drawing/2014/main" id="{9E43C82F-157C-4F26-A896-3F037F8D91D4}"/>
            </a:ext>
          </a:extLst>
        </xdr:cNvPr>
        <xdr:cNvCxnSpPr/>
      </xdr:nvCxnSpPr>
      <xdr:spPr>
        <a:xfrm>
          <a:off x="10960100" y="1767014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749" name="テキスト ボックス 748">
          <a:extLst>
            <a:ext uri="{FF2B5EF4-FFF2-40B4-BE49-F238E27FC236}">
              <a16:creationId xmlns:a16="http://schemas.microsoft.com/office/drawing/2014/main" id="{887A4E56-57DB-4866-B7C7-39FFABC63189}"/>
            </a:ext>
          </a:extLst>
        </xdr:cNvPr>
        <xdr:cNvSpPr txBox="1"/>
      </xdr:nvSpPr>
      <xdr:spPr>
        <a:xfrm>
          <a:off x="10602595" y="1753235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0" name="直線コネクタ 749">
          <a:extLst>
            <a:ext uri="{FF2B5EF4-FFF2-40B4-BE49-F238E27FC236}">
              <a16:creationId xmlns:a16="http://schemas.microsoft.com/office/drawing/2014/main" id="{363D7D53-A63B-4AC9-AD16-716901022C70}"/>
            </a:ext>
          </a:extLst>
        </xdr:cNvPr>
        <xdr:cNvCxnSpPr/>
      </xdr:nvCxnSpPr>
      <xdr:spPr>
        <a:xfrm>
          <a:off x="10960100" y="173513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1" name="テキスト ボックス 750">
          <a:extLst>
            <a:ext uri="{FF2B5EF4-FFF2-40B4-BE49-F238E27FC236}">
              <a16:creationId xmlns:a16="http://schemas.microsoft.com/office/drawing/2014/main" id="{6E4A76C5-A751-4520-82DE-970F13005330}"/>
            </a:ext>
          </a:extLst>
        </xdr:cNvPr>
        <xdr:cNvSpPr txBox="1"/>
      </xdr:nvSpPr>
      <xdr:spPr>
        <a:xfrm>
          <a:off x="10602595" y="172129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52" name="直線コネクタ 751">
          <a:extLst>
            <a:ext uri="{FF2B5EF4-FFF2-40B4-BE49-F238E27FC236}">
              <a16:creationId xmlns:a16="http://schemas.microsoft.com/office/drawing/2014/main" id="{66A67F04-1030-40EC-BAB6-639769B65111}"/>
            </a:ext>
          </a:extLst>
        </xdr:cNvPr>
        <xdr:cNvCxnSpPr/>
      </xdr:nvCxnSpPr>
      <xdr:spPr>
        <a:xfrm>
          <a:off x="10960100" y="1703260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53" name="テキスト ボックス 752">
          <a:extLst>
            <a:ext uri="{FF2B5EF4-FFF2-40B4-BE49-F238E27FC236}">
              <a16:creationId xmlns:a16="http://schemas.microsoft.com/office/drawing/2014/main" id="{481594C4-C970-41E9-A57C-67EA1DA25F52}"/>
            </a:ext>
          </a:extLst>
        </xdr:cNvPr>
        <xdr:cNvSpPr txBox="1"/>
      </xdr:nvSpPr>
      <xdr:spPr>
        <a:xfrm>
          <a:off x="10602595" y="16894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54" name="直線コネクタ 753">
          <a:extLst>
            <a:ext uri="{FF2B5EF4-FFF2-40B4-BE49-F238E27FC236}">
              <a16:creationId xmlns:a16="http://schemas.microsoft.com/office/drawing/2014/main" id="{FA4A77DE-8472-4C12-B4E6-3914D38939D2}"/>
            </a:ext>
          </a:extLst>
        </xdr:cNvPr>
        <xdr:cNvCxnSpPr/>
      </xdr:nvCxnSpPr>
      <xdr:spPr>
        <a:xfrm>
          <a:off x="10960100" y="167132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755" name="テキスト ボックス 754">
          <a:extLst>
            <a:ext uri="{FF2B5EF4-FFF2-40B4-BE49-F238E27FC236}">
              <a16:creationId xmlns:a16="http://schemas.microsoft.com/office/drawing/2014/main" id="{78D8C2B9-43F6-490F-A323-E8F46F2BA6F9}"/>
            </a:ext>
          </a:extLst>
        </xdr:cNvPr>
        <xdr:cNvSpPr txBox="1"/>
      </xdr:nvSpPr>
      <xdr:spPr>
        <a:xfrm>
          <a:off x="10666730" y="1657477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DEA9CF80-72B9-4839-94BD-122431CEBDB5}"/>
            </a:ext>
          </a:extLst>
        </xdr:cNvPr>
        <xdr:cNvCxnSpPr/>
      </xdr:nvCxnSpPr>
      <xdr:spPr>
        <a:xfrm>
          <a:off x="10960100" y="163944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6DDBEB32-527D-421D-98A3-6597749E8F74}"/>
            </a:ext>
          </a:extLst>
        </xdr:cNvPr>
        <xdr:cNvSpPr/>
      </xdr:nvSpPr>
      <xdr:spPr>
        <a:xfrm>
          <a:off x="1096010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136525</xdr:rowOff>
    </xdr:from>
    <xdr:to>
      <xdr:col>85</xdr:col>
      <xdr:colOff>126365</xdr:colOff>
      <xdr:row>109</xdr:row>
      <xdr:rowOff>33655</xdr:rowOff>
    </xdr:to>
    <xdr:cxnSp macro="">
      <xdr:nvCxnSpPr>
        <xdr:cNvPr id="758" name="直線コネクタ 757">
          <a:extLst>
            <a:ext uri="{FF2B5EF4-FFF2-40B4-BE49-F238E27FC236}">
              <a16:creationId xmlns:a16="http://schemas.microsoft.com/office/drawing/2014/main" id="{7A6E0A71-DD9F-45DC-9E0A-9E9DCD1D6E7C}"/>
            </a:ext>
          </a:extLst>
        </xdr:cNvPr>
        <xdr:cNvCxnSpPr/>
      </xdr:nvCxnSpPr>
      <xdr:spPr>
        <a:xfrm flipV="1">
          <a:off x="14375765" y="1690052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37465</xdr:rowOff>
    </xdr:from>
    <xdr:ext cx="405130" cy="259080"/>
    <xdr:sp macro="" textlink="">
      <xdr:nvSpPr>
        <xdr:cNvPr id="759" name="【庁舎】&#10;有形固定資産減価償却率最小値テキスト">
          <a:extLst>
            <a:ext uri="{FF2B5EF4-FFF2-40B4-BE49-F238E27FC236}">
              <a16:creationId xmlns:a16="http://schemas.microsoft.com/office/drawing/2014/main" id="{AECBF056-1CDD-4844-AC0A-D32244357166}"/>
            </a:ext>
          </a:extLst>
        </xdr:cNvPr>
        <xdr:cNvSpPr txBox="1"/>
      </xdr:nvSpPr>
      <xdr:spPr>
        <a:xfrm>
          <a:off x="14414500" y="18310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33655</xdr:rowOff>
    </xdr:from>
    <xdr:to>
      <xdr:col>86</xdr:col>
      <xdr:colOff>25400</xdr:colOff>
      <xdr:row>109</xdr:row>
      <xdr:rowOff>33655</xdr:rowOff>
    </xdr:to>
    <xdr:cxnSp macro="">
      <xdr:nvCxnSpPr>
        <xdr:cNvPr id="760" name="直線コネクタ 759">
          <a:extLst>
            <a:ext uri="{FF2B5EF4-FFF2-40B4-BE49-F238E27FC236}">
              <a16:creationId xmlns:a16="http://schemas.microsoft.com/office/drawing/2014/main" id="{7E7100AB-2978-4EE1-8E58-1F8E7315783E}"/>
            </a:ext>
          </a:extLst>
        </xdr:cNvPr>
        <xdr:cNvCxnSpPr/>
      </xdr:nvCxnSpPr>
      <xdr:spPr>
        <a:xfrm>
          <a:off x="14287500" y="183064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83185</xdr:rowOff>
    </xdr:from>
    <xdr:ext cx="405130" cy="259080"/>
    <xdr:sp macro="" textlink="">
      <xdr:nvSpPr>
        <xdr:cNvPr id="761" name="【庁舎】&#10;有形固定資産減価償却率最大値テキスト">
          <a:extLst>
            <a:ext uri="{FF2B5EF4-FFF2-40B4-BE49-F238E27FC236}">
              <a16:creationId xmlns:a16="http://schemas.microsoft.com/office/drawing/2014/main" id="{C84C4C46-78AC-4E12-BAFE-2ECBC4291979}"/>
            </a:ext>
          </a:extLst>
        </xdr:cNvPr>
        <xdr:cNvSpPr txBox="1"/>
      </xdr:nvSpPr>
      <xdr:spPr>
        <a:xfrm>
          <a:off x="14414500" y="166795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136525</xdr:rowOff>
    </xdr:from>
    <xdr:to>
      <xdr:col>86</xdr:col>
      <xdr:colOff>25400</xdr:colOff>
      <xdr:row>100</xdr:row>
      <xdr:rowOff>136525</xdr:rowOff>
    </xdr:to>
    <xdr:cxnSp macro="">
      <xdr:nvCxnSpPr>
        <xdr:cNvPr id="762" name="直線コネクタ 761">
          <a:extLst>
            <a:ext uri="{FF2B5EF4-FFF2-40B4-BE49-F238E27FC236}">
              <a16:creationId xmlns:a16="http://schemas.microsoft.com/office/drawing/2014/main" id="{9F20BAD1-CD3F-46BD-8D2E-132E96435FEC}"/>
            </a:ext>
          </a:extLst>
        </xdr:cNvPr>
        <xdr:cNvCxnSpPr/>
      </xdr:nvCxnSpPr>
      <xdr:spPr>
        <a:xfrm>
          <a:off x="14287500" y="169005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163830</xdr:rowOff>
    </xdr:from>
    <xdr:ext cx="405130" cy="259080"/>
    <xdr:sp macro="" textlink="">
      <xdr:nvSpPr>
        <xdr:cNvPr id="763" name="【庁舎】&#10;有形固定資産減価償却率平均値テキスト">
          <a:extLst>
            <a:ext uri="{FF2B5EF4-FFF2-40B4-BE49-F238E27FC236}">
              <a16:creationId xmlns:a16="http://schemas.microsoft.com/office/drawing/2014/main" id="{6D8893F4-6366-4917-9D6F-9551F99D8F12}"/>
            </a:ext>
          </a:extLst>
        </xdr:cNvPr>
        <xdr:cNvSpPr txBox="1"/>
      </xdr:nvSpPr>
      <xdr:spPr>
        <a:xfrm>
          <a:off x="14414500" y="174307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64" name="フローチャート: 判断 763">
          <a:extLst>
            <a:ext uri="{FF2B5EF4-FFF2-40B4-BE49-F238E27FC236}">
              <a16:creationId xmlns:a16="http://schemas.microsoft.com/office/drawing/2014/main" id="{D4C435F8-CF26-44EF-BEED-E088106E5CAD}"/>
            </a:ext>
          </a:extLst>
        </xdr:cNvPr>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17780</xdr:rowOff>
    </xdr:from>
    <xdr:to>
      <xdr:col>81</xdr:col>
      <xdr:colOff>101600</xdr:colOff>
      <xdr:row>104</xdr:row>
      <xdr:rowOff>118745</xdr:rowOff>
    </xdr:to>
    <xdr:sp macro="" textlink="">
      <xdr:nvSpPr>
        <xdr:cNvPr id="765" name="フローチャート: 判断 764">
          <a:extLst>
            <a:ext uri="{FF2B5EF4-FFF2-40B4-BE49-F238E27FC236}">
              <a16:creationId xmlns:a16="http://schemas.microsoft.com/office/drawing/2014/main" id="{D9608AE8-57BD-49FA-9BDB-FA7482E9D315}"/>
            </a:ext>
          </a:extLst>
        </xdr:cNvPr>
        <xdr:cNvSpPr/>
      </xdr:nvSpPr>
      <xdr:spPr>
        <a:xfrm>
          <a:off x="13578840" y="174523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6" name="フローチャート: 判断 765">
          <a:extLst>
            <a:ext uri="{FF2B5EF4-FFF2-40B4-BE49-F238E27FC236}">
              <a16:creationId xmlns:a16="http://schemas.microsoft.com/office/drawing/2014/main" id="{C1B38ECF-EBF0-49E9-8087-2D02DBB94FF0}"/>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38735</xdr:rowOff>
    </xdr:from>
    <xdr:to>
      <xdr:col>72</xdr:col>
      <xdr:colOff>38100</xdr:colOff>
      <xdr:row>104</xdr:row>
      <xdr:rowOff>140335</xdr:rowOff>
    </xdr:to>
    <xdr:sp macro="" textlink="">
      <xdr:nvSpPr>
        <xdr:cNvPr id="767" name="フローチャート: 判断 766">
          <a:extLst>
            <a:ext uri="{FF2B5EF4-FFF2-40B4-BE49-F238E27FC236}">
              <a16:creationId xmlns:a16="http://schemas.microsoft.com/office/drawing/2014/main" id="{3D3F238B-9ED5-485B-B16A-62DB6327FF1D}"/>
            </a:ext>
          </a:extLst>
        </xdr:cNvPr>
        <xdr:cNvSpPr/>
      </xdr:nvSpPr>
      <xdr:spPr>
        <a:xfrm>
          <a:off x="12029440" y="17473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90805</xdr:rowOff>
    </xdr:from>
    <xdr:to>
      <xdr:col>67</xdr:col>
      <xdr:colOff>101600</xdr:colOff>
      <xdr:row>105</xdr:row>
      <xdr:rowOff>20955</xdr:rowOff>
    </xdr:to>
    <xdr:sp macro="" textlink="">
      <xdr:nvSpPr>
        <xdr:cNvPr id="768" name="フローチャート: 判断 767">
          <a:extLst>
            <a:ext uri="{FF2B5EF4-FFF2-40B4-BE49-F238E27FC236}">
              <a16:creationId xmlns:a16="http://schemas.microsoft.com/office/drawing/2014/main" id="{FEFA374B-2ECE-4645-B602-3F2D46F57FF3}"/>
            </a:ext>
          </a:extLst>
        </xdr:cNvPr>
        <xdr:cNvSpPr/>
      </xdr:nvSpPr>
      <xdr:spPr>
        <a:xfrm>
          <a:off x="11231880" y="17525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69" name="テキスト ボックス 768">
          <a:extLst>
            <a:ext uri="{FF2B5EF4-FFF2-40B4-BE49-F238E27FC236}">
              <a16:creationId xmlns:a16="http://schemas.microsoft.com/office/drawing/2014/main" id="{EE8414FD-E12D-49D1-B2B6-C0A4EFF668FF}"/>
            </a:ext>
          </a:extLst>
        </xdr:cNvPr>
        <xdr:cNvSpPr txBox="1"/>
      </xdr:nvSpPr>
      <xdr:spPr>
        <a:xfrm>
          <a:off x="14208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0" name="テキスト ボックス 769">
          <a:extLst>
            <a:ext uri="{FF2B5EF4-FFF2-40B4-BE49-F238E27FC236}">
              <a16:creationId xmlns:a16="http://schemas.microsoft.com/office/drawing/2014/main" id="{4B64205B-230A-4E96-86AD-338113909030}"/>
            </a:ext>
          </a:extLst>
        </xdr:cNvPr>
        <xdr:cNvSpPr txBox="1"/>
      </xdr:nvSpPr>
      <xdr:spPr>
        <a:xfrm>
          <a:off x="134620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1" name="テキスト ボックス 770">
          <a:extLst>
            <a:ext uri="{FF2B5EF4-FFF2-40B4-BE49-F238E27FC236}">
              <a16:creationId xmlns:a16="http://schemas.microsoft.com/office/drawing/2014/main" id="{7F6D1B84-6EA7-4EF1-BF2F-F476E0F97EA7}"/>
            </a:ext>
          </a:extLst>
        </xdr:cNvPr>
        <xdr:cNvSpPr txBox="1"/>
      </xdr:nvSpPr>
      <xdr:spPr>
        <a:xfrm>
          <a:off x="126873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2" name="テキスト ボックス 771">
          <a:extLst>
            <a:ext uri="{FF2B5EF4-FFF2-40B4-BE49-F238E27FC236}">
              <a16:creationId xmlns:a16="http://schemas.microsoft.com/office/drawing/2014/main" id="{FB9972C3-E2DB-428C-BF36-E5D309DA4B2F}"/>
            </a:ext>
          </a:extLst>
        </xdr:cNvPr>
        <xdr:cNvSpPr txBox="1"/>
      </xdr:nvSpPr>
      <xdr:spPr>
        <a:xfrm>
          <a:off x="119049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3" name="テキスト ボックス 772">
          <a:extLst>
            <a:ext uri="{FF2B5EF4-FFF2-40B4-BE49-F238E27FC236}">
              <a16:creationId xmlns:a16="http://schemas.microsoft.com/office/drawing/2014/main" id="{AA9FAAE0-9AD6-4D6F-B657-58685EBEA214}"/>
            </a:ext>
          </a:extLst>
        </xdr:cNvPr>
        <xdr:cNvSpPr txBox="1"/>
      </xdr:nvSpPr>
      <xdr:spPr>
        <a:xfrm>
          <a:off x="111150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52070</xdr:rowOff>
    </xdr:from>
    <xdr:to>
      <xdr:col>85</xdr:col>
      <xdr:colOff>177800</xdr:colOff>
      <xdr:row>102</xdr:row>
      <xdr:rowOff>153035</xdr:rowOff>
    </xdr:to>
    <xdr:sp macro="" textlink="">
      <xdr:nvSpPr>
        <xdr:cNvPr id="774" name="楕円 773">
          <a:extLst>
            <a:ext uri="{FF2B5EF4-FFF2-40B4-BE49-F238E27FC236}">
              <a16:creationId xmlns:a16="http://schemas.microsoft.com/office/drawing/2014/main" id="{4E51231E-312D-412E-BA78-A41E83E62EFF}"/>
            </a:ext>
          </a:extLst>
        </xdr:cNvPr>
        <xdr:cNvSpPr/>
      </xdr:nvSpPr>
      <xdr:spPr>
        <a:xfrm>
          <a:off x="14325600" y="17151350"/>
          <a:ext cx="939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74930</xdr:rowOff>
    </xdr:from>
    <xdr:ext cx="405130" cy="258445"/>
    <xdr:sp macro="" textlink="">
      <xdr:nvSpPr>
        <xdr:cNvPr id="775" name="【庁舎】&#10;有形固定資産減価償却率該当値テキスト">
          <a:extLst>
            <a:ext uri="{FF2B5EF4-FFF2-40B4-BE49-F238E27FC236}">
              <a16:creationId xmlns:a16="http://schemas.microsoft.com/office/drawing/2014/main" id="{B199948A-B88D-47B8-B9C5-08A215647718}"/>
            </a:ext>
          </a:extLst>
        </xdr:cNvPr>
        <xdr:cNvSpPr txBox="1"/>
      </xdr:nvSpPr>
      <xdr:spPr>
        <a:xfrm>
          <a:off x="14414500" y="170065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101</xdr:row>
      <xdr:rowOff>168910</xdr:rowOff>
    </xdr:from>
    <xdr:to>
      <xdr:col>81</xdr:col>
      <xdr:colOff>101600</xdr:colOff>
      <xdr:row>102</xdr:row>
      <xdr:rowOff>99060</xdr:rowOff>
    </xdr:to>
    <xdr:sp macro="" textlink="">
      <xdr:nvSpPr>
        <xdr:cNvPr id="776" name="楕円 775">
          <a:extLst>
            <a:ext uri="{FF2B5EF4-FFF2-40B4-BE49-F238E27FC236}">
              <a16:creationId xmlns:a16="http://schemas.microsoft.com/office/drawing/2014/main" id="{87406F55-43EA-40D0-9FF9-0D36C3ADA118}"/>
            </a:ext>
          </a:extLst>
        </xdr:cNvPr>
        <xdr:cNvSpPr/>
      </xdr:nvSpPr>
      <xdr:spPr>
        <a:xfrm>
          <a:off x="13578840" y="17100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48260</xdr:rowOff>
    </xdr:from>
    <xdr:to>
      <xdr:col>85</xdr:col>
      <xdr:colOff>127000</xdr:colOff>
      <xdr:row>102</xdr:row>
      <xdr:rowOff>102235</xdr:rowOff>
    </xdr:to>
    <xdr:cxnSp macro="">
      <xdr:nvCxnSpPr>
        <xdr:cNvPr id="777" name="直線コネクタ 776">
          <a:extLst>
            <a:ext uri="{FF2B5EF4-FFF2-40B4-BE49-F238E27FC236}">
              <a16:creationId xmlns:a16="http://schemas.microsoft.com/office/drawing/2014/main" id="{FDC6B6D8-B7B0-4A7C-ADBA-2EBBACCA9C19}"/>
            </a:ext>
          </a:extLst>
        </xdr:cNvPr>
        <xdr:cNvCxnSpPr/>
      </xdr:nvCxnSpPr>
      <xdr:spPr>
        <a:xfrm>
          <a:off x="13629640" y="17147540"/>
          <a:ext cx="74676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114935</xdr:rowOff>
    </xdr:from>
    <xdr:to>
      <xdr:col>76</xdr:col>
      <xdr:colOff>165100</xdr:colOff>
      <xdr:row>102</xdr:row>
      <xdr:rowOff>45085</xdr:rowOff>
    </xdr:to>
    <xdr:sp macro="" textlink="">
      <xdr:nvSpPr>
        <xdr:cNvPr id="778" name="楕円 777">
          <a:extLst>
            <a:ext uri="{FF2B5EF4-FFF2-40B4-BE49-F238E27FC236}">
              <a16:creationId xmlns:a16="http://schemas.microsoft.com/office/drawing/2014/main" id="{3C9F17D7-2730-4CC0-9BE1-5A79EE91EAB3}"/>
            </a:ext>
          </a:extLst>
        </xdr:cNvPr>
        <xdr:cNvSpPr/>
      </xdr:nvSpPr>
      <xdr:spPr>
        <a:xfrm>
          <a:off x="12804140" y="17046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166370</xdr:rowOff>
    </xdr:from>
    <xdr:to>
      <xdr:col>81</xdr:col>
      <xdr:colOff>50800</xdr:colOff>
      <xdr:row>102</xdr:row>
      <xdr:rowOff>48260</xdr:rowOff>
    </xdr:to>
    <xdr:cxnSp macro="">
      <xdr:nvCxnSpPr>
        <xdr:cNvPr id="779" name="直線コネクタ 778">
          <a:extLst>
            <a:ext uri="{FF2B5EF4-FFF2-40B4-BE49-F238E27FC236}">
              <a16:creationId xmlns:a16="http://schemas.microsoft.com/office/drawing/2014/main" id="{2A1CC2B7-FA4A-4D74-BA94-EDB7D27FDCF6}"/>
            </a:ext>
          </a:extLst>
        </xdr:cNvPr>
        <xdr:cNvCxnSpPr/>
      </xdr:nvCxnSpPr>
      <xdr:spPr>
        <a:xfrm>
          <a:off x="12854940" y="17098010"/>
          <a:ext cx="7747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61595</xdr:rowOff>
    </xdr:from>
    <xdr:to>
      <xdr:col>72</xdr:col>
      <xdr:colOff>38100</xdr:colOff>
      <xdr:row>101</xdr:row>
      <xdr:rowOff>163195</xdr:rowOff>
    </xdr:to>
    <xdr:sp macro="" textlink="">
      <xdr:nvSpPr>
        <xdr:cNvPr id="780" name="楕円 779">
          <a:extLst>
            <a:ext uri="{FF2B5EF4-FFF2-40B4-BE49-F238E27FC236}">
              <a16:creationId xmlns:a16="http://schemas.microsoft.com/office/drawing/2014/main" id="{7A7A21D2-7996-4C06-8B91-CA738354942C}"/>
            </a:ext>
          </a:extLst>
        </xdr:cNvPr>
        <xdr:cNvSpPr/>
      </xdr:nvSpPr>
      <xdr:spPr>
        <a:xfrm>
          <a:off x="12029440" y="169932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112395</xdr:rowOff>
    </xdr:from>
    <xdr:to>
      <xdr:col>76</xdr:col>
      <xdr:colOff>114300</xdr:colOff>
      <xdr:row>101</xdr:row>
      <xdr:rowOff>166370</xdr:rowOff>
    </xdr:to>
    <xdr:cxnSp macro="">
      <xdr:nvCxnSpPr>
        <xdr:cNvPr id="781" name="直線コネクタ 780">
          <a:extLst>
            <a:ext uri="{FF2B5EF4-FFF2-40B4-BE49-F238E27FC236}">
              <a16:creationId xmlns:a16="http://schemas.microsoft.com/office/drawing/2014/main" id="{06D74D2A-C353-42B9-9987-13D15AF12B9A}"/>
            </a:ext>
          </a:extLst>
        </xdr:cNvPr>
        <xdr:cNvCxnSpPr/>
      </xdr:nvCxnSpPr>
      <xdr:spPr>
        <a:xfrm>
          <a:off x="12072620" y="17044035"/>
          <a:ext cx="78232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7620</xdr:rowOff>
    </xdr:from>
    <xdr:to>
      <xdr:col>67</xdr:col>
      <xdr:colOff>101600</xdr:colOff>
      <xdr:row>101</xdr:row>
      <xdr:rowOff>109220</xdr:rowOff>
    </xdr:to>
    <xdr:sp macro="" textlink="">
      <xdr:nvSpPr>
        <xdr:cNvPr id="782" name="楕円 781">
          <a:extLst>
            <a:ext uri="{FF2B5EF4-FFF2-40B4-BE49-F238E27FC236}">
              <a16:creationId xmlns:a16="http://schemas.microsoft.com/office/drawing/2014/main" id="{FEC05B10-9613-4E05-A6F0-5243C419272F}"/>
            </a:ext>
          </a:extLst>
        </xdr:cNvPr>
        <xdr:cNvSpPr/>
      </xdr:nvSpPr>
      <xdr:spPr>
        <a:xfrm>
          <a:off x="11231880" y="1693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58420</xdr:rowOff>
    </xdr:from>
    <xdr:to>
      <xdr:col>71</xdr:col>
      <xdr:colOff>177800</xdr:colOff>
      <xdr:row>101</xdr:row>
      <xdr:rowOff>112395</xdr:rowOff>
    </xdr:to>
    <xdr:cxnSp macro="">
      <xdr:nvCxnSpPr>
        <xdr:cNvPr id="783" name="直線コネクタ 782">
          <a:extLst>
            <a:ext uri="{FF2B5EF4-FFF2-40B4-BE49-F238E27FC236}">
              <a16:creationId xmlns:a16="http://schemas.microsoft.com/office/drawing/2014/main" id="{56085791-2B18-4760-AB49-5321BAD84FE6}"/>
            </a:ext>
          </a:extLst>
        </xdr:cNvPr>
        <xdr:cNvCxnSpPr/>
      </xdr:nvCxnSpPr>
      <xdr:spPr>
        <a:xfrm>
          <a:off x="11282680" y="16990060"/>
          <a:ext cx="78994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109855</xdr:rowOff>
    </xdr:from>
    <xdr:ext cx="405130" cy="258445"/>
    <xdr:sp macro="" textlink="">
      <xdr:nvSpPr>
        <xdr:cNvPr id="784" name="n_1aveValue【庁舎】&#10;有形固定資産減価償却率">
          <a:extLst>
            <a:ext uri="{FF2B5EF4-FFF2-40B4-BE49-F238E27FC236}">
              <a16:creationId xmlns:a16="http://schemas.microsoft.com/office/drawing/2014/main" id="{796AB533-0A29-49B4-ACA6-8C8D2ACA20F4}"/>
            </a:ext>
          </a:extLst>
        </xdr:cNvPr>
        <xdr:cNvSpPr txBox="1"/>
      </xdr:nvSpPr>
      <xdr:spPr>
        <a:xfrm>
          <a:off x="13437235" y="175444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106680</xdr:rowOff>
    </xdr:from>
    <xdr:ext cx="404495" cy="259080"/>
    <xdr:sp macro="" textlink="">
      <xdr:nvSpPr>
        <xdr:cNvPr id="785" name="n_2aveValue【庁舎】&#10;有形固定資産減価償却率">
          <a:extLst>
            <a:ext uri="{FF2B5EF4-FFF2-40B4-BE49-F238E27FC236}">
              <a16:creationId xmlns:a16="http://schemas.microsoft.com/office/drawing/2014/main" id="{979EFD9F-2B13-47D8-B893-D24628EBEA67}"/>
            </a:ext>
          </a:extLst>
        </xdr:cNvPr>
        <xdr:cNvSpPr txBox="1"/>
      </xdr:nvSpPr>
      <xdr:spPr>
        <a:xfrm>
          <a:off x="12675235" y="175412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132080</xdr:rowOff>
    </xdr:from>
    <xdr:ext cx="404495" cy="258445"/>
    <xdr:sp macro="" textlink="">
      <xdr:nvSpPr>
        <xdr:cNvPr id="786" name="n_3aveValue【庁舎】&#10;有形固定資産減価償却率">
          <a:extLst>
            <a:ext uri="{FF2B5EF4-FFF2-40B4-BE49-F238E27FC236}">
              <a16:creationId xmlns:a16="http://schemas.microsoft.com/office/drawing/2014/main" id="{2CF6B0C7-B451-4405-A0CF-A0A52B97577C}"/>
            </a:ext>
          </a:extLst>
        </xdr:cNvPr>
        <xdr:cNvSpPr txBox="1"/>
      </xdr:nvSpPr>
      <xdr:spPr>
        <a:xfrm>
          <a:off x="11900535" y="175666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12065</xdr:rowOff>
    </xdr:from>
    <xdr:ext cx="404495" cy="259080"/>
    <xdr:sp macro="" textlink="">
      <xdr:nvSpPr>
        <xdr:cNvPr id="787" name="n_4aveValue【庁舎】&#10;有形固定資産減価償却率">
          <a:extLst>
            <a:ext uri="{FF2B5EF4-FFF2-40B4-BE49-F238E27FC236}">
              <a16:creationId xmlns:a16="http://schemas.microsoft.com/office/drawing/2014/main" id="{E79DC2DE-F4EA-40C3-9F36-CB36522224B3}"/>
            </a:ext>
          </a:extLst>
        </xdr:cNvPr>
        <xdr:cNvSpPr txBox="1"/>
      </xdr:nvSpPr>
      <xdr:spPr>
        <a:xfrm>
          <a:off x="11102975" y="176142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115570</xdr:rowOff>
    </xdr:from>
    <xdr:ext cx="405130" cy="259080"/>
    <xdr:sp macro="" textlink="">
      <xdr:nvSpPr>
        <xdr:cNvPr id="788" name="n_1mainValue【庁舎】&#10;有形固定資産減価償却率">
          <a:extLst>
            <a:ext uri="{FF2B5EF4-FFF2-40B4-BE49-F238E27FC236}">
              <a16:creationId xmlns:a16="http://schemas.microsoft.com/office/drawing/2014/main" id="{D7E365A9-EDC1-48A5-8633-A54CBA555AD7}"/>
            </a:ext>
          </a:extLst>
        </xdr:cNvPr>
        <xdr:cNvSpPr txBox="1"/>
      </xdr:nvSpPr>
      <xdr:spPr>
        <a:xfrm>
          <a:off x="13437235" y="16879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61595</xdr:rowOff>
    </xdr:from>
    <xdr:ext cx="404495" cy="259080"/>
    <xdr:sp macro="" textlink="">
      <xdr:nvSpPr>
        <xdr:cNvPr id="789" name="n_2mainValue【庁舎】&#10;有形固定資産減価償却率">
          <a:extLst>
            <a:ext uri="{FF2B5EF4-FFF2-40B4-BE49-F238E27FC236}">
              <a16:creationId xmlns:a16="http://schemas.microsoft.com/office/drawing/2014/main" id="{ACDD407B-4F00-4B5D-9A44-45A010530A4D}"/>
            </a:ext>
          </a:extLst>
        </xdr:cNvPr>
        <xdr:cNvSpPr txBox="1"/>
      </xdr:nvSpPr>
      <xdr:spPr>
        <a:xfrm>
          <a:off x="12675235" y="168255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8255</xdr:rowOff>
    </xdr:from>
    <xdr:ext cx="404495" cy="258445"/>
    <xdr:sp macro="" textlink="">
      <xdr:nvSpPr>
        <xdr:cNvPr id="790" name="n_3mainValue【庁舎】&#10;有形固定資産減価償却率">
          <a:extLst>
            <a:ext uri="{FF2B5EF4-FFF2-40B4-BE49-F238E27FC236}">
              <a16:creationId xmlns:a16="http://schemas.microsoft.com/office/drawing/2014/main" id="{3FC9B082-BD2E-4A50-A9E8-F41E51D53CC8}"/>
            </a:ext>
          </a:extLst>
        </xdr:cNvPr>
        <xdr:cNvSpPr txBox="1"/>
      </xdr:nvSpPr>
      <xdr:spPr>
        <a:xfrm>
          <a:off x="11900535" y="167722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99</xdr:row>
      <xdr:rowOff>125730</xdr:rowOff>
    </xdr:from>
    <xdr:ext cx="404495" cy="259080"/>
    <xdr:sp macro="" textlink="">
      <xdr:nvSpPr>
        <xdr:cNvPr id="791" name="n_4mainValue【庁舎】&#10;有形固定資産減価償却率">
          <a:extLst>
            <a:ext uri="{FF2B5EF4-FFF2-40B4-BE49-F238E27FC236}">
              <a16:creationId xmlns:a16="http://schemas.microsoft.com/office/drawing/2014/main" id="{3B488FBB-E045-4D8E-A39D-3A6FC70D99C3}"/>
            </a:ext>
          </a:extLst>
        </xdr:cNvPr>
        <xdr:cNvSpPr txBox="1"/>
      </xdr:nvSpPr>
      <xdr:spPr>
        <a:xfrm>
          <a:off x="11102975" y="167220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7EB807C6-01D2-4986-83E4-98A3AD2EA81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34297077-7BDD-4195-A3FC-7178A4BBA455}"/>
            </a:ext>
          </a:extLst>
        </xdr:cNvPr>
        <xdr:cNvSpPr/>
      </xdr:nvSpPr>
      <xdr:spPr>
        <a:xfrm>
          <a:off x="16220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DE86D37C-F8FA-440C-9915-FF1E52607D79}"/>
            </a:ext>
          </a:extLst>
        </xdr:cNvPr>
        <xdr:cNvSpPr/>
      </xdr:nvSpPr>
      <xdr:spPr>
        <a:xfrm>
          <a:off x="16220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BD066BEF-FF0C-4FD2-8491-5C08D6D4A9A4}"/>
            </a:ext>
          </a:extLst>
        </xdr:cNvPr>
        <xdr:cNvSpPr/>
      </xdr:nvSpPr>
      <xdr:spPr>
        <a:xfrm>
          <a:off x="170992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4202593E-C3A3-4A47-AA8D-B3D3B26FBF49}"/>
            </a:ext>
          </a:extLst>
        </xdr:cNvPr>
        <xdr:cNvSpPr/>
      </xdr:nvSpPr>
      <xdr:spPr>
        <a:xfrm>
          <a:off x="170992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A1C3FFDA-605F-4F81-A8CE-5ECC6C19B98F}"/>
            </a:ext>
          </a:extLst>
        </xdr:cNvPr>
        <xdr:cNvSpPr/>
      </xdr:nvSpPr>
      <xdr:spPr>
        <a:xfrm>
          <a:off x="1810512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5361BF74-6535-4CE3-88FE-20DA70FACA05}"/>
            </a:ext>
          </a:extLst>
        </xdr:cNvPr>
        <xdr:cNvSpPr/>
      </xdr:nvSpPr>
      <xdr:spPr>
        <a:xfrm>
          <a:off x="1810512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23CEDDA3-4001-456A-9BA7-E9FAFDBB8ED1}"/>
            </a:ext>
          </a:extLst>
        </xdr:cNvPr>
        <xdr:cNvSpPr/>
      </xdr:nvSpPr>
      <xdr:spPr>
        <a:xfrm>
          <a:off x="1609344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800" name="テキスト ボックス 799">
          <a:extLst>
            <a:ext uri="{FF2B5EF4-FFF2-40B4-BE49-F238E27FC236}">
              <a16:creationId xmlns:a16="http://schemas.microsoft.com/office/drawing/2014/main" id="{3C41F03F-DE46-484F-8BA1-7716D7F450DA}"/>
            </a:ext>
          </a:extLst>
        </xdr:cNvPr>
        <xdr:cNvSpPr txBox="1"/>
      </xdr:nvSpPr>
      <xdr:spPr>
        <a:xfrm>
          <a:off x="16078200" y="162077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0E81DCBE-BC7C-4751-9F6D-7852856EA862}"/>
            </a:ext>
          </a:extLst>
        </xdr:cNvPr>
        <xdr:cNvCxnSpPr/>
      </xdr:nvCxnSpPr>
      <xdr:spPr>
        <a:xfrm>
          <a:off x="1609344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6725" cy="259080"/>
    <xdr:sp macro="" textlink="">
      <xdr:nvSpPr>
        <xdr:cNvPr id="802" name="テキスト ボックス 801">
          <a:extLst>
            <a:ext uri="{FF2B5EF4-FFF2-40B4-BE49-F238E27FC236}">
              <a16:creationId xmlns:a16="http://schemas.microsoft.com/office/drawing/2014/main" id="{6FE91352-4B47-4952-B6E2-21BF9EA21884}"/>
            </a:ext>
          </a:extLst>
        </xdr:cNvPr>
        <xdr:cNvSpPr txBox="1"/>
      </xdr:nvSpPr>
      <xdr:spPr>
        <a:xfrm>
          <a:off x="15694660" y="18488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109</xdr:row>
      <xdr:rowOff>35560</xdr:rowOff>
    </xdr:from>
    <xdr:to>
      <xdr:col>120</xdr:col>
      <xdr:colOff>114300</xdr:colOff>
      <xdr:row>109</xdr:row>
      <xdr:rowOff>35560</xdr:rowOff>
    </xdr:to>
    <xdr:cxnSp macro="">
      <xdr:nvCxnSpPr>
        <xdr:cNvPr id="803" name="直線コネクタ 802">
          <a:extLst>
            <a:ext uri="{FF2B5EF4-FFF2-40B4-BE49-F238E27FC236}">
              <a16:creationId xmlns:a16="http://schemas.microsoft.com/office/drawing/2014/main" id="{F41E9DA6-7A7F-4DB7-8F11-5A9F909209CE}"/>
            </a:ext>
          </a:extLst>
        </xdr:cNvPr>
        <xdr:cNvCxnSpPr/>
      </xdr:nvCxnSpPr>
      <xdr:spPr>
        <a:xfrm>
          <a:off x="16093440" y="183083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725" cy="258445"/>
    <xdr:sp macro="" textlink="">
      <xdr:nvSpPr>
        <xdr:cNvPr id="804" name="テキスト ボックス 803">
          <a:extLst>
            <a:ext uri="{FF2B5EF4-FFF2-40B4-BE49-F238E27FC236}">
              <a16:creationId xmlns:a16="http://schemas.microsoft.com/office/drawing/2014/main" id="{5C8C26A8-FADF-4F73-8278-087DAAB5379E}"/>
            </a:ext>
          </a:extLst>
        </xdr:cNvPr>
        <xdr:cNvSpPr txBox="1"/>
      </xdr:nvSpPr>
      <xdr:spPr>
        <a:xfrm>
          <a:off x="15694660" y="181698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05" name="直線コネクタ 804">
          <a:extLst>
            <a:ext uri="{FF2B5EF4-FFF2-40B4-BE49-F238E27FC236}">
              <a16:creationId xmlns:a16="http://schemas.microsoft.com/office/drawing/2014/main" id="{B6E17E3F-8DB5-41F4-B179-BB1BDD3C9B6A}"/>
            </a:ext>
          </a:extLst>
        </xdr:cNvPr>
        <xdr:cNvCxnSpPr/>
      </xdr:nvCxnSpPr>
      <xdr:spPr>
        <a:xfrm>
          <a:off x="16093440" y="179895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725" cy="259080"/>
    <xdr:sp macro="" textlink="">
      <xdr:nvSpPr>
        <xdr:cNvPr id="806" name="テキスト ボックス 805">
          <a:extLst>
            <a:ext uri="{FF2B5EF4-FFF2-40B4-BE49-F238E27FC236}">
              <a16:creationId xmlns:a16="http://schemas.microsoft.com/office/drawing/2014/main" id="{06B6FF4D-4EF7-4A9A-86C4-9E9C5956B18F}"/>
            </a:ext>
          </a:extLst>
        </xdr:cNvPr>
        <xdr:cNvSpPr txBox="1"/>
      </xdr:nvSpPr>
      <xdr:spPr>
        <a:xfrm>
          <a:off x="15694660" y="178504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07" name="直線コネクタ 806">
          <a:extLst>
            <a:ext uri="{FF2B5EF4-FFF2-40B4-BE49-F238E27FC236}">
              <a16:creationId xmlns:a16="http://schemas.microsoft.com/office/drawing/2014/main" id="{03472EDD-743E-4CA7-9951-BA738FC12077}"/>
            </a:ext>
          </a:extLst>
        </xdr:cNvPr>
        <xdr:cNvCxnSpPr/>
      </xdr:nvCxnSpPr>
      <xdr:spPr>
        <a:xfrm>
          <a:off x="16093440" y="176701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725" cy="258445"/>
    <xdr:sp macro="" textlink="">
      <xdr:nvSpPr>
        <xdr:cNvPr id="808" name="テキスト ボックス 807">
          <a:extLst>
            <a:ext uri="{FF2B5EF4-FFF2-40B4-BE49-F238E27FC236}">
              <a16:creationId xmlns:a16="http://schemas.microsoft.com/office/drawing/2014/main" id="{67EB6F99-12BC-48B8-BFA7-ACFB085927A4}"/>
            </a:ext>
          </a:extLst>
        </xdr:cNvPr>
        <xdr:cNvSpPr txBox="1"/>
      </xdr:nvSpPr>
      <xdr:spPr>
        <a:xfrm>
          <a:off x="15694660" y="175323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09" name="直線コネクタ 808">
          <a:extLst>
            <a:ext uri="{FF2B5EF4-FFF2-40B4-BE49-F238E27FC236}">
              <a16:creationId xmlns:a16="http://schemas.microsoft.com/office/drawing/2014/main" id="{2547555C-0327-4A96-B3C8-D2CAB1233858}"/>
            </a:ext>
          </a:extLst>
        </xdr:cNvPr>
        <xdr:cNvCxnSpPr/>
      </xdr:nvCxnSpPr>
      <xdr:spPr>
        <a:xfrm>
          <a:off x="16093440" y="173513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725" cy="258445"/>
    <xdr:sp macro="" textlink="">
      <xdr:nvSpPr>
        <xdr:cNvPr id="810" name="テキスト ボックス 809">
          <a:extLst>
            <a:ext uri="{FF2B5EF4-FFF2-40B4-BE49-F238E27FC236}">
              <a16:creationId xmlns:a16="http://schemas.microsoft.com/office/drawing/2014/main" id="{EB0BCE5D-C424-4709-9E7E-1905E7116A2A}"/>
            </a:ext>
          </a:extLst>
        </xdr:cNvPr>
        <xdr:cNvSpPr txBox="1"/>
      </xdr:nvSpPr>
      <xdr:spPr>
        <a:xfrm>
          <a:off x="15694660" y="172129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11" name="直線コネクタ 810">
          <a:extLst>
            <a:ext uri="{FF2B5EF4-FFF2-40B4-BE49-F238E27FC236}">
              <a16:creationId xmlns:a16="http://schemas.microsoft.com/office/drawing/2014/main" id="{8BB242C0-3BF9-4F51-A8D8-58F993827C65}"/>
            </a:ext>
          </a:extLst>
        </xdr:cNvPr>
        <xdr:cNvCxnSpPr/>
      </xdr:nvCxnSpPr>
      <xdr:spPr>
        <a:xfrm>
          <a:off x="16093440" y="17032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725" cy="259080"/>
    <xdr:sp macro="" textlink="">
      <xdr:nvSpPr>
        <xdr:cNvPr id="812" name="テキスト ボックス 811">
          <a:extLst>
            <a:ext uri="{FF2B5EF4-FFF2-40B4-BE49-F238E27FC236}">
              <a16:creationId xmlns:a16="http://schemas.microsoft.com/office/drawing/2014/main" id="{79E5B1D2-A87C-48DA-ADFE-652EA6DD41BB}"/>
            </a:ext>
          </a:extLst>
        </xdr:cNvPr>
        <xdr:cNvSpPr txBox="1"/>
      </xdr:nvSpPr>
      <xdr:spPr>
        <a:xfrm>
          <a:off x="15694660" y="16894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13" name="直線コネクタ 812">
          <a:extLst>
            <a:ext uri="{FF2B5EF4-FFF2-40B4-BE49-F238E27FC236}">
              <a16:creationId xmlns:a16="http://schemas.microsoft.com/office/drawing/2014/main" id="{5FC7ED62-A7DC-470E-B3F6-366583536729}"/>
            </a:ext>
          </a:extLst>
        </xdr:cNvPr>
        <xdr:cNvCxnSpPr/>
      </xdr:nvCxnSpPr>
      <xdr:spPr>
        <a:xfrm>
          <a:off x="16093440" y="16713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725" cy="258445"/>
    <xdr:sp macro="" textlink="">
      <xdr:nvSpPr>
        <xdr:cNvPr id="814" name="テキスト ボックス 813">
          <a:extLst>
            <a:ext uri="{FF2B5EF4-FFF2-40B4-BE49-F238E27FC236}">
              <a16:creationId xmlns:a16="http://schemas.microsoft.com/office/drawing/2014/main" id="{8D69D4D7-B177-455A-80CA-7A3BD0304F87}"/>
            </a:ext>
          </a:extLst>
        </xdr:cNvPr>
        <xdr:cNvSpPr txBox="1"/>
      </xdr:nvSpPr>
      <xdr:spPr>
        <a:xfrm>
          <a:off x="15694660" y="165747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A8AF2A80-AD5E-42DE-9581-58A9978BE5B1}"/>
            </a:ext>
          </a:extLst>
        </xdr:cNvPr>
        <xdr:cNvCxnSpPr/>
      </xdr:nvCxnSpPr>
      <xdr:spPr>
        <a:xfrm>
          <a:off x="1609344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816" name="テキスト ボックス 815">
          <a:extLst>
            <a:ext uri="{FF2B5EF4-FFF2-40B4-BE49-F238E27FC236}">
              <a16:creationId xmlns:a16="http://schemas.microsoft.com/office/drawing/2014/main" id="{BFDACF65-B189-47EA-A354-49DCDDDB53D2}"/>
            </a:ext>
          </a:extLst>
        </xdr:cNvPr>
        <xdr:cNvSpPr txBox="1"/>
      </xdr:nvSpPr>
      <xdr:spPr>
        <a:xfrm>
          <a:off x="15694660" y="162560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63CCE7F2-F9AD-46E2-AF45-0A8B81817FB0}"/>
            </a:ext>
          </a:extLst>
        </xdr:cNvPr>
        <xdr:cNvSpPr/>
      </xdr:nvSpPr>
      <xdr:spPr>
        <a:xfrm>
          <a:off x="1609344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24130</xdr:rowOff>
    </xdr:from>
    <xdr:to>
      <xdr:col>116</xdr:col>
      <xdr:colOff>62865</xdr:colOff>
      <xdr:row>109</xdr:row>
      <xdr:rowOff>32385</xdr:rowOff>
    </xdr:to>
    <xdr:cxnSp macro="">
      <xdr:nvCxnSpPr>
        <xdr:cNvPr id="818" name="直線コネクタ 817">
          <a:extLst>
            <a:ext uri="{FF2B5EF4-FFF2-40B4-BE49-F238E27FC236}">
              <a16:creationId xmlns:a16="http://schemas.microsoft.com/office/drawing/2014/main" id="{1DE8AF0F-8E24-4B6E-A92F-8B08220406B3}"/>
            </a:ext>
          </a:extLst>
        </xdr:cNvPr>
        <xdr:cNvCxnSpPr/>
      </xdr:nvCxnSpPr>
      <xdr:spPr>
        <a:xfrm flipV="1">
          <a:off x="19509105" y="16788130"/>
          <a:ext cx="0" cy="1517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36195</xdr:rowOff>
    </xdr:from>
    <xdr:ext cx="469900" cy="259080"/>
    <xdr:sp macro="" textlink="">
      <xdr:nvSpPr>
        <xdr:cNvPr id="819" name="【庁舎】&#10;一人当たり面積最小値テキスト">
          <a:extLst>
            <a:ext uri="{FF2B5EF4-FFF2-40B4-BE49-F238E27FC236}">
              <a16:creationId xmlns:a16="http://schemas.microsoft.com/office/drawing/2014/main" id="{04B68215-07EE-4FD2-BCF7-38808BD4314B}"/>
            </a:ext>
          </a:extLst>
        </xdr:cNvPr>
        <xdr:cNvSpPr txBox="1"/>
      </xdr:nvSpPr>
      <xdr:spPr>
        <a:xfrm>
          <a:off x="19547840" y="18308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0.101</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32385</xdr:rowOff>
    </xdr:from>
    <xdr:to>
      <xdr:col>116</xdr:col>
      <xdr:colOff>152400</xdr:colOff>
      <xdr:row>109</xdr:row>
      <xdr:rowOff>32385</xdr:rowOff>
    </xdr:to>
    <xdr:cxnSp macro="">
      <xdr:nvCxnSpPr>
        <xdr:cNvPr id="820" name="直線コネクタ 819">
          <a:extLst>
            <a:ext uri="{FF2B5EF4-FFF2-40B4-BE49-F238E27FC236}">
              <a16:creationId xmlns:a16="http://schemas.microsoft.com/office/drawing/2014/main" id="{E52B1731-0AB0-41E5-801B-451954212463}"/>
            </a:ext>
          </a:extLst>
        </xdr:cNvPr>
        <xdr:cNvCxnSpPr/>
      </xdr:nvCxnSpPr>
      <xdr:spPr>
        <a:xfrm>
          <a:off x="19443700" y="183051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142240</xdr:rowOff>
    </xdr:from>
    <xdr:ext cx="469900" cy="259080"/>
    <xdr:sp macro="" textlink="">
      <xdr:nvSpPr>
        <xdr:cNvPr id="821" name="【庁舎】&#10;一人当たり面積最大値テキスト">
          <a:extLst>
            <a:ext uri="{FF2B5EF4-FFF2-40B4-BE49-F238E27FC236}">
              <a16:creationId xmlns:a16="http://schemas.microsoft.com/office/drawing/2014/main" id="{69BB1639-ECDB-4704-8F88-045BD7060C0D}"/>
            </a:ext>
          </a:extLst>
        </xdr:cNvPr>
        <xdr:cNvSpPr txBox="1"/>
      </xdr:nvSpPr>
      <xdr:spPr>
        <a:xfrm>
          <a:off x="19547840" y="16570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0.576</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24130</xdr:rowOff>
    </xdr:from>
    <xdr:to>
      <xdr:col>116</xdr:col>
      <xdr:colOff>152400</xdr:colOff>
      <xdr:row>100</xdr:row>
      <xdr:rowOff>24130</xdr:rowOff>
    </xdr:to>
    <xdr:cxnSp macro="">
      <xdr:nvCxnSpPr>
        <xdr:cNvPr id="822" name="直線コネクタ 821">
          <a:extLst>
            <a:ext uri="{FF2B5EF4-FFF2-40B4-BE49-F238E27FC236}">
              <a16:creationId xmlns:a16="http://schemas.microsoft.com/office/drawing/2014/main" id="{5A7525BE-0045-44FD-BC8A-E0A52F8BDB43}"/>
            </a:ext>
          </a:extLst>
        </xdr:cNvPr>
        <xdr:cNvCxnSpPr/>
      </xdr:nvCxnSpPr>
      <xdr:spPr>
        <a:xfrm>
          <a:off x="19443700" y="167881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20320</xdr:rowOff>
    </xdr:from>
    <xdr:ext cx="469900" cy="258445"/>
    <xdr:sp macro="" textlink="">
      <xdr:nvSpPr>
        <xdr:cNvPr id="823" name="【庁舎】&#10;一人当たり面積平均値テキスト">
          <a:extLst>
            <a:ext uri="{FF2B5EF4-FFF2-40B4-BE49-F238E27FC236}">
              <a16:creationId xmlns:a16="http://schemas.microsoft.com/office/drawing/2014/main" id="{7B2213AB-B6C2-4DC0-9A75-461331B1ACF2}"/>
            </a:ext>
          </a:extLst>
        </xdr:cNvPr>
        <xdr:cNvSpPr txBox="1"/>
      </xdr:nvSpPr>
      <xdr:spPr>
        <a:xfrm>
          <a:off x="19547840" y="177901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41910</xdr:rowOff>
    </xdr:from>
    <xdr:to>
      <xdr:col>116</xdr:col>
      <xdr:colOff>114300</xdr:colOff>
      <xdr:row>106</xdr:row>
      <xdr:rowOff>143510</xdr:rowOff>
    </xdr:to>
    <xdr:sp macro="" textlink="">
      <xdr:nvSpPr>
        <xdr:cNvPr id="824" name="フローチャート: 判断 823">
          <a:extLst>
            <a:ext uri="{FF2B5EF4-FFF2-40B4-BE49-F238E27FC236}">
              <a16:creationId xmlns:a16="http://schemas.microsoft.com/office/drawing/2014/main" id="{8A481162-3CF7-45F9-A367-B1DF669D987F}"/>
            </a:ext>
          </a:extLst>
        </xdr:cNvPr>
        <xdr:cNvSpPr/>
      </xdr:nvSpPr>
      <xdr:spPr>
        <a:xfrm>
          <a:off x="19458940" y="1781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74930</xdr:rowOff>
    </xdr:from>
    <xdr:to>
      <xdr:col>112</xdr:col>
      <xdr:colOff>38100</xdr:colOff>
      <xdr:row>107</xdr:row>
      <xdr:rowOff>4445</xdr:rowOff>
    </xdr:to>
    <xdr:sp macro="" textlink="">
      <xdr:nvSpPr>
        <xdr:cNvPr id="825" name="フローチャート: 判断 824">
          <a:extLst>
            <a:ext uri="{FF2B5EF4-FFF2-40B4-BE49-F238E27FC236}">
              <a16:creationId xmlns:a16="http://schemas.microsoft.com/office/drawing/2014/main" id="{3A399D8E-435D-4592-829C-1912127870AE}"/>
            </a:ext>
          </a:extLst>
        </xdr:cNvPr>
        <xdr:cNvSpPr/>
      </xdr:nvSpPr>
      <xdr:spPr>
        <a:xfrm>
          <a:off x="18735040" y="1784477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77470</xdr:rowOff>
    </xdr:from>
    <xdr:to>
      <xdr:col>107</xdr:col>
      <xdr:colOff>101600</xdr:colOff>
      <xdr:row>107</xdr:row>
      <xdr:rowOff>7620</xdr:rowOff>
    </xdr:to>
    <xdr:sp macro="" textlink="">
      <xdr:nvSpPr>
        <xdr:cNvPr id="826" name="フローチャート: 判断 825">
          <a:extLst>
            <a:ext uri="{FF2B5EF4-FFF2-40B4-BE49-F238E27FC236}">
              <a16:creationId xmlns:a16="http://schemas.microsoft.com/office/drawing/2014/main" id="{6A710920-E1C0-4F40-835A-B19E0C6E9288}"/>
            </a:ext>
          </a:extLst>
        </xdr:cNvPr>
        <xdr:cNvSpPr/>
      </xdr:nvSpPr>
      <xdr:spPr>
        <a:xfrm>
          <a:off x="17937480" y="17847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120650</xdr:rowOff>
    </xdr:from>
    <xdr:to>
      <xdr:col>102</xdr:col>
      <xdr:colOff>165100</xdr:colOff>
      <xdr:row>107</xdr:row>
      <xdr:rowOff>50165</xdr:rowOff>
    </xdr:to>
    <xdr:sp macro="" textlink="">
      <xdr:nvSpPr>
        <xdr:cNvPr id="827" name="フローチャート: 判断 826">
          <a:extLst>
            <a:ext uri="{FF2B5EF4-FFF2-40B4-BE49-F238E27FC236}">
              <a16:creationId xmlns:a16="http://schemas.microsoft.com/office/drawing/2014/main" id="{A1FBC9D6-87ED-426A-A484-7F2AA62EBC3E}"/>
            </a:ext>
          </a:extLst>
        </xdr:cNvPr>
        <xdr:cNvSpPr/>
      </xdr:nvSpPr>
      <xdr:spPr>
        <a:xfrm>
          <a:off x="17162780" y="178904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87630</xdr:rowOff>
    </xdr:from>
    <xdr:to>
      <xdr:col>98</xdr:col>
      <xdr:colOff>38100</xdr:colOff>
      <xdr:row>107</xdr:row>
      <xdr:rowOff>17780</xdr:rowOff>
    </xdr:to>
    <xdr:sp macro="" textlink="">
      <xdr:nvSpPr>
        <xdr:cNvPr id="828" name="フローチャート: 判断 827">
          <a:extLst>
            <a:ext uri="{FF2B5EF4-FFF2-40B4-BE49-F238E27FC236}">
              <a16:creationId xmlns:a16="http://schemas.microsoft.com/office/drawing/2014/main" id="{36459BCE-0DF5-4187-BE1B-B90BEA5D49A1}"/>
            </a:ext>
          </a:extLst>
        </xdr:cNvPr>
        <xdr:cNvSpPr/>
      </xdr:nvSpPr>
      <xdr:spPr>
        <a:xfrm>
          <a:off x="16388080" y="17857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9" name="テキスト ボックス 828">
          <a:extLst>
            <a:ext uri="{FF2B5EF4-FFF2-40B4-BE49-F238E27FC236}">
              <a16:creationId xmlns:a16="http://schemas.microsoft.com/office/drawing/2014/main" id="{03D385DE-E52C-436C-AF08-9B4C093013EC}"/>
            </a:ext>
          </a:extLst>
        </xdr:cNvPr>
        <xdr:cNvSpPr txBox="1"/>
      </xdr:nvSpPr>
      <xdr:spPr>
        <a:xfrm>
          <a:off x="193421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0" name="テキスト ボックス 829">
          <a:extLst>
            <a:ext uri="{FF2B5EF4-FFF2-40B4-BE49-F238E27FC236}">
              <a16:creationId xmlns:a16="http://schemas.microsoft.com/office/drawing/2014/main" id="{84D23C86-C1EB-4A9C-81E6-768B0394AA81}"/>
            </a:ext>
          </a:extLst>
        </xdr:cNvPr>
        <xdr:cNvSpPr txBox="1"/>
      </xdr:nvSpPr>
      <xdr:spPr>
        <a:xfrm>
          <a:off x="186105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1" name="テキスト ボックス 830">
          <a:extLst>
            <a:ext uri="{FF2B5EF4-FFF2-40B4-BE49-F238E27FC236}">
              <a16:creationId xmlns:a16="http://schemas.microsoft.com/office/drawing/2014/main" id="{78EEA82E-107C-41E4-BA3F-2058124C30C8}"/>
            </a:ext>
          </a:extLst>
        </xdr:cNvPr>
        <xdr:cNvSpPr txBox="1"/>
      </xdr:nvSpPr>
      <xdr:spPr>
        <a:xfrm>
          <a:off x="178206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2" name="テキスト ボックス 831">
          <a:extLst>
            <a:ext uri="{FF2B5EF4-FFF2-40B4-BE49-F238E27FC236}">
              <a16:creationId xmlns:a16="http://schemas.microsoft.com/office/drawing/2014/main" id="{76D5D3DC-6EC9-45A2-B139-AFC6A51E55F6}"/>
            </a:ext>
          </a:extLst>
        </xdr:cNvPr>
        <xdr:cNvSpPr txBox="1"/>
      </xdr:nvSpPr>
      <xdr:spPr>
        <a:xfrm>
          <a:off x="170459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3" name="テキスト ボックス 832">
          <a:extLst>
            <a:ext uri="{FF2B5EF4-FFF2-40B4-BE49-F238E27FC236}">
              <a16:creationId xmlns:a16="http://schemas.microsoft.com/office/drawing/2014/main" id="{370B6E36-9D4D-41F4-B075-F02D38AE730D}"/>
            </a:ext>
          </a:extLst>
        </xdr:cNvPr>
        <xdr:cNvSpPr txBox="1"/>
      </xdr:nvSpPr>
      <xdr:spPr>
        <a:xfrm>
          <a:off x="162636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102235</xdr:rowOff>
    </xdr:from>
    <xdr:to>
      <xdr:col>116</xdr:col>
      <xdr:colOff>114300</xdr:colOff>
      <xdr:row>106</xdr:row>
      <xdr:rowOff>32385</xdr:rowOff>
    </xdr:to>
    <xdr:sp macro="" textlink="">
      <xdr:nvSpPr>
        <xdr:cNvPr id="834" name="楕円 833">
          <a:extLst>
            <a:ext uri="{FF2B5EF4-FFF2-40B4-BE49-F238E27FC236}">
              <a16:creationId xmlns:a16="http://schemas.microsoft.com/office/drawing/2014/main" id="{6267214A-A1A5-46A6-AFB2-8439D13796C5}"/>
            </a:ext>
          </a:extLst>
        </xdr:cNvPr>
        <xdr:cNvSpPr/>
      </xdr:nvSpPr>
      <xdr:spPr>
        <a:xfrm>
          <a:off x="19458940" y="17704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125095</xdr:rowOff>
    </xdr:from>
    <xdr:ext cx="469900" cy="258445"/>
    <xdr:sp macro="" textlink="">
      <xdr:nvSpPr>
        <xdr:cNvPr id="835" name="【庁舎】&#10;一人当たり面積該当値テキスト">
          <a:extLst>
            <a:ext uri="{FF2B5EF4-FFF2-40B4-BE49-F238E27FC236}">
              <a16:creationId xmlns:a16="http://schemas.microsoft.com/office/drawing/2014/main" id="{34BA4427-CE05-482F-BFFF-B8BBE6E0B067}"/>
            </a:ext>
          </a:extLst>
        </xdr:cNvPr>
        <xdr:cNvSpPr txBox="1"/>
      </xdr:nvSpPr>
      <xdr:spPr>
        <a:xfrm>
          <a:off x="19547840" y="175596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114935</xdr:rowOff>
    </xdr:from>
    <xdr:to>
      <xdr:col>112</xdr:col>
      <xdr:colOff>38100</xdr:colOff>
      <xdr:row>106</xdr:row>
      <xdr:rowOff>45085</xdr:rowOff>
    </xdr:to>
    <xdr:sp macro="" textlink="">
      <xdr:nvSpPr>
        <xdr:cNvPr id="836" name="楕円 835">
          <a:extLst>
            <a:ext uri="{FF2B5EF4-FFF2-40B4-BE49-F238E27FC236}">
              <a16:creationId xmlns:a16="http://schemas.microsoft.com/office/drawing/2014/main" id="{B7DBAA2A-32EF-4E93-B370-7A7EF091AA60}"/>
            </a:ext>
          </a:extLst>
        </xdr:cNvPr>
        <xdr:cNvSpPr/>
      </xdr:nvSpPr>
      <xdr:spPr>
        <a:xfrm>
          <a:off x="18735040" y="17717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153035</xdr:rowOff>
    </xdr:from>
    <xdr:to>
      <xdr:col>116</xdr:col>
      <xdr:colOff>63500</xdr:colOff>
      <xdr:row>105</xdr:row>
      <xdr:rowOff>166370</xdr:rowOff>
    </xdr:to>
    <xdr:cxnSp macro="">
      <xdr:nvCxnSpPr>
        <xdr:cNvPr id="837" name="直線コネクタ 836">
          <a:extLst>
            <a:ext uri="{FF2B5EF4-FFF2-40B4-BE49-F238E27FC236}">
              <a16:creationId xmlns:a16="http://schemas.microsoft.com/office/drawing/2014/main" id="{ACAF7A09-B9AE-40F0-A5AA-41E5CC582689}"/>
            </a:ext>
          </a:extLst>
        </xdr:cNvPr>
        <xdr:cNvCxnSpPr/>
      </xdr:nvCxnSpPr>
      <xdr:spPr>
        <a:xfrm flipV="1">
          <a:off x="18778220" y="17755235"/>
          <a:ext cx="7315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118745</xdr:rowOff>
    </xdr:from>
    <xdr:to>
      <xdr:col>107</xdr:col>
      <xdr:colOff>101600</xdr:colOff>
      <xdr:row>106</xdr:row>
      <xdr:rowOff>48895</xdr:rowOff>
    </xdr:to>
    <xdr:sp macro="" textlink="">
      <xdr:nvSpPr>
        <xdr:cNvPr id="838" name="楕円 837">
          <a:extLst>
            <a:ext uri="{FF2B5EF4-FFF2-40B4-BE49-F238E27FC236}">
              <a16:creationId xmlns:a16="http://schemas.microsoft.com/office/drawing/2014/main" id="{B3B5D4E5-C0F2-47B1-96CB-2480BDFE4534}"/>
            </a:ext>
          </a:extLst>
        </xdr:cNvPr>
        <xdr:cNvSpPr/>
      </xdr:nvSpPr>
      <xdr:spPr>
        <a:xfrm>
          <a:off x="17937480" y="17720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166370</xdr:rowOff>
    </xdr:from>
    <xdr:to>
      <xdr:col>111</xdr:col>
      <xdr:colOff>177800</xdr:colOff>
      <xdr:row>105</xdr:row>
      <xdr:rowOff>169545</xdr:rowOff>
    </xdr:to>
    <xdr:cxnSp macro="">
      <xdr:nvCxnSpPr>
        <xdr:cNvPr id="839" name="直線コネクタ 838">
          <a:extLst>
            <a:ext uri="{FF2B5EF4-FFF2-40B4-BE49-F238E27FC236}">
              <a16:creationId xmlns:a16="http://schemas.microsoft.com/office/drawing/2014/main" id="{159090CF-2EDE-441D-BD76-1F21E6BE888B}"/>
            </a:ext>
          </a:extLst>
        </xdr:cNvPr>
        <xdr:cNvCxnSpPr/>
      </xdr:nvCxnSpPr>
      <xdr:spPr>
        <a:xfrm flipV="1">
          <a:off x="17988280" y="17768570"/>
          <a:ext cx="78994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125095</xdr:rowOff>
    </xdr:from>
    <xdr:to>
      <xdr:col>102</xdr:col>
      <xdr:colOff>165100</xdr:colOff>
      <xdr:row>106</xdr:row>
      <xdr:rowOff>55245</xdr:rowOff>
    </xdr:to>
    <xdr:sp macro="" textlink="">
      <xdr:nvSpPr>
        <xdr:cNvPr id="840" name="楕円 839">
          <a:extLst>
            <a:ext uri="{FF2B5EF4-FFF2-40B4-BE49-F238E27FC236}">
              <a16:creationId xmlns:a16="http://schemas.microsoft.com/office/drawing/2014/main" id="{DDAF4462-EA94-40A8-B8EB-DBBB21E6A4B4}"/>
            </a:ext>
          </a:extLst>
        </xdr:cNvPr>
        <xdr:cNvSpPr/>
      </xdr:nvSpPr>
      <xdr:spPr>
        <a:xfrm>
          <a:off x="17162780" y="17727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169545</xdr:rowOff>
    </xdr:from>
    <xdr:to>
      <xdr:col>107</xdr:col>
      <xdr:colOff>50800</xdr:colOff>
      <xdr:row>106</xdr:row>
      <xdr:rowOff>4445</xdr:rowOff>
    </xdr:to>
    <xdr:cxnSp macro="">
      <xdr:nvCxnSpPr>
        <xdr:cNvPr id="841" name="直線コネクタ 840">
          <a:extLst>
            <a:ext uri="{FF2B5EF4-FFF2-40B4-BE49-F238E27FC236}">
              <a16:creationId xmlns:a16="http://schemas.microsoft.com/office/drawing/2014/main" id="{93E97952-3569-4DB6-ACCE-EEF6698FB690}"/>
            </a:ext>
          </a:extLst>
        </xdr:cNvPr>
        <xdr:cNvCxnSpPr/>
      </xdr:nvCxnSpPr>
      <xdr:spPr>
        <a:xfrm flipV="1">
          <a:off x="17213580" y="17771745"/>
          <a:ext cx="7747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134620</xdr:rowOff>
    </xdr:from>
    <xdr:to>
      <xdr:col>98</xdr:col>
      <xdr:colOff>38100</xdr:colOff>
      <xdr:row>106</xdr:row>
      <xdr:rowOff>64770</xdr:rowOff>
    </xdr:to>
    <xdr:sp macro="" textlink="">
      <xdr:nvSpPr>
        <xdr:cNvPr id="842" name="楕円 841">
          <a:extLst>
            <a:ext uri="{FF2B5EF4-FFF2-40B4-BE49-F238E27FC236}">
              <a16:creationId xmlns:a16="http://schemas.microsoft.com/office/drawing/2014/main" id="{02931F30-66B1-4DCB-8CD2-9A4F833133CE}"/>
            </a:ext>
          </a:extLst>
        </xdr:cNvPr>
        <xdr:cNvSpPr/>
      </xdr:nvSpPr>
      <xdr:spPr>
        <a:xfrm>
          <a:off x="16388080" y="17736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4445</xdr:rowOff>
    </xdr:from>
    <xdr:to>
      <xdr:col>102</xdr:col>
      <xdr:colOff>114300</xdr:colOff>
      <xdr:row>106</xdr:row>
      <xdr:rowOff>13970</xdr:rowOff>
    </xdr:to>
    <xdr:cxnSp macro="">
      <xdr:nvCxnSpPr>
        <xdr:cNvPr id="843" name="直線コネクタ 842">
          <a:extLst>
            <a:ext uri="{FF2B5EF4-FFF2-40B4-BE49-F238E27FC236}">
              <a16:creationId xmlns:a16="http://schemas.microsoft.com/office/drawing/2014/main" id="{B104D52B-B604-4238-A0E1-F8CC541B25EC}"/>
            </a:ext>
          </a:extLst>
        </xdr:cNvPr>
        <xdr:cNvCxnSpPr/>
      </xdr:nvCxnSpPr>
      <xdr:spPr>
        <a:xfrm flipV="1">
          <a:off x="16431260" y="17774285"/>
          <a:ext cx="7823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167005</xdr:rowOff>
    </xdr:from>
    <xdr:ext cx="469900" cy="258445"/>
    <xdr:sp macro="" textlink="">
      <xdr:nvSpPr>
        <xdr:cNvPr id="844" name="n_1aveValue【庁舎】&#10;一人当たり面積">
          <a:extLst>
            <a:ext uri="{FF2B5EF4-FFF2-40B4-BE49-F238E27FC236}">
              <a16:creationId xmlns:a16="http://schemas.microsoft.com/office/drawing/2014/main" id="{82886AF6-C194-4E94-AA0C-CA61A8ECF51E}"/>
            </a:ext>
          </a:extLst>
        </xdr:cNvPr>
        <xdr:cNvSpPr txBox="1"/>
      </xdr:nvSpPr>
      <xdr:spPr>
        <a:xfrm>
          <a:off x="18561050" y="17936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170180</xdr:rowOff>
    </xdr:from>
    <xdr:ext cx="469265" cy="259080"/>
    <xdr:sp macro="" textlink="">
      <xdr:nvSpPr>
        <xdr:cNvPr id="845" name="n_2aveValue【庁舎】&#10;一人当たり面積">
          <a:extLst>
            <a:ext uri="{FF2B5EF4-FFF2-40B4-BE49-F238E27FC236}">
              <a16:creationId xmlns:a16="http://schemas.microsoft.com/office/drawing/2014/main" id="{CA8C96F5-10BC-455C-9D60-7E6A7DE7FA04}"/>
            </a:ext>
          </a:extLst>
        </xdr:cNvPr>
        <xdr:cNvSpPr txBox="1"/>
      </xdr:nvSpPr>
      <xdr:spPr>
        <a:xfrm>
          <a:off x="17776190" y="17940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41275</xdr:rowOff>
    </xdr:from>
    <xdr:ext cx="469265" cy="258445"/>
    <xdr:sp macro="" textlink="">
      <xdr:nvSpPr>
        <xdr:cNvPr id="846" name="n_3aveValue【庁舎】&#10;一人当たり面積">
          <a:extLst>
            <a:ext uri="{FF2B5EF4-FFF2-40B4-BE49-F238E27FC236}">
              <a16:creationId xmlns:a16="http://schemas.microsoft.com/office/drawing/2014/main" id="{DFC141CE-2CD7-4488-B307-BC692F141BDD}"/>
            </a:ext>
          </a:extLst>
        </xdr:cNvPr>
        <xdr:cNvSpPr txBox="1"/>
      </xdr:nvSpPr>
      <xdr:spPr>
        <a:xfrm>
          <a:off x="17001490" y="17978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8890</xdr:rowOff>
    </xdr:from>
    <xdr:ext cx="469265" cy="258445"/>
    <xdr:sp macro="" textlink="">
      <xdr:nvSpPr>
        <xdr:cNvPr id="847" name="n_4aveValue【庁舎】&#10;一人当たり面積">
          <a:extLst>
            <a:ext uri="{FF2B5EF4-FFF2-40B4-BE49-F238E27FC236}">
              <a16:creationId xmlns:a16="http://schemas.microsoft.com/office/drawing/2014/main" id="{425D9A20-B504-4597-A0FC-F1450D06DD42}"/>
            </a:ext>
          </a:extLst>
        </xdr:cNvPr>
        <xdr:cNvSpPr txBox="1"/>
      </xdr:nvSpPr>
      <xdr:spPr>
        <a:xfrm>
          <a:off x="16226790" y="179463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61595</xdr:rowOff>
    </xdr:from>
    <xdr:ext cx="469900" cy="259080"/>
    <xdr:sp macro="" textlink="">
      <xdr:nvSpPr>
        <xdr:cNvPr id="848" name="n_1mainValue【庁舎】&#10;一人当たり面積">
          <a:extLst>
            <a:ext uri="{FF2B5EF4-FFF2-40B4-BE49-F238E27FC236}">
              <a16:creationId xmlns:a16="http://schemas.microsoft.com/office/drawing/2014/main" id="{2914AC65-DCFA-4DCB-AA84-88FAC425A117}"/>
            </a:ext>
          </a:extLst>
        </xdr:cNvPr>
        <xdr:cNvSpPr txBox="1"/>
      </xdr:nvSpPr>
      <xdr:spPr>
        <a:xfrm>
          <a:off x="18561050" y="17496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65405</xdr:rowOff>
    </xdr:from>
    <xdr:ext cx="469265" cy="258445"/>
    <xdr:sp macro="" textlink="">
      <xdr:nvSpPr>
        <xdr:cNvPr id="849" name="n_2mainValue【庁舎】&#10;一人当たり面積">
          <a:extLst>
            <a:ext uri="{FF2B5EF4-FFF2-40B4-BE49-F238E27FC236}">
              <a16:creationId xmlns:a16="http://schemas.microsoft.com/office/drawing/2014/main" id="{45BDB003-D75E-46C6-B460-E09379802CEC}"/>
            </a:ext>
          </a:extLst>
        </xdr:cNvPr>
        <xdr:cNvSpPr txBox="1"/>
      </xdr:nvSpPr>
      <xdr:spPr>
        <a:xfrm>
          <a:off x="17776190" y="174999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104</xdr:row>
      <xdr:rowOff>71755</xdr:rowOff>
    </xdr:from>
    <xdr:ext cx="469265" cy="259080"/>
    <xdr:sp macro="" textlink="">
      <xdr:nvSpPr>
        <xdr:cNvPr id="850" name="n_3mainValue【庁舎】&#10;一人当たり面積">
          <a:extLst>
            <a:ext uri="{FF2B5EF4-FFF2-40B4-BE49-F238E27FC236}">
              <a16:creationId xmlns:a16="http://schemas.microsoft.com/office/drawing/2014/main" id="{AA9172DC-7A1A-480B-9640-45B4A8D9D174}"/>
            </a:ext>
          </a:extLst>
        </xdr:cNvPr>
        <xdr:cNvSpPr txBox="1"/>
      </xdr:nvSpPr>
      <xdr:spPr>
        <a:xfrm>
          <a:off x="17001490" y="175063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81280</xdr:rowOff>
    </xdr:from>
    <xdr:ext cx="469265" cy="259080"/>
    <xdr:sp macro="" textlink="">
      <xdr:nvSpPr>
        <xdr:cNvPr id="851" name="n_4mainValue【庁舎】&#10;一人当たり面積">
          <a:extLst>
            <a:ext uri="{FF2B5EF4-FFF2-40B4-BE49-F238E27FC236}">
              <a16:creationId xmlns:a16="http://schemas.microsoft.com/office/drawing/2014/main" id="{7588FEB7-A2A9-4347-B34D-0C8D2A666AF1}"/>
            </a:ext>
          </a:extLst>
        </xdr:cNvPr>
        <xdr:cNvSpPr txBox="1"/>
      </xdr:nvSpPr>
      <xdr:spPr>
        <a:xfrm>
          <a:off x="16226790" y="17515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DB0BF405-4A01-4FAF-BB8C-F55757AC9AB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4F377008-BB2E-4E46-B534-86579A016995}"/>
            </a:ext>
          </a:extLst>
        </xdr:cNvPr>
        <xdr:cNvSpPr/>
      </xdr:nvSpPr>
      <xdr:spPr>
        <a:xfrm>
          <a:off x="670560" y="19063970"/>
          <a:ext cx="33909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2C0571F7-BF0A-47DE-84EA-90EAFE93F753}"/>
            </a:ext>
          </a:extLst>
        </xdr:cNvPr>
        <xdr:cNvSpPr txBox="1"/>
      </xdr:nvSpPr>
      <xdr:spPr>
        <a:xfrm>
          <a:off x="746760" y="19310350"/>
          <a:ext cx="19433540" cy="1455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類似団体と比較して有形固定資産減価償却率が特に高くなっている施設は、体育館・プール、図書館、福祉施設、一般廃棄物処理施設であるが、その他の施設についても全体的に高い傾向にある。</a:t>
          </a:r>
        </a:p>
        <a:p>
          <a:r>
            <a:rPr kumimoji="1" lang="ja-JP" altLang="en-US" sz="1300">
              <a:latin typeface="ＭＳ Ｐゴシック"/>
              <a:ea typeface="ＭＳ Ｐゴシック"/>
            </a:rPr>
            <a:t>　なお、福祉施設の有形固定資産減価償却率の算定に誤りがあり、</a:t>
          </a:r>
          <a:r>
            <a:rPr kumimoji="1" lang="en-US" altLang="ja-JP" sz="1300">
              <a:latin typeface="ＭＳ Ｐゴシック"/>
              <a:ea typeface="ＭＳ Ｐゴシック"/>
            </a:rPr>
            <a:t>4</a:t>
          </a:r>
          <a:r>
            <a:rPr kumimoji="1" lang="ja-JP" altLang="en-US" sz="1300">
              <a:latin typeface="ＭＳ Ｐゴシック"/>
              <a:ea typeface="ＭＳ Ｐゴシック"/>
            </a:rPr>
            <a:t>年度の正しい数値は</a:t>
          </a:r>
          <a:r>
            <a:rPr kumimoji="1" lang="en-US" altLang="ja-JP" sz="1300">
              <a:latin typeface="ＭＳ Ｐゴシック"/>
              <a:ea typeface="ＭＳ Ｐゴシック"/>
            </a:rPr>
            <a:t>82.5</a:t>
          </a:r>
          <a:r>
            <a:rPr kumimoji="1" lang="ja-JP" altLang="en-US" sz="1300">
              <a:latin typeface="ＭＳ Ｐゴシック"/>
              <a:ea typeface="ＭＳ Ｐゴシック"/>
            </a:rPr>
            <a:t>％である。</a:t>
          </a:r>
        </a:p>
        <a:p>
          <a:r>
            <a:rPr kumimoji="1" lang="ja-JP" altLang="en-US" sz="1300">
              <a:latin typeface="ＭＳ Ｐゴシック"/>
              <a:ea typeface="ＭＳ Ｐゴシック"/>
            </a:rPr>
            <a:t>　福祉施設については、一人当たり面積も増加傾向にあり、将来の人口減少を踏まえた市民ニーズを見極めながら、必要な修繕・維持補修や計画的な改修・更新等に取り組むとともに、統合・廃止の検討の必要がある。</a:t>
          </a:r>
        </a:p>
        <a:p>
          <a:r>
            <a:rPr kumimoji="1" lang="ja-JP" altLang="en-US" sz="1300">
              <a:latin typeface="ＭＳ Ｐゴシック"/>
              <a:ea typeface="ＭＳ Ｐゴシック"/>
            </a:rPr>
            <a:t>　庁舎については、老朽化による建替えを行った結果、有形固定資産減価償却率が大きく減少したため、類似団体と比較して低くなっている。</a:t>
          </a: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宮崎県日向市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58,687
58,226
336.89
34,566,893
33,255,827
644,438
16,467,653
29,313,041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固定資産税等の増に伴い基準財政収入額の増が基準財政需要額の増を上回り、財政力指数としては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未だ</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低い状況となって</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、市税の納付方法拡大や徴税対策の推進による自主財源の確保を図るとともに、</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事業の</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選択と集中による</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歳出の見直しや</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地方債残高の圧縮等に努め、財政基盤の強化を図る。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人件費や公債費等に充当する一般財源の減により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は減少したものの、普通交付税や臨時財政対策債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の減により、経常一般財源等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も減となったことから、前年度比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類似団体平均は下回っているが、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公共施設マネジメントの推進や事務事業の見直しによる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経常経費の削減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と合わせて、使用料等の適正化、市税等の自主財源の確保により財政基盤の強化を図る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160528</xdr:rowOff>
    </xdr:from>
    <xdr:to>
      <xdr:col>23</xdr:col>
      <xdr:colOff>133350</xdr:colOff>
      <xdr:row>61</xdr:row>
      <xdr:rowOff>66294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4752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54356</xdr:rowOff>
    </xdr:from>
    <xdr:to>
      <xdr:col>19</xdr:col>
      <xdr:colOff>133350</xdr:colOff>
      <xdr:row>60</xdr:row>
      <xdr:rowOff>160528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4135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54356</xdr:rowOff>
    </xdr:from>
    <xdr:to>
      <xdr:col>15</xdr:col>
      <xdr:colOff>82550</xdr:colOff>
      <xdr:row>64</xdr:row>
      <xdr:rowOff>15240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41356"/>
          <a:ext cx="889000" cy="6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44196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880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15494</xdr:rowOff>
    </xdr:from>
    <xdr:to>
      <xdr:col>23</xdr:col>
      <xdr:colOff>184150</xdr:colOff>
      <xdr:row>61</xdr:row>
      <xdr:rowOff>117094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32021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109728</xdr:rowOff>
    </xdr:from>
    <xdr:to>
      <xdr:col>19</xdr:col>
      <xdr:colOff>184150</xdr:colOff>
      <xdr:row>61</xdr:row>
      <xdr:rowOff>39878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50055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6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3556</xdr:rowOff>
    </xdr:from>
    <xdr:to>
      <xdr:col>15</xdr:col>
      <xdr:colOff>133350</xdr:colOff>
      <xdr:row>60</xdr:row>
      <xdr:rowOff>105156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89933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主な要因は、人事院勧告準拠に伴う給料の改定、学校給食の公会計化に伴う需用費の皆増や日向モデル生成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AI</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構築など</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関連経費の増によるもの。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今後も、物価高騰等による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の増が見込まれるため、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組織体制の最適化やデジタル化の推進により業務の効率化を図る。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43393</xdr:rowOff>
    </xdr:from>
    <xdr:to>
      <xdr:col>23</xdr:col>
      <xdr:colOff>133350</xdr:colOff>
      <xdr:row>83</xdr:row>
      <xdr:rowOff>97501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73743"/>
          <a:ext cx="838200" cy="5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106363</xdr:rowOff>
    </xdr:from>
    <xdr:to>
      <xdr:col>19</xdr:col>
      <xdr:colOff>133350</xdr:colOff>
      <xdr:row>83</xdr:row>
      <xdr:rowOff>43393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65263"/>
          <a:ext cx="889000" cy="10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74028</xdr:rowOff>
    </xdr:from>
    <xdr:to>
      <xdr:col>15</xdr:col>
      <xdr:colOff>82550</xdr:colOff>
      <xdr:row>82</xdr:row>
      <xdr:rowOff>106363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32928"/>
          <a:ext cx="889000" cy="3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168013</xdr:rowOff>
    </xdr:from>
    <xdr:to>
      <xdr:col>11</xdr:col>
      <xdr:colOff>31750</xdr:colOff>
      <xdr:row>82</xdr:row>
      <xdr:rowOff>74028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55463"/>
          <a:ext cx="889000" cy="7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46701</xdr:rowOff>
    </xdr:from>
    <xdr:to>
      <xdr:col>23</xdr:col>
      <xdr:colOff>184150</xdr:colOff>
      <xdr:row>83</xdr:row>
      <xdr:rowOff>148301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7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18778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4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164043</xdr:rowOff>
    </xdr:from>
    <xdr:to>
      <xdr:col>19</xdr:col>
      <xdr:colOff>184150</xdr:colOff>
      <xdr:row>83</xdr:row>
      <xdr:rowOff>94193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2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78970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0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55563</xdr:rowOff>
    </xdr:from>
    <xdr:to>
      <xdr:col>15</xdr:col>
      <xdr:colOff>133350</xdr:colOff>
      <xdr:row>82</xdr:row>
      <xdr:rowOff>157163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1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141940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0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23228</xdr:rowOff>
    </xdr:from>
    <xdr:to>
      <xdr:col>11</xdr:col>
      <xdr:colOff>82550</xdr:colOff>
      <xdr:row>82</xdr:row>
      <xdr:rowOff>124828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8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109605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6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117213</xdr:rowOff>
    </xdr:from>
    <xdr:to>
      <xdr:col>7</xdr:col>
      <xdr:colOff>31750</xdr:colOff>
      <xdr:row>82</xdr:row>
      <xdr:rowOff>47363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0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32140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9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年度から実施していた「職員給与１％カット」が令和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月末で終了したことに伴い、前年度と比較して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ラスパイレス指数において、給与カットは一時的な数値改善に留まるため、今後も引き続き、給与適正化に向けた取組を進めていく。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87</xdr:row>
      <xdr:rowOff>68036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6353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87</xdr:row>
      <xdr:rowOff>33564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635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119743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497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87</xdr:row>
      <xdr:rowOff>136979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358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人口減少が加速する一方、国スポ・障スポ大会開催に向けた体制の構築や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推進体制の強化等の対応のため、職員数は前年度と比較して</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人の増となった。</a:t>
          </a:r>
        </a:p>
        <a:p>
          <a:r>
            <a:rPr kumimoji="1" lang="ja-JP" altLang="en-US" sz="1300">
              <a:latin typeface="ＭＳ Ｐゴシック" panose="020B0600070205080204" pitchFamily="50" charset="-128"/>
              <a:ea typeface="ＭＳ Ｐゴシック" panose="020B0600070205080204" pitchFamily="50" charset="-128"/>
            </a:rPr>
            <a:t>　今後も引き続き、多様化・複雑化する行政ニーズに対応しながら、行財政改革大綱に基づく適正な定員管理に努める。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5186</xdr:rowOff>
    </xdr:from>
    <xdr:to>
      <xdr:col>81</xdr:col>
      <xdr:colOff>44450</xdr:colOff>
      <xdr:row>64</xdr:row>
      <xdr:rowOff>33338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77986"/>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142452</xdr:rowOff>
    </xdr:from>
    <xdr:to>
      <xdr:col>77</xdr:col>
      <xdr:colOff>44450</xdr:colOff>
      <xdr:row>64</xdr:row>
      <xdr:rowOff>5186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43802"/>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124354</xdr:rowOff>
    </xdr:from>
    <xdr:to>
      <xdr:col>72</xdr:col>
      <xdr:colOff>203200</xdr:colOff>
      <xdr:row>63</xdr:row>
      <xdr:rowOff>142452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2570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57996</xdr:rowOff>
    </xdr:from>
    <xdr:to>
      <xdr:col>68</xdr:col>
      <xdr:colOff>152400</xdr:colOff>
      <xdr:row>63</xdr:row>
      <xdr:rowOff>124354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59346"/>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153988</xdr:rowOff>
    </xdr:from>
    <xdr:to>
      <xdr:col>81</xdr:col>
      <xdr:colOff>95250</xdr:colOff>
      <xdr:row>64</xdr:row>
      <xdr:rowOff>84138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126065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2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125836</xdr:rowOff>
    </xdr:from>
    <xdr:to>
      <xdr:col>77</xdr:col>
      <xdr:colOff>95250</xdr:colOff>
      <xdr:row>64</xdr:row>
      <xdr:rowOff>55986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2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40763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13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91652</xdr:rowOff>
    </xdr:from>
    <xdr:to>
      <xdr:col>73</xdr:col>
      <xdr:colOff>44450</xdr:colOff>
      <xdr:row>64</xdr:row>
      <xdr:rowOff>21802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6579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73554</xdr:rowOff>
    </xdr:from>
    <xdr:to>
      <xdr:col>68</xdr:col>
      <xdr:colOff>203200</xdr:colOff>
      <xdr:row>64</xdr:row>
      <xdr:rowOff>3704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159931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6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7196</xdr:rowOff>
    </xdr:from>
    <xdr:to>
      <xdr:col>64</xdr:col>
      <xdr:colOff>152400</xdr:colOff>
      <xdr:row>63</xdr:row>
      <xdr:rowOff>108796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93573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元利償還金等の減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により、前年度比0.</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が、類似団体と比較して依然として高い状況である。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今後も公共施設の更新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が見込まれることから、事業の選択と集中や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計画的な地方債の発行、有利な地方債の活用により健全な財政運営に努める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112268</xdr:rowOff>
    </xdr:from>
    <xdr:to>
      <xdr:col>81</xdr:col>
      <xdr:colOff>44450</xdr:colOff>
      <xdr:row>42</xdr:row>
      <xdr:rowOff>121920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31316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92964</xdr:rowOff>
    </xdr:from>
    <xdr:to>
      <xdr:col>77</xdr:col>
      <xdr:colOff>44450</xdr:colOff>
      <xdr:row>42</xdr:row>
      <xdr:rowOff>121920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2938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83312</xdr:rowOff>
    </xdr:from>
    <xdr:to>
      <xdr:col>72</xdr:col>
      <xdr:colOff>203200</xdr:colOff>
      <xdr:row>42</xdr:row>
      <xdr:rowOff>92964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2842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83312</xdr:rowOff>
    </xdr:from>
    <xdr:to>
      <xdr:col>68</xdr:col>
      <xdr:colOff>152400</xdr:colOff>
      <xdr:row>42</xdr:row>
      <xdr:rowOff>102616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2842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61468</xdr:rowOff>
    </xdr:from>
    <xdr:to>
      <xdr:col>81</xdr:col>
      <xdr:colOff>95250</xdr:colOff>
      <xdr:row>42</xdr:row>
      <xdr:rowOff>163068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33545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3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42164</xdr:rowOff>
    </xdr:from>
    <xdr:to>
      <xdr:col>73</xdr:col>
      <xdr:colOff>44450</xdr:colOff>
      <xdr:row>42</xdr:row>
      <xdr:rowOff>143764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128541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32512</xdr:rowOff>
    </xdr:from>
    <xdr:to>
      <xdr:col>68</xdr:col>
      <xdr:colOff>203200</xdr:colOff>
      <xdr:row>42</xdr:row>
      <xdr:rowOff>134112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118889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51816</xdr:rowOff>
    </xdr:from>
    <xdr:to>
      <xdr:col>64</xdr:col>
      <xdr:colOff>152400</xdr:colOff>
      <xdr:row>42</xdr:row>
      <xdr:rowOff>153416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138193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行財政改革大綱に基づく元金償還額以内の地方債発行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取組により、地方債残高が減少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基金取崩しや基準財政需要算入見込額も減となり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.4ポイント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類似団体と比較すると依然として高い状況であり、今後も公共施設の更新・改修等の増加が見込まれることから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引き続き計画的な地方債の発行などに取り組み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90775</xdr:rowOff>
    </xdr:from>
    <xdr:to>
      <xdr:col>81</xdr:col>
      <xdr:colOff>44450</xdr:colOff>
      <xdr:row>15</xdr:row>
      <xdr:rowOff>141333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662525"/>
          <a:ext cx="8382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90775</xdr:rowOff>
    </xdr:from>
    <xdr:to>
      <xdr:col>77</xdr:col>
      <xdr:colOff>44450</xdr:colOff>
      <xdr:row>16</xdr:row>
      <xdr:rowOff>38826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662525"/>
          <a:ext cx="889000" cy="11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38826</xdr:rowOff>
    </xdr:from>
    <xdr:to>
      <xdr:col>72</xdr:col>
      <xdr:colOff>203200</xdr:colOff>
      <xdr:row>17</xdr:row>
      <xdr:rowOff>81099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782026"/>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81099</xdr:rowOff>
    </xdr:from>
    <xdr:to>
      <xdr:col>68</xdr:col>
      <xdr:colOff>152400</xdr:colOff>
      <xdr:row>18</xdr:row>
      <xdr:rowOff>52131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995749"/>
          <a:ext cx="889000" cy="1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90533</xdr:rowOff>
    </xdr:from>
    <xdr:to>
      <xdr:col>81</xdr:col>
      <xdr:colOff>95250</xdr:colOff>
      <xdr:row>16</xdr:row>
      <xdr:rowOff>20683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66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62610</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63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39975</xdr:rowOff>
    </xdr:from>
    <xdr:to>
      <xdr:col>77</xdr:col>
      <xdr:colOff>95250</xdr:colOff>
      <xdr:row>15</xdr:row>
      <xdr:rowOff>141575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61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126352</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69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159476</xdr:rowOff>
    </xdr:from>
    <xdr:to>
      <xdr:col>73</xdr:col>
      <xdr:colOff>44450</xdr:colOff>
      <xdr:row>16</xdr:row>
      <xdr:rowOff>89626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74403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8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30299</xdr:rowOff>
    </xdr:from>
    <xdr:to>
      <xdr:col>68</xdr:col>
      <xdr:colOff>203200</xdr:colOff>
      <xdr:row>17</xdr:row>
      <xdr:rowOff>131899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94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116676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03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1331</xdr:rowOff>
    </xdr:from>
    <xdr:to>
      <xdr:col>64</xdr:col>
      <xdr:colOff>152400</xdr:colOff>
      <xdr:row>18</xdr:row>
      <xdr:rowOff>102931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0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87708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17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58,687
58,226
336.89
34,566,893
33,255,827
644,438
16,467,653
29,313,041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人事院勧告準拠に伴う職員給与等の増改定などの増要因があったものの、定年延長に伴い退職手当が減となったことや退職手当基金繰入金の増により前年度比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今後も、行財政改革大綱に基づきデジタル化の推進や組織体制の最適化等の取組により業務効率化等を図り、人件費の抑制に努める。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91077</xdr:rowOff>
    </xdr:from>
    <xdr:to>
      <xdr:col>24</xdr:col>
      <xdr:colOff>25400</xdr:colOff>
      <xdr:row>36</xdr:row>
      <xdr:rowOff>156392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6327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78014</xdr:rowOff>
    </xdr:from>
    <xdr:to>
      <xdr:col>19</xdr:col>
      <xdr:colOff>187325</xdr:colOff>
      <xdr:row>36</xdr:row>
      <xdr:rowOff>156392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50214"/>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78014</xdr:rowOff>
    </xdr:from>
    <xdr:to>
      <xdr:col>15</xdr:col>
      <xdr:colOff>98425</xdr:colOff>
      <xdr:row>37</xdr:row>
      <xdr:rowOff>37193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502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169454</xdr:rowOff>
    </xdr:from>
    <xdr:to>
      <xdr:col>11</xdr:col>
      <xdr:colOff>9525</xdr:colOff>
      <xdr:row>37</xdr:row>
      <xdr:rowOff>37193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416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40277</xdr:rowOff>
    </xdr:from>
    <xdr:to>
      <xdr:col>24</xdr:col>
      <xdr:colOff>76200</xdr:colOff>
      <xdr:row>36</xdr:row>
      <xdr:rowOff>141877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12354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8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105592</xdr:rowOff>
    </xdr:from>
    <xdr:to>
      <xdr:col>20</xdr:col>
      <xdr:colOff>38100</xdr:colOff>
      <xdr:row>37</xdr:row>
      <xdr:rowOff>35742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20519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6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27214</xdr:rowOff>
    </xdr:from>
    <xdr:to>
      <xdr:col>15</xdr:col>
      <xdr:colOff>149225</xdr:colOff>
      <xdr:row>36</xdr:row>
      <xdr:rowOff>128814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113591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157843</xdr:rowOff>
    </xdr:from>
    <xdr:to>
      <xdr:col>11</xdr:col>
      <xdr:colOff>60325</xdr:colOff>
      <xdr:row>37</xdr:row>
      <xdr:rowOff>87993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72770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118654</xdr:rowOff>
    </xdr:from>
    <xdr:to>
      <xdr:col>6</xdr:col>
      <xdr:colOff>171450</xdr:colOff>
      <xdr:row>37</xdr:row>
      <xdr:rowOff>48804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33581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7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各種システムやネットワーク改修経費の増などにより前年度比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類似団体平均と比較して下回っているものの、物価高騰やシステム標準化関連経費等の増も見込まれることから、引き続き事務事業の見直しや必要経費の精査により経費縮減に努める。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1270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27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119380</xdr:rowOff>
    </xdr:from>
    <xdr:to>
      <xdr:col>78</xdr:col>
      <xdr:colOff>69850</xdr:colOff>
      <xdr:row>14</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1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111760</xdr:rowOff>
    </xdr:from>
    <xdr:to>
      <xdr:col>73</xdr:col>
      <xdr:colOff>180975</xdr:colOff>
      <xdr:row>14</xdr:row>
      <xdr:rowOff>119380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1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111760</xdr:rowOff>
    </xdr:from>
    <xdr:to>
      <xdr:col>69</xdr:col>
      <xdr:colOff>92075</xdr:colOff>
      <xdr:row>14</xdr:row>
      <xdr:rowOff>111760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12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138447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68580</xdr:rowOff>
    </xdr:from>
    <xdr:to>
      <xdr:col>74</xdr:col>
      <xdr:colOff>31750</xdr:colOff>
      <xdr:row>14</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60960</xdr:rowOff>
    </xdr:from>
    <xdr:to>
      <xdr:col>69</xdr:col>
      <xdr:colOff>142875</xdr:colOff>
      <xdr:row>14</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60960</xdr:rowOff>
    </xdr:from>
    <xdr:to>
      <xdr:col>65</xdr:col>
      <xdr:colOff>53975</xdr:colOff>
      <xdr:row>14</xdr:row>
      <xdr:rowOff>162560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障がい福祉サービス給付費や施設型給付費の増により前年度比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今後も、子ども子育て関連経費など制度拡充に伴う扶助費の増が見込まれることから、審査の適正化や単独事業の精査等による扶助費の適正化に努める。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118835</xdr:rowOff>
    </xdr:from>
    <xdr:to>
      <xdr:col>24</xdr:col>
      <xdr:colOff>25400</xdr:colOff>
      <xdr:row>60</xdr:row>
      <xdr:rowOff>61685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343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60</xdr:row>
      <xdr:rowOff>61685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2343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61685</xdr:rowOff>
    </xdr:from>
    <xdr:to>
      <xdr:col>15</xdr:col>
      <xdr:colOff>98425</xdr:colOff>
      <xdr:row>61</xdr:row>
      <xdr:rowOff>53522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3486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53522</xdr:rowOff>
    </xdr:from>
    <xdr:to>
      <xdr:col>11</xdr:col>
      <xdr:colOff>9525</xdr:colOff>
      <xdr:row>62</xdr:row>
      <xdr:rowOff>29028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5119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10885</xdr:rowOff>
    </xdr:from>
    <xdr:to>
      <xdr:col>24</xdr:col>
      <xdr:colOff>76200</xdr:colOff>
      <xdr:row>60</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154412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68035</xdr:rowOff>
    </xdr:from>
    <xdr:to>
      <xdr:col>20</xdr:col>
      <xdr:colOff>38100</xdr:colOff>
      <xdr:row>59</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154412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10885</xdr:rowOff>
    </xdr:from>
    <xdr:to>
      <xdr:col>15</xdr:col>
      <xdr:colOff>149225</xdr:colOff>
      <xdr:row>60</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97262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2722</xdr:rowOff>
    </xdr:from>
    <xdr:to>
      <xdr:col>11</xdr:col>
      <xdr:colOff>60325</xdr:colOff>
      <xdr:row>61</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89099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149678</xdr:rowOff>
    </xdr:from>
    <xdr:to>
      <xdr:col>6</xdr:col>
      <xdr:colOff>171450</xdr:colOff>
      <xdr:row>62</xdr:row>
      <xdr:rowOff>79828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60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64605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69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投資及び出資金・貸付金や繰出金の増により前年度比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今後も、後期高齢者医療に係る繰出金の増や公共施設の維持補修費の増などが見込まれることから、引き続き経費削減に努める。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158750</xdr:rowOff>
    </xdr:from>
    <xdr:to>
      <xdr:col>82</xdr:col>
      <xdr:colOff>107950</xdr:colOff>
      <xdr:row>56</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885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158750</xdr:rowOff>
    </xdr:from>
    <xdr:to>
      <xdr:col>78</xdr:col>
      <xdr:colOff>69850</xdr:colOff>
      <xdr:row>56</xdr:row>
      <xdr:rowOff>38100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88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38100</xdr:rowOff>
    </xdr:from>
    <xdr:to>
      <xdr:col>73</xdr:col>
      <xdr:colOff>180975</xdr:colOff>
      <xdr:row>56</xdr:row>
      <xdr:rowOff>152400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39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152400</xdr:rowOff>
    </xdr:from>
    <xdr:to>
      <xdr:col>69</xdr:col>
      <xdr:colOff>92075</xdr:colOff>
      <xdr:row>57</xdr:row>
      <xdr:rowOff>44450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53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107950</xdr:rowOff>
    </xdr:from>
    <xdr:to>
      <xdr:col>78</xdr:col>
      <xdr:colOff>120650</xdr:colOff>
      <xdr:row>56</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48277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158750</xdr:rowOff>
    </xdr:from>
    <xdr:to>
      <xdr:col>74</xdr:col>
      <xdr:colOff>31750</xdr:colOff>
      <xdr:row>56</xdr:row>
      <xdr:rowOff>88900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165100</xdr:rowOff>
    </xdr:from>
    <xdr:to>
      <xdr:col>65</xdr:col>
      <xdr:colOff>53975</xdr:colOff>
      <xdr:row>57</xdr:row>
      <xdr:rowOff>95250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日向東臼杵広域連合への負担金の減などにより前年度比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類似団体平均と比較して下回っているものの、引き続き行財政改革大綱に基づき市単独補助金をはじめとする補助金の見直し等に努める。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145288</xdr:rowOff>
    </xdr:from>
    <xdr:to>
      <xdr:col>82</xdr:col>
      <xdr:colOff>107950</xdr:colOff>
      <xdr:row>34</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59745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654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35</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6544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46990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47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94488</xdr:rowOff>
    </xdr:from>
    <xdr:to>
      <xdr:col>82</xdr:col>
      <xdr:colOff>158750</xdr:colOff>
      <xdr:row>35</xdr:row>
      <xdr:rowOff>24638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3065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3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既発債の償還が進んだことにより昨年度比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公債費については、令和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年度をピークに減少傾向と見込むが、今後、公共施設の更新・改修の増加等が見込まれ、事業の選択と集中を図り、公債費の抑制に努める。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94996</xdr:rowOff>
    </xdr:from>
    <xdr:to>
      <xdr:col>24</xdr:col>
      <xdr:colOff>25400</xdr:colOff>
      <xdr:row>78</xdr:row>
      <xdr:rowOff>117856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680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90424</xdr:rowOff>
    </xdr:from>
    <xdr:to>
      <xdr:col>19</xdr:col>
      <xdr:colOff>187325</xdr:colOff>
      <xdr:row>78</xdr:row>
      <xdr:rowOff>117856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4635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90424</xdr:rowOff>
    </xdr:from>
    <xdr:to>
      <xdr:col>15</xdr:col>
      <xdr:colOff>98425</xdr:colOff>
      <xdr:row>78</xdr:row>
      <xdr:rowOff>140715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4635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117856</xdr:rowOff>
    </xdr:from>
    <xdr:to>
      <xdr:col>11</xdr:col>
      <xdr:colOff>9525</xdr:colOff>
      <xdr:row>78</xdr:row>
      <xdr:rowOff>140715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4909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44196</xdr:rowOff>
    </xdr:from>
    <xdr:to>
      <xdr:col>24</xdr:col>
      <xdr:colOff>76200</xdr:colOff>
      <xdr:row>78</xdr:row>
      <xdr:rowOff>145796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16273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67056</xdr:rowOff>
    </xdr:from>
    <xdr:to>
      <xdr:col>20</xdr:col>
      <xdr:colOff>38100</xdr:colOff>
      <xdr:row>78</xdr:row>
      <xdr:rowOff>168656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153433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39624</xdr:rowOff>
    </xdr:from>
    <xdr:to>
      <xdr:col>15</xdr:col>
      <xdr:colOff>149225</xdr:colOff>
      <xdr:row>78</xdr:row>
      <xdr:rowOff>141224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126001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89915</xdr:rowOff>
    </xdr:from>
    <xdr:to>
      <xdr:col>11</xdr:col>
      <xdr:colOff>60325</xdr:colOff>
      <xdr:row>79</xdr:row>
      <xdr:rowOff>20065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4842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67056</xdr:rowOff>
    </xdr:from>
    <xdr:to>
      <xdr:col>6</xdr:col>
      <xdr:colOff>171450</xdr:colOff>
      <xdr:row>78</xdr:row>
      <xdr:rowOff>168656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153433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人件費や補助費等の減により分子となる経常経費充当一般財源は減少したものの、分母となる経常一般財源の総額も減少し、公債費以外の全体として前年度比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今後も行財政改革大綱に基づく経費削減や自主財源の確保等に努め、持続可能な財政基盤の強化を図る。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132715</xdr:rowOff>
    </xdr:from>
    <xdr:to>
      <xdr:col>82</xdr:col>
      <xdr:colOff>107950</xdr:colOff>
      <xdr:row>74</xdr:row>
      <xdr:rowOff>35560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64856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104140</xdr:rowOff>
    </xdr:from>
    <xdr:to>
      <xdr:col>78</xdr:col>
      <xdr:colOff>69850</xdr:colOff>
      <xdr:row>73</xdr:row>
      <xdr:rowOff>132715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6199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104140</xdr:rowOff>
    </xdr:from>
    <xdr:to>
      <xdr:col>73</xdr:col>
      <xdr:colOff>180975</xdr:colOff>
      <xdr:row>75</xdr:row>
      <xdr:rowOff>81280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61999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81280</xdr:rowOff>
    </xdr:from>
    <xdr:to>
      <xdr:col>69</xdr:col>
      <xdr:colOff>92075</xdr:colOff>
      <xdr:row>75</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400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156210</xdr:rowOff>
    </xdr:from>
    <xdr:to>
      <xdr:col>82</xdr:col>
      <xdr:colOff>158750</xdr:colOff>
      <xdr:row>74</xdr:row>
      <xdr:rowOff>86360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1287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81915</xdr:rowOff>
    </xdr:from>
    <xdr:to>
      <xdr:col>78</xdr:col>
      <xdr:colOff>120650</xdr:colOff>
      <xdr:row>74</xdr:row>
      <xdr:rowOff>12065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59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22242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366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53340</xdr:rowOff>
    </xdr:from>
    <xdr:to>
      <xdr:col>74</xdr:col>
      <xdr:colOff>31750</xdr:colOff>
      <xdr:row>73</xdr:row>
      <xdr:rowOff>154940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5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165117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33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30480</xdr:rowOff>
    </xdr:from>
    <xdr:to>
      <xdr:col>69</xdr:col>
      <xdr:colOff>142875</xdr:colOff>
      <xdr:row>75</xdr:row>
      <xdr:rowOff>132080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142257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76200</xdr:rowOff>
    </xdr:from>
    <xdr:to>
      <xdr:col>65</xdr:col>
      <xdr:colOff>53975</xdr:colOff>
      <xdr:row>76</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宮崎県日向市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108521</xdr:rowOff>
    </xdr:from>
    <xdr:to>
      <xdr:col>29</xdr:col>
      <xdr:colOff>127000</xdr:colOff>
      <xdr:row>15</xdr:row>
      <xdr:rowOff>147726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27896"/>
          <a:ext cx="647700" cy="39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93299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2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147726</xdr:rowOff>
    </xdr:from>
    <xdr:to>
      <xdr:col>26</xdr:col>
      <xdr:colOff>50800</xdr:colOff>
      <xdr:row>16</xdr:row>
      <xdr:rowOff>8566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67101"/>
          <a:ext cx="698500" cy="32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8566</xdr:rowOff>
    </xdr:from>
    <xdr:to>
      <xdr:col>22</xdr:col>
      <xdr:colOff>114300</xdr:colOff>
      <xdr:row>16</xdr:row>
      <xdr:rowOff>59658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99391"/>
          <a:ext cx="698500" cy="51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59658</xdr:rowOff>
    </xdr:from>
    <xdr:to>
      <xdr:col>18</xdr:col>
      <xdr:colOff>177800</xdr:colOff>
      <xdr:row>16</xdr:row>
      <xdr:rowOff>77527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50483"/>
          <a:ext cx="698500" cy="17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57721</xdr:rowOff>
    </xdr:from>
    <xdr:to>
      <xdr:col>29</xdr:col>
      <xdr:colOff>177800</xdr:colOff>
      <xdr:row>15</xdr:row>
      <xdr:rowOff>159321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77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74248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2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96926</xdr:rowOff>
    </xdr:from>
    <xdr:to>
      <xdr:col>26</xdr:col>
      <xdr:colOff>101600</xdr:colOff>
      <xdr:row>16</xdr:row>
      <xdr:rowOff>27076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16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37253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8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129216</xdr:rowOff>
    </xdr:from>
    <xdr:to>
      <xdr:col>22</xdr:col>
      <xdr:colOff>165100</xdr:colOff>
      <xdr:row>16</xdr:row>
      <xdr:rowOff>59366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48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69543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1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8858</xdr:rowOff>
    </xdr:from>
    <xdr:to>
      <xdr:col>19</xdr:col>
      <xdr:colOff>38100</xdr:colOff>
      <xdr:row>16</xdr:row>
      <xdr:rowOff>110458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99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95235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8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26727</xdr:rowOff>
    </xdr:from>
    <xdr:to>
      <xdr:col>15</xdr:col>
      <xdr:colOff>101600</xdr:colOff>
      <xdr:row>16</xdr:row>
      <xdr:rowOff>128327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17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138504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8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152440</xdr:rowOff>
    </xdr:from>
    <xdr:to>
      <xdr:col>29</xdr:col>
      <xdr:colOff>127000</xdr:colOff>
      <xdr:row>34</xdr:row>
      <xdr:rowOff>190747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19890"/>
          <a:ext cx="647700" cy="38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152440</xdr:rowOff>
    </xdr:from>
    <xdr:to>
      <xdr:col>26</xdr:col>
      <xdr:colOff>50800</xdr:colOff>
      <xdr:row>34</xdr:row>
      <xdr:rowOff>170107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19890"/>
          <a:ext cx="698500" cy="17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170107</xdr:rowOff>
    </xdr:from>
    <xdr:to>
      <xdr:col>22</xdr:col>
      <xdr:colOff>114300</xdr:colOff>
      <xdr:row>34</xdr:row>
      <xdr:rowOff>237773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37557"/>
          <a:ext cx="698500" cy="67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237773</xdr:rowOff>
    </xdr:from>
    <xdr:to>
      <xdr:col>18</xdr:col>
      <xdr:colOff>177800</xdr:colOff>
      <xdr:row>34</xdr:row>
      <xdr:rowOff>279803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05223"/>
          <a:ext cx="698500" cy="42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139947</xdr:rowOff>
    </xdr:from>
    <xdr:to>
      <xdr:col>29</xdr:col>
      <xdr:colOff>177800</xdr:colOff>
      <xdr:row>34</xdr:row>
      <xdr:rowOff>241546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0739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327924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5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101640</xdr:rowOff>
    </xdr:from>
    <xdr:to>
      <xdr:col>26</xdr:col>
      <xdr:colOff>101600</xdr:colOff>
      <xdr:row>34</xdr:row>
      <xdr:rowOff>203240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69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213417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37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119307</xdr:rowOff>
    </xdr:from>
    <xdr:to>
      <xdr:col>22</xdr:col>
      <xdr:colOff>165100</xdr:colOff>
      <xdr:row>34</xdr:row>
      <xdr:rowOff>220907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86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231084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186973</xdr:rowOff>
    </xdr:from>
    <xdr:to>
      <xdr:col>19</xdr:col>
      <xdr:colOff>38100</xdr:colOff>
      <xdr:row>34</xdr:row>
      <xdr:rowOff>288573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54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298750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2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229003</xdr:rowOff>
    </xdr:from>
    <xdr:to>
      <xdr:col>15</xdr:col>
      <xdr:colOff>101600</xdr:colOff>
      <xdr:row>34</xdr:row>
      <xdr:rowOff>330603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96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340780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65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58,687
58,226
336.89
34,566,893
33,255,827
644,438
16,467,653
29,313,041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150654</xdr:rowOff>
    </xdr:from>
    <xdr:to>
      <xdr:col>24</xdr:col>
      <xdr:colOff>63500</xdr:colOff>
      <xdr:row>34</xdr:row>
      <xdr:rowOff>12960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08504"/>
          <a:ext cx="8382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12960</xdr:rowOff>
    </xdr:from>
    <xdr:to>
      <xdr:col>19</xdr:col>
      <xdr:colOff>177800</xdr:colOff>
      <xdr:row>34</xdr:row>
      <xdr:rowOff>64643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42260"/>
          <a:ext cx="889000" cy="5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64643</xdr:rowOff>
    </xdr:from>
    <xdr:to>
      <xdr:col>15</xdr:col>
      <xdr:colOff>50800</xdr:colOff>
      <xdr:row>34</xdr:row>
      <xdr:rowOff>68206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93943"/>
          <a:ext cx="889000" cy="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68206</xdr:rowOff>
    </xdr:from>
    <xdr:to>
      <xdr:col>10</xdr:col>
      <xdr:colOff>114300</xdr:colOff>
      <xdr:row>34</xdr:row>
      <xdr:rowOff>130404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97506"/>
          <a:ext cx="889000" cy="6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99854</xdr:rowOff>
    </xdr:from>
    <xdr:to>
      <xdr:col>24</xdr:col>
      <xdr:colOff>114300</xdr:colOff>
      <xdr:row>34</xdr:row>
      <xdr:rowOff>30004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5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122731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0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133610</xdr:rowOff>
    </xdr:from>
    <xdr:to>
      <xdr:col>20</xdr:col>
      <xdr:colOff>38100</xdr:colOff>
      <xdr:row>34</xdr:row>
      <xdr:rowOff>63760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9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80287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13843</xdr:rowOff>
    </xdr:from>
    <xdr:to>
      <xdr:col>15</xdr:col>
      <xdr:colOff>101600</xdr:colOff>
      <xdr:row>34</xdr:row>
      <xdr:rowOff>115443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4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131970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1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17406</xdr:rowOff>
    </xdr:from>
    <xdr:to>
      <xdr:col>10</xdr:col>
      <xdr:colOff>165100</xdr:colOff>
      <xdr:row>34</xdr:row>
      <xdr:rowOff>119006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4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135533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2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79604</xdr:rowOff>
    </xdr:from>
    <xdr:to>
      <xdr:col>6</xdr:col>
      <xdr:colOff>38100</xdr:colOff>
      <xdr:row>35</xdr:row>
      <xdr:rowOff>9754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26281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8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75267</xdr:rowOff>
    </xdr:from>
    <xdr:to>
      <xdr:col>24</xdr:col>
      <xdr:colOff>63500</xdr:colOff>
      <xdr:row>56</xdr:row>
      <xdr:rowOff>114913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76467"/>
          <a:ext cx="838200" cy="3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114913</xdr:rowOff>
    </xdr:from>
    <xdr:to>
      <xdr:col>19</xdr:col>
      <xdr:colOff>177800</xdr:colOff>
      <xdr:row>57</xdr:row>
      <xdr:rowOff>66189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16113"/>
          <a:ext cx="889000" cy="12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66189</xdr:rowOff>
    </xdr:from>
    <xdr:to>
      <xdr:col>15</xdr:col>
      <xdr:colOff>50800</xdr:colOff>
      <xdr:row>57</xdr:row>
      <xdr:rowOff>85816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38839"/>
          <a:ext cx="8890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85816</xdr:rowOff>
    </xdr:from>
    <xdr:to>
      <xdr:col>10</xdr:col>
      <xdr:colOff>114300</xdr:colOff>
      <xdr:row>57</xdr:row>
      <xdr:rowOff>163311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58466"/>
          <a:ext cx="889000" cy="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24467</xdr:rowOff>
    </xdr:from>
    <xdr:to>
      <xdr:col>24</xdr:col>
      <xdr:colOff>114300</xdr:colOff>
      <xdr:row>56</xdr:row>
      <xdr:rowOff>126067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47344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7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64113</xdr:rowOff>
    </xdr:from>
    <xdr:to>
      <xdr:col>20</xdr:col>
      <xdr:colOff>38100</xdr:colOff>
      <xdr:row>56</xdr:row>
      <xdr:rowOff>165713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6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10790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15389</xdr:rowOff>
    </xdr:from>
    <xdr:to>
      <xdr:col>15</xdr:col>
      <xdr:colOff>101600</xdr:colOff>
      <xdr:row>57</xdr:row>
      <xdr:rowOff>116989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8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108116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35016</xdr:rowOff>
    </xdr:from>
    <xdr:to>
      <xdr:col>10</xdr:col>
      <xdr:colOff>165100</xdr:colOff>
      <xdr:row>57</xdr:row>
      <xdr:rowOff>136616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0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127743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0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112511</xdr:rowOff>
    </xdr:from>
    <xdr:to>
      <xdr:col>6</xdr:col>
      <xdr:colOff>38100</xdr:colOff>
      <xdr:row>58</xdr:row>
      <xdr:rowOff>42661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8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33788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7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170926</xdr:rowOff>
    </xdr:from>
    <xdr:to>
      <xdr:col>24</xdr:col>
      <xdr:colOff>63500</xdr:colOff>
      <xdr:row>78</xdr:row>
      <xdr:rowOff>45242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72576"/>
          <a:ext cx="838200" cy="4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45242</xdr:rowOff>
    </xdr:from>
    <xdr:to>
      <xdr:col>19</xdr:col>
      <xdr:colOff>177800</xdr:colOff>
      <xdr:row>78</xdr:row>
      <xdr:rowOff>69428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18342"/>
          <a:ext cx="889000" cy="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44876</xdr:rowOff>
    </xdr:from>
    <xdr:to>
      <xdr:col>15</xdr:col>
      <xdr:colOff>50800</xdr:colOff>
      <xdr:row>78</xdr:row>
      <xdr:rowOff>69428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17976"/>
          <a:ext cx="8890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24349</xdr:rowOff>
    </xdr:from>
    <xdr:to>
      <xdr:col>10</xdr:col>
      <xdr:colOff>114300</xdr:colOff>
      <xdr:row>78</xdr:row>
      <xdr:rowOff>44876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97449"/>
          <a:ext cx="889000" cy="2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120126</xdr:rowOff>
    </xdr:from>
    <xdr:to>
      <xdr:col>24</xdr:col>
      <xdr:colOff>114300</xdr:colOff>
      <xdr:row>78</xdr:row>
      <xdr:rowOff>50276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35053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3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165892</xdr:rowOff>
    </xdr:from>
    <xdr:to>
      <xdr:col>20</xdr:col>
      <xdr:colOff>38100</xdr:colOff>
      <xdr:row>78</xdr:row>
      <xdr:rowOff>96042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87169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6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18628</xdr:rowOff>
    </xdr:from>
    <xdr:to>
      <xdr:col>15</xdr:col>
      <xdr:colOff>101600</xdr:colOff>
      <xdr:row>78</xdr:row>
      <xdr:rowOff>120228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111355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8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165526</xdr:rowOff>
    </xdr:from>
    <xdr:to>
      <xdr:col>10</xdr:col>
      <xdr:colOff>165100</xdr:colOff>
      <xdr:row>78</xdr:row>
      <xdr:rowOff>95676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86803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144999</xdr:rowOff>
    </xdr:from>
    <xdr:to>
      <xdr:col>6</xdr:col>
      <xdr:colOff>38100</xdr:colOff>
      <xdr:row>78</xdr:row>
      <xdr:rowOff>75149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66276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3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70506</xdr:rowOff>
    </xdr:from>
    <xdr:to>
      <xdr:col>24</xdr:col>
      <xdr:colOff>63500</xdr:colOff>
      <xdr:row>92</xdr:row>
      <xdr:rowOff>28142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672456"/>
          <a:ext cx="838200" cy="12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2298</xdr:rowOff>
    </xdr:from>
    <xdr:to>
      <xdr:col>19</xdr:col>
      <xdr:colOff>177800</xdr:colOff>
      <xdr:row>92</xdr:row>
      <xdr:rowOff>28142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604248"/>
          <a:ext cx="889000" cy="19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2298</xdr:rowOff>
    </xdr:from>
    <xdr:to>
      <xdr:col>15</xdr:col>
      <xdr:colOff>50800</xdr:colOff>
      <xdr:row>93</xdr:row>
      <xdr:rowOff>10083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604248"/>
          <a:ext cx="889000" cy="35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10083</xdr:rowOff>
    </xdr:from>
    <xdr:to>
      <xdr:col>10</xdr:col>
      <xdr:colOff>114300</xdr:colOff>
      <xdr:row>93</xdr:row>
      <xdr:rowOff>83336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5954933"/>
          <a:ext cx="889000" cy="7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19706</xdr:rowOff>
    </xdr:from>
    <xdr:to>
      <xdr:col>24</xdr:col>
      <xdr:colOff>114300</xdr:colOff>
      <xdr:row>91</xdr:row>
      <xdr:rowOff>121306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62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106083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53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148792</xdr:rowOff>
    </xdr:from>
    <xdr:to>
      <xdr:col>20</xdr:col>
      <xdr:colOff>38100</xdr:colOff>
      <xdr:row>92</xdr:row>
      <xdr:rowOff>78942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7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95469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52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122948</xdr:rowOff>
    </xdr:from>
    <xdr:to>
      <xdr:col>15</xdr:col>
      <xdr:colOff>101600</xdr:colOff>
      <xdr:row>91</xdr:row>
      <xdr:rowOff>53098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55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69625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328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130733</xdr:rowOff>
    </xdr:from>
    <xdr:to>
      <xdr:col>10</xdr:col>
      <xdr:colOff>165100</xdr:colOff>
      <xdr:row>93</xdr:row>
      <xdr:rowOff>60883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590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77410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67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32536</xdr:rowOff>
    </xdr:from>
    <xdr:to>
      <xdr:col>6</xdr:col>
      <xdr:colOff>38100</xdr:colOff>
      <xdr:row>93</xdr:row>
      <xdr:rowOff>134136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59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150663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75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169680</xdr:rowOff>
    </xdr:from>
    <xdr:to>
      <xdr:col>55</xdr:col>
      <xdr:colOff>0</xdr:colOff>
      <xdr:row>38</xdr:row>
      <xdr:rowOff>40792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513330"/>
          <a:ext cx="838200" cy="4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57480</xdr:rowOff>
    </xdr:from>
    <xdr:to>
      <xdr:col>50</xdr:col>
      <xdr:colOff>114300</xdr:colOff>
      <xdr:row>38</xdr:row>
      <xdr:rowOff>40792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401130"/>
          <a:ext cx="889000" cy="15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26706</xdr:rowOff>
    </xdr:from>
    <xdr:to>
      <xdr:col>45</xdr:col>
      <xdr:colOff>177800</xdr:colOff>
      <xdr:row>37</xdr:row>
      <xdr:rowOff>57480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341656"/>
          <a:ext cx="889000" cy="10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26706</xdr:rowOff>
    </xdr:from>
    <xdr:to>
      <xdr:col>41</xdr:col>
      <xdr:colOff>50800</xdr:colOff>
      <xdr:row>38</xdr:row>
      <xdr:rowOff>164813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341656"/>
          <a:ext cx="889000" cy="133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118879</xdr:rowOff>
    </xdr:from>
    <xdr:to>
      <xdr:col>55</xdr:col>
      <xdr:colOff>50800</xdr:colOff>
      <xdr:row>38</xdr:row>
      <xdr:rowOff>49030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625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97306</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4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161442</xdr:rowOff>
    </xdr:from>
    <xdr:to>
      <xdr:col>50</xdr:col>
      <xdr:colOff>165100</xdr:colOff>
      <xdr:row>38</xdr:row>
      <xdr:rowOff>91592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82719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9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6680</xdr:rowOff>
    </xdr:from>
    <xdr:to>
      <xdr:col>46</xdr:col>
      <xdr:colOff>38100</xdr:colOff>
      <xdr:row>37</xdr:row>
      <xdr:rowOff>108280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124807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147356</xdr:rowOff>
    </xdr:from>
    <xdr:to>
      <xdr:col>41</xdr:col>
      <xdr:colOff>101600</xdr:colOff>
      <xdr:row>31</xdr:row>
      <xdr:rowOff>77506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29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94033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06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114013</xdr:rowOff>
    </xdr:from>
    <xdr:to>
      <xdr:col>36</xdr:col>
      <xdr:colOff>165100</xdr:colOff>
      <xdr:row>39</xdr:row>
      <xdr:rowOff>44163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2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35290</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2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13764</xdr:rowOff>
    </xdr:from>
    <xdr:to>
      <xdr:col>55</xdr:col>
      <xdr:colOff>0</xdr:colOff>
      <xdr:row>56</xdr:row>
      <xdr:rowOff>24964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614964"/>
          <a:ext cx="838200" cy="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163626</xdr:rowOff>
    </xdr:from>
    <xdr:to>
      <xdr:col>50</xdr:col>
      <xdr:colOff>114300</xdr:colOff>
      <xdr:row>56</xdr:row>
      <xdr:rowOff>13764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593376"/>
          <a:ext cx="889000" cy="2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29080</xdr:rowOff>
    </xdr:from>
    <xdr:to>
      <xdr:col>45</xdr:col>
      <xdr:colOff>177800</xdr:colOff>
      <xdr:row>55</xdr:row>
      <xdr:rowOff>163626</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458830"/>
          <a:ext cx="889000" cy="13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165575</xdr:rowOff>
    </xdr:from>
    <xdr:to>
      <xdr:col>41</xdr:col>
      <xdr:colOff>50800</xdr:colOff>
      <xdr:row>55</xdr:row>
      <xdr:rowOff>29080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423875"/>
          <a:ext cx="889000" cy="3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145614</xdr:rowOff>
    </xdr:from>
    <xdr:to>
      <xdr:col>55</xdr:col>
      <xdr:colOff>50800</xdr:colOff>
      <xdr:row>56</xdr:row>
      <xdr:rowOff>75764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57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168491</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42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134414</xdr:rowOff>
    </xdr:from>
    <xdr:to>
      <xdr:col>50</xdr:col>
      <xdr:colOff>165100</xdr:colOff>
      <xdr:row>56</xdr:row>
      <xdr:rowOff>64564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56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81091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33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112826</xdr:rowOff>
    </xdr:from>
    <xdr:to>
      <xdr:col>46</xdr:col>
      <xdr:colOff>38100</xdr:colOff>
      <xdr:row>56</xdr:row>
      <xdr:rowOff>42976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54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59503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31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149730</xdr:rowOff>
    </xdr:from>
    <xdr:to>
      <xdr:col>41</xdr:col>
      <xdr:colOff>101600</xdr:colOff>
      <xdr:row>55</xdr:row>
      <xdr:rowOff>79880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4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96407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18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114775</xdr:rowOff>
    </xdr:from>
    <xdr:to>
      <xdr:col>36</xdr:col>
      <xdr:colOff>165100</xdr:colOff>
      <xdr:row>55</xdr:row>
      <xdr:rowOff>44925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37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61452</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14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36697</xdr:rowOff>
    </xdr:from>
    <xdr:to>
      <xdr:col>55</xdr:col>
      <xdr:colOff>0</xdr:colOff>
      <xdr:row>79</xdr:row>
      <xdr:rowOff>7626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409797"/>
          <a:ext cx="838200" cy="14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33992</xdr:rowOff>
    </xdr:from>
    <xdr:to>
      <xdr:col>50</xdr:col>
      <xdr:colOff>114300</xdr:colOff>
      <xdr:row>78</xdr:row>
      <xdr:rowOff>36697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407092"/>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22524</xdr:rowOff>
    </xdr:from>
    <xdr:to>
      <xdr:col>45</xdr:col>
      <xdr:colOff>177800</xdr:colOff>
      <xdr:row>78</xdr:row>
      <xdr:rowOff>33992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395624"/>
          <a:ext cx="8890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101639</xdr:rowOff>
    </xdr:from>
    <xdr:to>
      <xdr:col>41</xdr:col>
      <xdr:colOff>50800</xdr:colOff>
      <xdr:row>78</xdr:row>
      <xdr:rowOff>22524</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303289"/>
          <a:ext cx="889000" cy="9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128276</xdr:rowOff>
    </xdr:from>
    <xdr:to>
      <xdr:col>55</xdr:col>
      <xdr:colOff>50800</xdr:colOff>
      <xdr:row>79</xdr:row>
      <xdr:rowOff>58426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43203</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1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157347</xdr:rowOff>
    </xdr:from>
    <xdr:to>
      <xdr:col>50</xdr:col>
      <xdr:colOff>165100</xdr:colOff>
      <xdr:row>78</xdr:row>
      <xdr:rowOff>87497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78624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45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154642</xdr:rowOff>
    </xdr:from>
    <xdr:to>
      <xdr:col>46</xdr:col>
      <xdr:colOff>38100</xdr:colOff>
      <xdr:row>78</xdr:row>
      <xdr:rowOff>84792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3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75919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44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143174</xdr:rowOff>
    </xdr:from>
    <xdr:to>
      <xdr:col>41</xdr:col>
      <xdr:colOff>101600</xdr:colOff>
      <xdr:row>78</xdr:row>
      <xdr:rowOff>73324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4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64451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343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50839</xdr:rowOff>
    </xdr:from>
    <xdr:to>
      <xdr:col>36</xdr:col>
      <xdr:colOff>165100</xdr:colOff>
      <xdr:row>77</xdr:row>
      <xdr:rowOff>152439</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143566</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34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102566</xdr:rowOff>
    </xdr:from>
    <xdr:to>
      <xdr:col>55</xdr:col>
      <xdr:colOff>0</xdr:colOff>
      <xdr:row>98</xdr:row>
      <xdr:rowOff>12382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561766"/>
          <a:ext cx="838200" cy="25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21653</xdr:rowOff>
    </xdr:from>
    <xdr:to>
      <xdr:col>50</xdr:col>
      <xdr:colOff>114300</xdr:colOff>
      <xdr:row>98</xdr:row>
      <xdr:rowOff>12382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652303"/>
          <a:ext cx="889000" cy="1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21653</xdr:rowOff>
    </xdr:from>
    <xdr:to>
      <xdr:col>45</xdr:col>
      <xdr:colOff>177800</xdr:colOff>
      <xdr:row>97</xdr:row>
      <xdr:rowOff>81038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652303"/>
          <a:ext cx="889000" cy="5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147129</xdr:rowOff>
    </xdr:from>
    <xdr:to>
      <xdr:col>41</xdr:col>
      <xdr:colOff>50800</xdr:colOff>
      <xdr:row>97</xdr:row>
      <xdr:rowOff>81038</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606329"/>
          <a:ext cx="889000" cy="10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51766</xdr:rowOff>
    </xdr:from>
    <xdr:to>
      <xdr:col>55</xdr:col>
      <xdr:colOff>50800</xdr:colOff>
      <xdr:row>96</xdr:row>
      <xdr:rowOff>153366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74643</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36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133032</xdr:rowOff>
    </xdr:from>
    <xdr:to>
      <xdr:col>50</xdr:col>
      <xdr:colOff>165100</xdr:colOff>
      <xdr:row>98</xdr:row>
      <xdr:rowOff>63182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54309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5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142303</xdr:rowOff>
    </xdr:from>
    <xdr:to>
      <xdr:col>46</xdr:col>
      <xdr:colOff>38100</xdr:colOff>
      <xdr:row>97</xdr:row>
      <xdr:rowOff>72453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0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63580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69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30238</xdr:rowOff>
    </xdr:from>
    <xdr:to>
      <xdr:col>41</xdr:col>
      <xdr:colOff>101600</xdr:colOff>
      <xdr:row>97</xdr:row>
      <xdr:rowOff>131838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6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122965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5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96329</xdr:rowOff>
    </xdr:from>
    <xdr:to>
      <xdr:col>36</xdr:col>
      <xdr:colOff>165100</xdr:colOff>
      <xdr:row>97</xdr:row>
      <xdr:rowOff>26479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5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17606</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4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16256</xdr:rowOff>
    </xdr:from>
    <xdr:to>
      <xdr:col>85</xdr:col>
      <xdr:colOff>127000</xdr:colOff>
      <xdr:row>38</xdr:row>
      <xdr:rowOff>70137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531356"/>
          <a:ext cx="838200" cy="5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9377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2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16256</xdr:rowOff>
    </xdr:from>
    <xdr:to>
      <xdr:col>81</xdr:col>
      <xdr:colOff>50800</xdr:colOff>
      <xdr:row>38</xdr:row>
      <xdr:rowOff>120978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531356"/>
          <a:ext cx="889000" cy="10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124614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120978</xdr:rowOff>
    </xdr:from>
    <xdr:to>
      <xdr:col>76</xdr:col>
      <xdr:colOff>114300</xdr:colOff>
      <xdr:row>38</xdr:row>
      <xdr:rowOff>123378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636078"/>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83373</xdr:rowOff>
    </xdr:from>
    <xdr:to>
      <xdr:col>71</xdr:col>
      <xdr:colOff>177800</xdr:colOff>
      <xdr:row>38</xdr:row>
      <xdr:rowOff>123378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598473"/>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19337</xdr:rowOff>
    </xdr:from>
    <xdr:to>
      <xdr:col>85</xdr:col>
      <xdr:colOff>177800</xdr:colOff>
      <xdr:row>38</xdr:row>
      <xdr:rowOff>120937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3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150164</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32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136906</xdr:rowOff>
    </xdr:from>
    <xdr:to>
      <xdr:col>81</xdr:col>
      <xdr:colOff>101600</xdr:colOff>
      <xdr:row>38</xdr:row>
      <xdr:rowOff>67056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83583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70178</xdr:rowOff>
    </xdr:from>
    <xdr:to>
      <xdr:col>76</xdr:col>
      <xdr:colOff>165100</xdr:colOff>
      <xdr:row>39</xdr:row>
      <xdr:rowOff>328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8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162905</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78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72578</xdr:rowOff>
    </xdr:from>
    <xdr:to>
      <xdr:col>72</xdr:col>
      <xdr:colOff>38100</xdr:colOff>
      <xdr:row>39</xdr:row>
      <xdr:rowOff>2728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8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165305</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68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32573</xdr:rowOff>
    </xdr:from>
    <xdr:to>
      <xdr:col>67</xdr:col>
      <xdr:colOff>101600</xdr:colOff>
      <xdr:row>38</xdr:row>
      <xdr:rowOff>134173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4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125300</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64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133381</xdr:rowOff>
    </xdr:from>
    <xdr:to>
      <xdr:col>85</xdr:col>
      <xdr:colOff>127000</xdr:colOff>
      <xdr:row>73</xdr:row>
      <xdr:rowOff>169026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649231"/>
          <a:ext cx="838200" cy="3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133381</xdr:rowOff>
    </xdr:from>
    <xdr:to>
      <xdr:col>81</xdr:col>
      <xdr:colOff>50800</xdr:colOff>
      <xdr:row>73</xdr:row>
      <xdr:rowOff>142868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649231"/>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142868</xdr:rowOff>
    </xdr:from>
    <xdr:to>
      <xdr:col>76</xdr:col>
      <xdr:colOff>114300</xdr:colOff>
      <xdr:row>74</xdr:row>
      <xdr:rowOff>483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658718"/>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483</xdr:rowOff>
    </xdr:from>
    <xdr:to>
      <xdr:col>71</xdr:col>
      <xdr:colOff>177800</xdr:colOff>
      <xdr:row>74</xdr:row>
      <xdr:rowOff>66793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687783"/>
          <a:ext cx="889000" cy="6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118226</xdr:rowOff>
    </xdr:from>
    <xdr:to>
      <xdr:col>85</xdr:col>
      <xdr:colOff>177800</xdr:colOff>
      <xdr:row>74</xdr:row>
      <xdr:rowOff>48376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63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141103</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48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82581</xdr:rowOff>
    </xdr:from>
    <xdr:to>
      <xdr:col>81</xdr:col>
      <xdr:colOff>101600</xdr:colOff>
      <xdr:row>74</xdr:row>
      <xdr:rowOff>12731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59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29258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3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92068</xdr:rowOff>
    </xdr:from>
    <xdr:to>
      <xdr:col>76</xdr:col>
      <xdr:colOff>165100</xdr:colOff>
      <xdr:row>74</xdr:row>
      <xdr:rowOff>22218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60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38745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38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121133</xdr:rowOff>
    </xdr:from>
    <xdr:to>
      <xdr:col>72</xdr:col>
      <xdr:colOff>38100</xdr:colOff>
      <xdr:row>74</xdr:row>
      <xdr:rowOff>51283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6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67810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41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15993</xdr:rowOff>
    </xdr:from>
    <xdr:to>
      <xdr:col>67</xdr:col>
      <xdr:colOff>101600</xdr:colOff>
      <xdr:row>74</xdr:row>
      <xdr:rowOff>117593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70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134120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47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147572</xdr:rowOff>
    </xdr:from>
    <xdr:to>
      <xdr:col>85</xdr:col>
      <xdr:colOff>127000</xdr:colOff>
      <xdr:row>98</xdr:row>
      <xdr:rowOff>48817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78222"/>
          <a:ext cx="8382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39308</xdr:rowOff>
    </xdr:from>
    <xdr:to>
      <xdr:col>81</xdr:col>
      <xdr:colOff>50800</xdr:colOff>
      <xdr:row>97</xdr:row>
      <xdr:rowOff>147572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69958"/>
          <a:ext cx="889000" cy="10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39308</xdr:rowOff>
    </xdr:from>
    <xdr:to>
      <xdr:col>76</xdr:col>
      <xdr:colOff>114300</xdr:colOff>
      <xdr:row>98</xdr:row>
      <xdr:rowOff>30493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69958"/>
          <a:ext cx="889000" cy="16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30493</xdr:rowOff>
    </xdr:from>
    <xdr:to>
      <xdr:col>71</xdr:col>
      <xdr:colOff>177800</xdr:colOff>
      <xdr:row>98</xdr:row>
      <xdr:rowOff>32641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32593"/>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169467</xdr:rowOff>
    </xdr:from>
    <xdr:to>
      <xdr:col>85</xdr:col>
      <xdr:colOff>177800</xdr:colOff>
      <xdr:row>98</xdr:row>
      <xdr:rowOff>99617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0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84394</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1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96772</xdr:rowOff>
    </xdr:from>
    <xdr:to>
      <xdr:col>81</xdr:col>
      <xdr:colOff>101600</xdr:colOff>
      <xdr:row>98</xdr:row>
      <xdr:rowOff>26922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2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18049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2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159958</xdr:rowOff>
    </xdr:from>
    <xdr:to>
      <xdr:col>76</xdr:col>
      <xdr:colOff>165100</xdr:colOff>
      <xdr:row>97</xdr:row>
      <xdr:rowOff>90108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1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106635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9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151143</xdr:rowOff>
    </xdr:from>
    <xdr:to>
      <xdr:col>72</xdr:col>
      <xdr:colOff>38100</xdr:colOff>
      <xdr:row>98</xdr:row>
      <xdr:rowOff>81293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8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72420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7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153291</xdr:rowOff>
    </xdr:from>
    <xdr:to>
      <xdr:col>67</xdr:col>
      <xdr:colOff>101600</xdr:colOff>
      <xdr:row>98</xdr:row>
      <xdr:rowOff>83441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74568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7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53792</xdr:rowOff>
    </xdr:from>
    <xdr:to>
      <xdr:col>116</xdr:col>
      <xdr:colOff>63500</xdr:colOff>
      <xdr:row>38</xdr:row>
      <xdr:rowOff>57267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568892"/>
          <a:ext cx="8382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51643</xdr:rowOff>
    </xdr:from>
    <xdr:to>
      <xdr:col>111</xdr:col>
      <xdr:colOff>177800</xdr:colOff>
      <xdr:row>38</xdr:row>
      <xdr:rowOff>53792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566743"/>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49769</xdr:rowOff>
    </xdr:from>
    <xdr:to>
      <xdr:col>107</xdr:col>
      <xdr:colOff>50800</xdr:colOff>
      <xdr:row>38</xdr:row>
      <xdr:rowOff>51643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564869"/>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48123</xdr:rowOff>
    </xdr:from>
    <xdr:to>
      <xdr:col>102</xdr:col>
      <xdr:colOff>114300</xdr:colOff>
      <xdr:row>38</xdr:row>
      <xdr:rowOff>49769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563223"/>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6467</xdr:rowOff>
    </xdr:from>
    <xdr:to>
      <xdr:col>116</xdr:col>
      <xdr:colOff>114300</xdr:colOff>
      <xdr:row>38</xdr:row>
      <xdr:rowOff>108067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2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92844</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3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2992</xdr:rowOff>
    </xdr:from>
    <xdr:to>
      <xdr:col>112</xdr:col>
      <xdr:colOff>38100</xdr:colOff>
      <xdr:row>38</xdr:row>
      <xdr:rowOff>104592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1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95719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61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843</xdr:rowOff>
    </xdr:from>
    <xdr:to>
      <xdr:col>107</xdr:col>
      <xdr:colOff>101600</xdr:colOff>
      <xdr:row>38</xdr:row>
      <xdr:rowOff>102443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1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93570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60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170419</xdr:rowOff>
    </xdr:from>
    <xdr:to>
      <xdr:col>102</xdr:col>
      <xdr:colOff>165100</xdr:colOff>
      <xdr:row>38</xdr:row>
      <xdr:rowOff>100569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1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91696</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60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168773</xdr:rowOff>
    </xdr:from>
    <xdr:to>
      <xdr:col>98</xdr:col>
      <xdr:colOff>38100</xdr:colOff>
      <xdr:row>38</xdr:row>
      <xdr:rowOff>98923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1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90050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60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132347</xdr:rowOff>
    </xdr:from>
    <xdr:to>
      <xdr:col>116</xdr:col>
      <xdr:colOff>63500</xdr:colOff>
      <xdr:row>57</xdr:row>
      <xdr:rowOff>135775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904997"/>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132347</xdr:rowOff>
    </xdr:from>
    <xdr:to>
      <xdr:col>111</xdr:col>
      <xdr:colOff>177800</xdr:colOff>
      <xdr:row>57</xdr:row>
      <xdr:rowOff>134747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904997"/>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84760</xdr:rowOff>
    </xdr:from>
    <xdr:to>
      <xdr:col>107</xdr:col>
      <xdr:colOff>50800</xdr:colOff>
      <xdr:row>57</xdr:row>
      <xdr:rowOff>134747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857410"/>
          <a:ext cx="8890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86072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141681</xdr:rowOff>
    </xdr:from>
    <xdr:to>
      <xdr:col>102</xdr:col>
      <xdr:colOff>114300</xdr:colOff>
      <xdr:row>57</xdr:row>
      <xdr:rowOff>84760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399981"/>
          <a:ext cx="889000" cy="45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84975</xdr:rowOff>
    </xdr:from>
    <xdr:to>
      <xdr:col>116</xdr:col>
      <xdr:colOff>114300</xdr:colOff>
      <xdr:row>58</xdr:row>
      <xdr:rowOff>15125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5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107852</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81547</xdr:rowOff>
    </xdr:from>
    <xdr:to>
      <xdr:col>112</xdr:col>
      <xdr:colOff>38100</xdr:colOff>
      <xdr:row>58</xdr:row>
      <xdr:rowOff>11697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5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28224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62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83947</xdr:rowOff>
    </xdr:from>
    <xdr:to>
      <xdr:col>107</xdr:col>
      <xdr:colOff>101600</xdr:colOff>
      <xdr:row>58</xdr:row>
      <xdr:rowOff>14097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30624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63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33960</xdr:rowOff>
    </xdr:from>
    <xdr:to>
      <xdr:col>102</xdr:col>
      <xdr:colOff>165100</xdr:colOff>
      <xdr:row>57</xdr:row>
      <xdr:rowOff>135560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152087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58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90881</xdr:rowOff>
    </xdr:from>
    <xdr:to>
      <xdr:col>98</xdr:col>
      <xdr:colOff>38100</xdr:colOff>
      <xdr:row>55</xdr:row>
      <xdr:rowOff>21031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34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37558</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12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64650</xdr:rowOff>
    </xdr:from>
    <xdr:to>
      <xdr:col>116</xdr:col>
      <xdr:colOff>63500</xdr:colOff>
      <xdr:row>75</xdr:row>
      <xdr:rowOff>124635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923400"/>
          <a:ext cx="838200" cy="5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124635</xdr:rowOff>
    </xdr:from>
    <xdr:to>
      <xdr:col>111</xdr:col>
      <xdr:colOff>177800</xdr:colOff>
      <xdr:row>75</xdr:row>
      <xdr:rowOff>128178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983385"/>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128178</xdr:rowOff>
    </xdr:from>
    <xdr:to>
      <xdr:col>107</xdr:col>
      <xdr:colOff>50800</xdr:colOff>
      <xdr:row>76</xdr:row>
      <xdr:rowOff>12050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86928"/>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12050</xdr:rowOff>
    </xdr:from>
    <xdr:to>
      <xdr:col>102</xdr:col>
      <xdr:colOff>114300</xdr:colOff>
      <xdr:row>76</xdr:row>
      <xdr:rowOff>29012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042250"/>
          <a:ext cx="8890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13850</xdr:rowOff>
    </xdr:from>
    <xdr:to>
      <xdr:col>116</xdr:col>
      <xdr:colOff>114300</xdr:colOff>
      <xdr:row>75</xdr:row>
      <xdr:rowOff>115450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8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36727</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72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73835</xdr:rowOff>
    </xdr:from>
    <xdr:to>
      <xdr:col>112</xdr:col>
      <xdr:colOff>38100</xdr:colOff>
      <xdr:row>76</xdr:row>
      <xdr:rowOff>3984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325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20512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70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77378</xdr:rowOff>
    </xdr:from>
    <xdr:to>
      <xdr:col>107</xdr:col>
      <xdr:colOff>101600</xdr:colOff>
      <xdr:row>76</xdr:row>
      <xdr:rowOff>7528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24055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71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132700</xdr:rowOff>
    </xdr:from>
    <xdr:to>
      <xdr:col>102</xdr:col>
      <xdr:colOff>165100</xdr:colOff>
      <xdr:row>76</xdr:row>
      <xdr:rowOff>62849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914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79377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76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149662</xdr:rowOff>
    </xdr:from>
    <xdr:to>
      <xdr:col>98</xdr:col>
      <xdr:colOff>38100</xdr:colOff>
      <xdr:row>76</xdr:row>
      <xdr:rowOff>79812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0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70939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0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人当たりの職員数が多いことなどにより類似団体と比較して高い水準で推移する中、人事院勧告準拠に伴う職員給与等の改定などにより、前年度比</a:t>
          </a:r>
          <a:r>
            <a:rPr kumimoji="1" lang="en-US" altLang="ja-JP" sz="1300">
              <a:latin typeface="ＭＳ Ｐゴシック" panose="020B0600070205080204" pitchFamily="50" charset="-128"/>
              <a:ea typeface="ＭＳ Ｐゴシック" panose="020B0600070205080204" pitchFamily="50" charset="-128"/>
            </a:rPr>
            <a:t>1,772</a:t>
          </a:r>
          <a:r>
            <a:rPr kumimoji="1" lang="ja-JP" altLang="en-US" sz="1300">
              <a:latin typeface="ＭＳ Ｐゴシック" panose="020B0600070205080204" pitchFamily="50" charset="-128"/>
              <a:ea typeface="ＭＳ Ｐゴシック" panose="020B0600070205080204" pitchFamily="50" charset="-128"/>
            </a:rPr>
            <a:t>円の増となった。また、扶助費についても、類似団体より高い水準で推移するとともに、前年度に引き続き地方創生臨時交付金等を活用した給付金事業の実施による増のほか、障害福祉サービス給付費や施設型給付費の増により前年度比</a:t>
          </a:r>
          <a:r>
            <a:rPr kumimoji="1" lang="en-US" altLang="ja-JP" sz="1300">
              <a:latin typeface="ＭＳ Ｐゴシック" panose="020B0600070205080204" pitchFamily="50" charset="-128"/>
              <a:ea typeface="ＭＳ Ｐゴシック" panose="020B0600070205080204" pitchFamily="50" charset="-128"/>
            </a:rPr>
            <a:t>9,035</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物件費については、これまで類似団体と同水準程度で推移していたが、学校給食の公会計化や各種システム及びネットワーク改修など</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推進関連経費の増により前年度比</a:t>
          </a:r>
          <a:r>
            <a:rPr kumimoji="1" lang="en-US" altLang="ja-JP" sz="1300">
              <a:latin typeface="ＭＳ Ｐゴシック" panose="020B0600070205080204" pitchFamily="50" charset="-128"/>
              <a:ea typeface="ＭＳ Ｐゴシック" panose="020B0600070205080204" pitchFamily="50" charset="-128"/>
            </a:rPr>
            <a:t>3,642</a:t>
          </a:r>
          <a:r>
            <a:rPr kumimoji="1" lang="ja-JP" altLang="en-US" sz="1300">
              <a:latin typeface="ＭＳ Ｐゴシック" panose="020B0600070205080204" pitchFamily="50" charset="-128"/>
              <a:ea typeface="ＭＳ Ｐゴシック" panose="020B0600070205080204" pitchFamily="50" charset="-128"/>
            </a:rPr>
            <a:t>円の増となり、類似団体を上回る結果となった。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普通建設事業費（うち更新整備）については、類似団体と同程度の水準であるものの、お倉ヶ浜総合公園野球場の改修や日向市総合体育館の更新整備により前年度比</a:t>
          </a:r>
          <a:r>
            <a:rPr kumimoji="1" lang="en-US" altLang="ja-JP" sz="1300">
              <a:latin typeface="ＭＳ Ｐゴシック" panose="020B0600070205080204" pitchFamily="50" charset="-128"/>
              <a:ea typeface="ＭＳ Ｐゴシック" panose="020B0600070205080204" pitchFamily="50" charset="-128"/>
            </a:rPr>
            <a:t>19,899</a:t>
          </a:r>
          <a:r>
            <a:rPr kumimoji="1" lang="ja-JP" altLang="en-US" sz="1300">
              <a:latin typeface="ＭＳ Ｐゴシック" panose="020B0600070205080204" pitchFamily="50" charset="-128"/>
              <a:ea typeface="ＭＳ Ｐゴシック" panose="020B0600070205080204" pitchFamily="50" charset="-128"/>
            </a:rPr>
            <a:t>円増となった。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一方で、公債費については、類似団体と比較して依然高い水準であるものの、既発債の償還がピークを越えたことや元金償還額以内の地方債発行に取り組んできたことにより前年度比</a:t>
          </a:r>
          <a:r>
            <a:rPr kumimoji="1" lang="en-US" altLang="ja-JP" sz="1300">
              <a:latin typeface="ＭＳ Ｐゴシック" panose="020B0600070205080204" pitchFamily="50" charset="-128"/>
              <a:ea typeface="ＭＳ Ｐゴシック" panose="020B0600070205080204" pitchFamily="50" charset="-128"/>
            </a:rPr>
            <a:t>2,183</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　人件費・扶助費・公債費の義務的経費については、財政の硬直化の要因となることから、類似団体との比較・分析を行いながら、行財政改革大綱に基づく各種取組の推進に努める。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58,687
58,226
336.89
34,566,893
33,255,827
644,438
16,467,653
29,313,041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141986</xdr:rowOff>
    </xdr:from>
    <xdr:to>
      <xdr:col>24</xdr:col>
      <xdr:colOff>63500</xdr:colOff>
      <xdr:row>34</xdr:row>
      <xdr:rowOff>161646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71286"/>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161646</xdr:rowOff>
    </xdr:from>
    <xdr:to>
      <xdr:col>19</xdr:col>
      <xdr:colOff>177800</xdr:colOff>
      <xdr:row>35</xdr:row>
      <xdr:rowOff>30886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90946"/>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20371</xdr:rowOff>
    </xdr:from>
    <xdr:to>
      <xdr:col>15</xdr:col>
      <xdr:colOff>50800</xdr:colOff>
      <xdr:row>35</xdr:row>
      <xdr:rowOff>30886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21121"/>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120498</xdr:rowOff>
    </xdr:from>
    <xdr:to>
      <xdr:col>10</xdr:col>
      <xdr:colOff>114300</xdr:colOff>
      <xdr:row>35</xdr:row>
      <xdr:rowOff>20371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49798"/>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91186</xdr:rowOff>
    </xdr:from>
    <xdr:to>
      <xdr:col>24</xdr:col>
      <xdr:colOff>114300</xdr:colOff>
      <xdr:row>35</xdr:row>
      <xdr:rowOff>21336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2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114063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7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110846</xdr:rowOff>
    </xdr:from>
    <xdr:to>
      <xdr:col>20</xdr:col>
      <xdr:colOff>38100</xdr:colOff>
      <xdr:row>35</xdr:row>
      <xdr:rowOff>40996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4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57523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1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151536</xdr:rowOff>
    </xdr:from>
    <xdr:to>
      <xdr:col>15</xdr:col>
      <xdr:colOff>101600</xdr:colOff>
      <xdr:row>35</xdr:row>
      <xdr:rowOff>81686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98213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5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141021</xdr:rowOff>
    </xdr:from>
    <xdr:to>
      <xdr:col>10</xdr:col>
      <xdr:colOff>165100</xdr:colOff>
      <xdr:row>35</xdr:row>
      <xdr:rowOff>71171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7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87698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4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69698</xdr:rowOff>
    </xdr:from>
    <xdr:to>
      <xdr:col>6</xdr:col>
      <xdr:colOff>38100</xdr:colOff>
      <xdr:row>34</xdr:row>
      <xdr:rowOff>171298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16375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162967</xdr:rowOff>
    </xdr:from>
    <xdr:to>
      <xdr:col>24</xdr:col>
      <xdr:colOff>63500</xdr:colOff>
      <xdr:row>57</xdr:row>
      <xdr:rowOff>8740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764167"/>
          <a:ext cx="838200" cy="1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162967</xdr:rowOff>
    </xdr:from>
    <xdr:to>
      <xdr:col>19</xdr:col>
      <xdr:colOff>177800</xdr:colOff>
      <xdr:row>56</xdr:row>
      <xdr:rowOff>163643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764167"/>
          <a:ext cx="8890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94990</xdr:rowOff>
    </xdr:from>
    <xdr:to>
      <xdr:col>15</xdr:col>
      <xdr:colOff>50800</xdr:colOff>
      <xdr:row>56</xdr:row>
      <xdr:rowOff>163643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53290"/>
          <a:ext cx="889000" cy="41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94990</xdr:rowOff>
    </xdr:from>
    <xdr:to>
      <xdr:col>10</xdr:col>
      <xdr:colOff>114300</xdr:colOff>
      <xdr:row>57</xdr:row>
      <xdr:rowOff>39962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53290"/>
          <a:ext cx="889000" cy="4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129390</xdr:rowOff>
    </xdr:from>
    <xdr:to>
      <xdr:col>24</xdr:col>
      <xdr:colOff>114300</xdr:colOff>
      <xdr:row>57</xdr:row>
      <xdr:rowOff>59540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3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107817</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0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112167</xdr:rowOff>
    </xdr:from>
    <xdr:to>
      <xdr:col>20</xdr:col>
      <xdr:colOff>38100</xdr:colOff>
      <xdr:row>57</xdr:row>
      <xdr:rowOff>42317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33444</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112843</xdr:rowOff>
    </xdr:from>
    <xdr:to>
      <xdr:col>15</xdr:col>
      <xdr:colOff>101600</xdr:colOff>
      <xdr:row>57</xdr:row>
      <xdr:rowOff>42993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1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34120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0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44190</xdr:rowOff>
    </xdr:from>
    <xdr:to>
      <xdr:col>10</xdr:col>
      <xdr:colOff>165100</xdr:colOff>
      <xdr:row>54</xdr:row>
      <xdr:rowOff>145790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0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136917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395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160612</xdr:rowOff>
    </xdr:from>
    <xdr:to>
      <xdr:col>6</xdr:col>
      <xdr:colOff>38100</xdr:colOff>
      <xdr:row>57</xdr:row>
      <xdr:rowOff>90762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6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81889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50448</xdr:rowOff>
    </xdr:from>
    <xdr:to>
      <xdr:col>24</xdr:col>
      <xdr:colOff>63500</xdr:colOff>
      <xdr:row>73</xdr:row>
      <xdr:rowOff>93294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66298"/>
          <a:ext cx="838200" cy="4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41903</xdr:rowOff>
    </xdr:from>
    <xdr:to>
      <xdr:col>19</xdr:col>
      <xdr:colOff>177800</xdr:colOff>
      <xdr:row>73</xdr:row>
      <xdr:rowOff>93294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557753"/>
          <a:ext cx="889000" cy="5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41903</xdr:rowOff>
    </xdr:from>
    <xdr:to>
      <xdr:col>15</xdr:col>
      <xdr:colOff>50800</xdr:colOff>
      <xdr:row>74</xdr:row>
      <xdr:rowOff>94622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557753"/>
          <a:ext cx="889000" cy="22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94622</xdr:rowOff>
    </xdr:from>
    <xdr:to>
      <xdr:col>10</xdr:col>
      <xdr:colOff>114300</xdr:colOff>
      <xdr:row>75</xdr:row>
      <xdr:rowOff>43503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781922"/>
          <a:ext cx="889000" cy="12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171098</xdr:rowOff>
    </xdr:from>
    <xdr:to>
      <xdr:col>24</xdr:col>
      <xdr:colOff>114300</xdr:colOff>
      <xdr:row>73</xdr:row>
      <xdr:rowOff>101248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1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22525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6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42494</xdr:rowOff>
    </xdr:from>
    <xdr:to>
      <xdr:col>20</xdr:col>
      <xdr:colOff>38100</xdr:colOff>
      <xdr:row>73</xdr:row>
      <xdr:rowOff>144094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5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160621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33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162553</xdr:rowOff>
    </xdr:from>
    <xdr:to>
      <xdr:col>15</xdr:col>
      <xdr:colOff>101600</xdr:colOff>
      <xdr:row>73</xdr:row>
      <xdr:rowOff>92703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50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109230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28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43822</xdr:rowOff>
    </xdr:from>
    <xdr:to>
      <xdr:col>10</xdr:col>
      <xdr:colOff>165100</xdr:colOff>
      <xdr:row>74</xdr:row>
      <xdr:rowOff>145422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3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161949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0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164153</xdr:rowOff>
    </xdr:from>
    <xdr:to>
      <xdr:col>6</xdr:col>
      <xdr:colOff>38100</xdr:colOff>
      <xdr:row>75</xdr:row>
      <xdr:rowOff>94303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5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110830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2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11988</xdr:rowOff>
    </xdr:from>
    <xdr:to>
      <xdr:col>24</xdr:col>
      <xdr:colOff>63500</xdr:colOff>
      <xdr:row>97</xdr:row>
      <xdr:rowOff>30848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42638"/>
          <a:ext cx="8382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11988</xdr:rowOff>
    </xdr:from>
    <xdr:to>
      <xdr:col>19</xdr:col>
      <xdr:colOff>177800</xdr:colOff>
      <xdr:row>97</xdr:row>
      <xdr:rowOff>59956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42638"/>
          <a:ext cx="889000" cy="4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59956</xdr:rowOff>
    </xdr:from>
    <xdr:to>
      <xdr:col>15</xdr:col>
      <xdr:colOff>50800</xdr:colOff>
      <xdr:row>97</xdr:row>
      <xdr:rowOff>139605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90606"/>
          <a:ext cx="889000" cy="7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139605</xdr:rowOff>
    </xdr:from>
    <xdr:to>
      <xdr:col>10</xdr:col>
      <xdr:colOff>114300</xdr:colOff>
      <xdr:row>98</xdr:row>
      <xdr:rowOff>1512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70255"/>
          <a:ext cx="889000" cy="3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151498</xdr:rowOff>
    </xdr:from>
    <xdr:to>
      <xdr:col>24</xdr:col>
      <xdr:colOff>114300</xdr:colOff>
      <xdr:row>97</xdr:row>
      <xdr:rowOff>81648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1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129925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132638</xdr:rowOff>
    </xdr:from>
    <xdr:to>
      <xdr:col>20</xdr:col>
      <xdr:colOff>38100</xdr:colOff>
      <xdr:row>97</xdr:row>
      <xdr:rowOff>62788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9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53915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8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9156</xdr:rowOff>
    </xdr:from>
    <xdr:to>
      <xdr:col>15</xdr:col>
      <xdr:colOff>101600</xdr:colOff>
      <xdr:row>97</xdr:row>
      <xdr:rowOff>110756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3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101883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3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88805</xdr:rowOff>
    </xdr:from>
    <xdr:to>
      <xdr:col>10</xdr:col>
      <xdr:colOff>165100</xdr:colOff>
      <xdr:row>98</xdr:row>
      <xdr:rowOff>18955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10082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122162</xdr:rowOff>
    </xdr:from>
    <xdr:to>
      <xdr:col>6</xdr:col>
      <xdr:colOff>38100</xdr:colOff>
      <xdr:row>98</xdr:row>
      <xdr:rowOff>52312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43439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4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116932</xdr:rowOff>
    </xdr:from>
    <xdr:to>
      <xdr:col>55</xdr:col>
      <xdr:colOff>0</xdr:colOff>
      <xdr:row>38</xdr:row>
      <xdr:rowOff>125618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32032"/>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123332</xdr:rowOff>
    </xdr:from>
    <xdr:to>
      <xdr:col>50</xdr:col>
      <xdr:colOff>114300</xdr:colOff>
      <xdr:row>38</xdr:row>
      <xdr:rowOff>125618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384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123332</xdr:rowOff>
    </xdr:from>
    <xdr:to>
      <xdr:col>45</xdr:col>
      <xdr:colOff>177800</xdr:colOff>
      <xdr:row>38</xdr:row>
      <xdr:rowOff>123332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384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123332</xdr:rowOff>
    </xdr:from>
    <xdr:to>
      <xdr:col>41</xdr:col>
      <xdr:colOff>50800</xdr:colOff>
      <xdr:row>38</xdr:row>
      <xdr:rowOff>124155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38432"/>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66132</xdr:rowOff>
    </xdr:from>
    <xdr:to>
      <xdr:col>55</xdr:col>
      <xdr:colOff>50800</xdr:colOff>
      <xdr:row>38</xdr:row>
      <xdr:rowOff>167732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152509</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9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74818</xdr:rowOff>
    </xdr:from>
    <xdr:to>
      <xdr:col>50</xdr:col>
      <xdr:colOff>165100</xdr:colOff>
      <xdr:row>39</xdr:row>
      <xdr:rowOff>4968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167545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82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72532</xdr:rowOff>
    </xdr:from>
    <xdr:to>
      <xdr:col>46</xdr:col>
      <xdr:colOff>38100</xdr:colOff>
      <xdr:row>39</xdr:row>
      <xdr:rowOff>2682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8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165259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80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72532</xdr:rowOff>
    </xdr:from>
    <xdr:to>
      <xdr:col>41</xdr:col>
      <xdr:colOff>101600</xdr:colOff>
      <xdr:row>39</xdr:row>
      <xdr:rowOff>2682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8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165259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80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73355</xdr:rowOff>
    </xdr:from>
    <xdr:to>
      <xdr:col>36</xdr:col>
      <xdr:colOff>165100</xdr:colOff>
      <xdr:row>39</xdr:row>
      <xdr:rowOff>3505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166082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81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37947</xdr:rowOff>
    </xdr:from>
    <xdr:to>
      <xdr:col>55</xdr:col>
      <xdr:colOff>0</xdr:colOff>
      <xdr:row>57</xdr:row>
      <xdr:rowOff>92011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810597"/>
          <a:ext cx="838200" cy="5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37947</xdr:rowOff>
    </xdr:from>
    <xdr:to>
      <xdr:col>50</xdr:col>
      <xdr:colOff>114300</xdr:colOff>
      <xdr:row>58</xdr:row>
      <xdr:rowOff>13170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810597"/>
          <a:ext cx="889000" cy="14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100812</xdr:rowOff>
    </xdr:from>
    <xdr:to>
      <xdr:col>45</xdr:col>
      <xdr:colOff>177800</xdr:colOff>
      <xdr:row>58</xdr:row>
      <xdr:rowOff>13170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873462"/>
          <a:ext cx="889000" cy="8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100812</xdr:rowOff>
    </xdr:from>
    <xdr:to>
      <xdr:col>41</xdr:col>
      <xdr:colOff>50800</xdr:colOff>
      <xdr:row>57</xdr:row>
      <xdr:rowOff>146291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73462"/>
          <a:ext cx="889000" cy="4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85589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1002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41211</xdr:rowOff>
    </xdr:from>
    <xdr:to>
      <xdr:col>55</xdr:col>
      <xdr:colOff>50800</xdr:colOff>
      <xdr:row>57</xdr:row>
      <xdr:rowOff>142811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1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64088</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66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158597</xdr:rowOff>
    </xdr:from>
    <xdr:to>
      <xdr:col>50</xdr:col>
      <xdr:colOff>165100</xdr:colOff>
      <xdr:row>57</xdr:row>
      <xdr:rowOff>88747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5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105274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53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133820</xdr:rowOff>
    </xdr:from>
    <xdr:to>
      <xdr:col>46</xdr:col>
      <xdr:colOff>38100</xdr:colOff>
      <xdr:row>58</xdr:row>
      <xdr:rowOff>63970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80497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68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50012</xdr:rowOff>
    </xdr:from>
    <xdr:to>
      <xdr:col>41</xdr:col>
      <xdr:colOff>101600</xdr:colOff>
      <xdr:row>57</xdr:row>
      <xdr:rowOff>151612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2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168139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59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95491</xdr:rowOff>
    </xdr:from>
    <xdr:to>
      <xdr:col>36</xdr:col>
      <xdr:colOff>165100</xdr:colOff>
      <xdr:row>58</xdr:row>
      <xdr:rowOff>25641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6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42168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64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93332</xdr:rowOff>
    </xdr:from>
    <xdr:to>
      <xdr:col>55</xdr:col>
      <xdr:colOff>0</xdr:colOff>
      <xdr:row>76</xdr:row>
      <xdr:rowOff>114212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123532"/>
          <a:ext cx="838200" cy="2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39001</xdr:rowOff>
    </xdr:from>
    <xdr:to>
      <xdr:col>50</xdr:col>
      <xdr:colOff>114300</xdr:colOff>
      <xdr:row>76</xdr:row>
      <xdr:rowOff>93332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726301"/>
          <a:ext cx="889000" cy="39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39001</xdr:rowOff>
    </xdr:from>
    <xdr:to>
      <xdr:col>45</xdr:col>
      <xdr:colOff>177800</xdr:colOff>
      <xdr:row>74</xdr:row>
      <xdr:rowOff>131490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726301"/>
          <a:ext cx="889000" cy="9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131490</xdr:rowOff>
    </xdr:from>
    <xdr:to>
      <xdr:col>41</xdr:col>
      <xdr:colOff>50800</xdr:colOff>
      <xdr:row>77</xdr:row>
      <xdr:rowOff>15780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2818790"/>
          <a:ext cx="889000" cy="39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63412</xdr:rowOff>
    </xdr:from>
    <xdr:to>
      <xdr:col>55</xdr:col>
      <xdr:colOff>50800</xdr:colOff>
      <xdr:row>76</xdr:row>
      <xdr:rowOff>165012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86288</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94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42532</xdr:rowOff>
    </xdr:from>
    <xdr:to>
      <xdr:col>50</xdr:col>
      <xdr:colOff>165100</xdr:colOff>
      <xdr:row>76</xdr:row>
      <xdr:rowOff>144132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0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160659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84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159651</xdr:rowOff>
    </xdr:from>
    <xdr:to>
      <xdr:col>46</xdr:col>
      <xdr:colOff>38100</xdr:colOff>
      <xdr:row>74</xdr:row>
      <xdr:rowOff>89801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6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106328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4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80690</xdr:rowOff>
    </xdr:from>
    <xdr:to>
      <xdr:col>41</xdr:col>
      <xdr:colOff>101600</xdr:colOff>
      <xdr:row>75</xdr:row>
      <xdr:rowOff>10840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7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27367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54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136430</xdr:rowOff>
    </xdr:from>
    <xdr:to>
      <xdr:col>36</xdr:col>
      <xdr:colOff>165100</xdr:colOff>
      <xdr:row>77</xdr:row>
      <xdr:rowOff>66580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1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83107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94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53713</xdr:rowOff>
    </xdr:from>
    <xdr:to>
      <xdr:col>55</xdr:col>
      <xdr:colOff>0</xdr:colOff>
      <xdr:row>96</xdr:row>
      <xdr:rowOff>62466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341463"/>
          <a:ext cx="838200" cy="18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134099</xdr:rowOff>
    </xdr:from>
    <xdr:to>
      <xdr:col>50</xdr:col>
      <xdr:colOff>114300</xdr:colOff>
      <xdr:row>96</xdr:row>
      <xdr:rowOff>62466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421849"/>
          <a:ext cx="889000" cy="9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71382</xdr:rowOff>
    </xdr:from>
    <xdr:to>
      <xdr:col>45</xdr:col>
      <xdr:colOff>177800</xdr:colOff>
      <xdr:row>95</xdr:row>
      <xdr:rowOff>134099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359132"/>
          <a:ext cx="889000" cy="6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26037</xdr:rowOff>
    </xdr:from>
    <xdr:to>
      <xdr:col>41</xdr:col>
      <xdr:colOff>50800</xdr:colOff>
      <xdr:row>95</xdr:row>
      <xdr:rowOff>71382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313787"/>
          <a:ext cx="889000" cy="4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2913</xdr:rowOff>
    </xdr:from>
    <xdr:to>
      <xdr:col>55</xdr:col>
      <xdr:colOff>50800</xdr:colOff>
      <xdr:row>95</xdr:row>
      <xdr:rowOff>104513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29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25790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14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11666</xdr:rowOff>
    </xdr:from>
    <xdr:to>
      <xdr:col>50</xdr:col>
      <xdr:colOff>165100</xdr:colOff>
      <xdr:row>96</xdr:row>
      <xdr:rowOff>113266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129793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24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83299</xdr:rowOff>
    </xdr:from>
    <xdr:to>
      <xdr:col>46</xdr:col>
      <xdr:colOff>38100</xdr:colOff>
      <xdr:row>96</xdr:row>
      <xdr:rowOff>13449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37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29976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14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20582</xdr:rowOff>
    </xdr:from>
    <xdr:to>
      <xdr:col>41</xdr:col>
      <xdr:colOff>101600</xdr:colOff>
      <xdr:row>95</xdr:row>
      <xdr:rowOff>122182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30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138709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08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146687</xdr:rowOff>
    </xdr:from>
    <xdr:to>
      <xdr:col>36</xdr:col>
      <xdr:colOff>165100</xdr:colOff>
      <xdr:row>95</xdr:row>
      <xdr:rowOff>76837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26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93364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71897</xdr:rowOff>
    </xdr:from>
    <xdr:to>
      <xdr:col>85</xdr:col>
      <xdr:colOff>127000</xdr:colOff>
      <xdr:row>36</xdr:row>
      <xdr:rowOff>123012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44097"/>
          <a:ext cx="838200" cy="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71897</xdr:rowOff>
    </xdr:from>
    <xdr:to>
      <xdr:col>81</xdr:col>
      <xdr:colOff>50800</xdr:colOff>
      <xdr:row>37</xdr:row>
      <xdr:rowOff>22702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44097"/>
          <a:ext cx="889000" cy="12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19776</xdr:rowOff>
    </xdr:from>
    <xdr:to>
      <xdr:col>76</xdr:col>
      <xdr:colOff>114300</xdr:colOff>
      <xdr:row>37</xdr:row>
      <xdr:rowOff>22702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63426"/>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52329</xdr:rowOff>
    </xdr:from>
    <xdr:to>
      <xdr:col>71</xdr:col>
      <xdr:colOff>177800</xdr:colOff>
      <xdr:row>37</xdr:row>
      <xdr:rowOff>19776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881629"/>
          <a:ext cx="889000" cy="48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72212</xdr:rowOff>
    </xdr:from>
    <xdr:to>
      <xdr:col>85</xdr:col>
      <xdr:colOff>177800</xdr:colOff>
      <xdr:row>37</xdr:row>
      <xdr:rowOff>2362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95089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9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21097</xdr:rowOff>
    </xdr:from>
    <xdr:to>
      <xdr:col>81</xdr:col>
      <xdr:colOff>101600</xdr:colOff>
      <xdr:row>36</xdr:row>
      <xdr:rowOff>122697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9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139224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6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143352</xdr:rowOff>
    </xdr:from>
    <xdr:to>
      <xdr:col>76</xdr:col>
      <xdr:colOff>165100</xdr:colOff>
      <xdr:row>37</xdr:row>
      <xdr:rowOff>73502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64629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0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140426</xdr:rowOff>
    </xdr:from>
    <xdr:to>
      <xdr:col>72</xdr:col>
      <xdr:colOff>38100</xdr:colOff>
      <xdr:row>37</xdr:row>
      <xdr:rowOff>70576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1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61703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0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1529</xdr:rowOff>
    </xdr:from>
    <xdr:to>
      <xdr:col>67</xdr:col>
      <xdr:colOff>101600</xdr:colOff>
      <xdr:row>34</xdr:row>
      <xdr:rowOff>103129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83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119656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60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156959</xdr:rowOff>
    </xdr:from>
    <xdr:to>
      <xdr:col>85</xdr:col>
      <xdr:colOff>127000</xdr:colOff>
      <xdr:row>58</xdr:row>
      <xdr:rowOff>99251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29609"/>
          <a:ext cx="838200" cy="11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112802</xdr:rowOff>
    </xdr:from>
    <xdr:to>
      <xdr:col>81</xdr:col>
      <xdr:colOff>50800</xdr:colOff>
      <xdr:row>58</xdr:row>
      <xdr:rowOff>99251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85452"/>
          <a:ext cx="889000" cy="15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112802</xdr:rowOff>
    </xdr:from>
    <xdr:to>
      <xdr:col>76</xdr:col>
      <xdr:colOff>114300</xdr:colOff>
      <xdr:row>58</xdr:row>
      <xdr:rowOff>18580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85452"/>
          <a:ext cx="889000" cy="7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11087</xdr:rowOff>
    </xdr:from>
    <xdr:to>
      <xdr:col>71</xdr:col>
      <xdr:colOff>177800</xdr:colOff>
      <xdr:row>58</xdr:row>
      <xdr:rowOff>18580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55187"/>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106159</xdr:rowOff>
    </xdr:from>
    <xdr:to>
      <xdr:col>85</xdr:col>
      <xdr:colOff>177800</xdr:colOff>
      <xdr:row>58</xdr:row>
      <xdr:rowOff>36309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7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84586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5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48451</xdr:rowOff>
    </xdr:from>
    <xdr:to>
      <xdr:col>81</xdr:col>
      <xdr:colOff>101600</xdr:colOff>
      <xdr:row>58</xdr:row>
      <xdr:rowOff>150051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9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141178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8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62002</xdr:rowOff>
    </xdr:from>
    <xdr:to>
      <xdr:col>76</xdr:col>
      <xdr:colOff>165100</xdr:colOff>
      <xdr:row>57</xdr:row>
      <xdr:rowOff>163602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3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0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139230</xdr:rowOff>
    </xdr:from>
    <xdr:to>
      <xdr:col>72</xdr:col>
      <xdr:colOff>38100</xdr:colOff>
      <xdr:row>58</xdr:row>
      <xdr:rowOff>69380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1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60507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0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131737</xdr:rowOff>
    </xdr:from>
    <xdr:to>
      <xdr:col>67</xdr:col>
      <xdr:colOff>101600</xdr:colOff>
      <xdr:row>58</xdr:row>
      <xdr:rowOff>61887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0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53014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9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16256</xdr:rowOff>
    </xdr:from>
    <xdr:to>
      <xdr:col>85</xdr:col>
      <xdr:colOff>127000</xdr:colOff>
      <xdr:row>78</xdr:row>
      <xdr:rowOff>70137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89356"/>
          <a:ext cx="838200" cy="5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9377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16256</xdr:rowOff>
    </xdr:from>
    <xdr:to>
      <xdr:col>81</xdr:col>
      <xdr:colOff>50800</xdr:colOff>
      <xdr:row>78</xdr:row>
      <xdr:rowOff>120977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389356"/>
          <a:ext cx="889000" cy="10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124613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120977</xdr:rowOff>
    </xdr:from>
    <xdr:to>
      <xdr:col>76</xdr:col>
      <xdr:colOff>114300</xdr:colOff>
      <xdr:row>78</xdr:row>
      <xdr:rowOff>123379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494077"/>
          <a:ext cx="889000" cy="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83373</xdr:rowOff>
    </xdr:from>
    <xdr:to>
      <xdr:col>71</xdr:col>
      <xdr:colOff>177800</xdr:colOff>
      <xdr:row>78</xdr:row>
      <xdr:rowOff>123379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56473"/>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19337</xdr:rowOff>
    </xdr:from>
    <xdr:to>
      <xdr:col>85</xdr:col>
      <xdr:colOff>177800</xdr:colOff>
      <xdr:row>78</xdr:row>
      <xdr:rowOff>120937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150164</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18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136906</xdr:rowOff>
    </xdr:from>
    <xdr:to>
      <xdr:col>81</xdr:col>
      <xdr:colOff>101600</xdr:colOff>
      <xdr:row>78</xdr:row>
      <xdr:rowOff>67056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83583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11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70177</xdr:rowOff>
    </xdr:from>
    <xdr:to>
      <xdr:col>76</xdr:col>
      <xdr:colOff>165100</xdr:colOff>
      <xdr:row>79</xdr:row>
      <xdr:rowOff>327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4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162904</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3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72579</xdr:rowOff>
    </xdr:from>
    <xdr:to>
      <xdr:col>72</xdr:col>
      <xdr:colOff>38100</xdr:colOff>
      <xdr:row>79</xdr:row>
      <xdr:rowOff>2729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4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165306</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38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32573</xdr:rowOff>
    </xdr:from>
    <xdr:to>
      <xdr:col>67</xdr:col>
      <xdr:colOff>101600</xdr:colOff>
      <xdr:row>78</xdr:row>
      <xdr:rowOff>134173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0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125300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49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133381</xdr:rowOff>
    </xdr:from>
    <xdr:to>
      <xdr:col>85</xdr:col>
      <xdr:colOff>127000</xdr:colOff>
      <xdr:row>93</xdr:row>
      <xdr:rowOff>169025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078231"/>
          <a:ext cx="838200" cy="3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133381</xdr:rowOff>
    </xdr:from>
    <xdr:to>
      <xdr:col>81</xdr:col>
      <xdr:colOff>50800</xdr:colOff>
      <xdr:row>93</xdr:row>
      <xdr:rowOff>142867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078231"/>
          <a:ext cx="8890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142867</xdr:rowOff>
    </xdr:from>
    <xdr:to>
      <xdr:col>76</xdr:col>
      <xdr:colOff>114300</xdr:colOff>
      <xdr:row>94</xdr:row>
      <xdr:rowOff>482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087717"/>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482</xdr:rowOff>
    </xdr:from>
    <xdr:to>
      <xdr:col>71</xdr:col>
      <xdr:colOff>177800</xdr:colOff>
      <xdr:row>94</xdr:row>
      <xdr:rowOff>66793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116782"/>
          <a:ext cx="889000" cy="6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118225</xdr:rowOff>
    </xdr:from>
    <xdr:to>
      <xdr:col>85</xdr:col>
      <xdr:colOff>177800</xdr:colOff>
      <xdr:row>94</xdr:row>
      <xdr:rowOff>48375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0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141102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91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82581</xdr:rowOff>
    </xdr:from>
    <xdr:to>
      <xdr:col>81</xdr:col>
      <xdr:colOff>101600</xdr:colOff>
      <xdr:row>94</xdr:row>
      <xdr:rowOff>12731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02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29258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80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92067</xdr:rowOff>
    </xdr:from>
    <xdr:to>
      <xdr:col>76</xdr:col>
      <xdr:colOff>165100</xdr:colOff>
      <xdr:row>94</xdr:row>
      <xdr:rowOff>22217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03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38744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81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121132</xdr:rowOff>
    </xdr:from>
    <xdr:to>
      <xdr:col>72</xdr:col>
      <xdr:colOff>38100</xdr:colOff>
      <xdr:row>94</xdr:row>
      <xdr:rowOff>51282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06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67809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84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15993</xdr:rowOff>
    </xdr:from>
    <xdr:to>
      <xdr:col>67</xdr:col>
      <xdr:colOff>101600</xdr:colOff>
      <xdr:row>94</xdr:row>
      <xdr:rowOff>117593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13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134120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90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類似団体と比較して高い水準で推移している土木費については、お倉ヶ浜総合公園野球場の改修や重要港湾 細島港の港湾整備負担金の増などにより前年度比</a:t>
          </a:r>
          <a:r>
            <a:rPr kumimoji="1" lang="en-US" altLang="ja-JP" sz="1300">
              <a:latin typeface="ＭＳ Ｐゴシック" panose="020B0600070205080204" pitchFamily="50" charset="-128"/>
              <a:ea typeface="ＭＳ Ｐゴシック" panose="020B0600070205080204" pitchFamily="50" charset="-128"/>
            </a:rPr>
            <a:t>11,036</a:t>
          </a:r>
          <a:r>
            <a:rPr kumimoji="1" lang="ja-JP" altLang="en-US" sz="1300">
              <a:latin typeface="ＭＳ Ｐゴシック" panose="020B0600070205080204" pitchFamily="50" charset="-128"/>
              <a:ea typeface="ＭＳ Ｐゴシック" panose="020B0600070205080204" pitchFamily="50" charset="-128"/>
            </a:rPr>
            <a:t>円の増となった。また、同様の傾向にある民生費についても、地方創生臨時交付金を活用した給付金事業の実施や後期高齢者医療に係る療養給付費負担金の増などにより前年度比</a:t>
          </a:r>
          <a:r>
            <a:rPr kumimoji="1" lang="en-US" altLang="ja-JP" sz="1300">
              <a:latin typeface="ＭＳ Ｐゴシック" panose="020B0600070205080204" pitchFamily="50" charset="-128"/>
              <a:ea typeface="ＭＳ Ｐゴシック" panose="020B0600070205080204" pitchFamily="50" charset="-128"/>
            </a:rPr>
            <a:t>3,936</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教育費については、類似団体より低い水準であるものの、学校給食の公会計化や日向市総合体育館の整備に係る費用などの増により前年度比</a:t>
          </a:r>
          <a:r>
            <a:rPr kumimoji="1" lang="en-US" altLang="ja-JP" sz="1300">
              <a:latin typeface="ＭＳ Ｐゴシック" panose="020B0600070205080204" pitchFamily="50" charset="-128"/>
              <a:ea typeface="ＭＳ Ｐゴシック" panose="020B0600070205080204" pitchFamily="50" charset="-128"/>
            </a:rPr>
            <a:t>8,956</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一方で、商工費については、新型コロナ対策として実施してきた営業時間短縮要請協力金交付事業の終了による皆減などにより前年度比</a:t>
          </a:r>
          <a:r>
            <a:rPr kumimoji="1" lang="en-US" altLang="ja-JP" sz="1300">
              <a:latin typeface="ＭＳ Ｐゴシック" panose="020B0600070205080204" pitchFamily="50" charset="-128"/>
              <a:ea typeface="ＭＳ Ｐゴシック" panose="020B0600070205080204" pitchFamily="50" charset="-128"/>
            </a:rPr>
            <a:t>1,096</a:t>
          </a:r>
          <a:r>
            <a:rPr kumimoji="1" lang="ja-JP" altLang="en-US" sz="1300">
              <a:latin typeface="ＭＳ Ｐゴシック" panose="020B0600070205080204" pitchFamily="50" charset="-128"/>
              <a:ea typeface="ＭＳ Ｐゴシック" panose="020B0600070205080204" pitchFamily="50" charset="-128"/>
            </a:rPr>
            <a:t>円の減となった。農林水産業費や災害復旧費についても前年度から事業の反動減により減となっている。。</a:t>
          </a:r>
        </a:p>
        <a:p>
          <a:r>
            <a:rPr kumimoji="1" lang="ja-JP" altLang="en-US" sz="1300">
              <a:latin typeface="ＭＳ Ｐゴシック" panose="020B0600070205080204" pitchFamily="50" charset="-128"/>
              <a:ea typeface="ＭＳ Ｐゴシック" panose="020B0600070205080204" pitchFamily="50" charset="-128"/>
            </a:rPr>
            <a:t>　類似団体と比較して高い水準で推移している民生費や土木費については、今後も子育て施策の制度拡充や公共施設の更新・改修等の増により同様の水準で推移することが見込まれるが、選択と集中により限られた経営資源を効率的・効果的に投資することで、持続可能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財政調整積立基金残高については、基金残高が</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百万円の増となったことにより</a:t>
          </a:r>
          <a:r>
            <a:rPr kumimoji="1" lang="en-US" altLang="ja-JP" sz="1400">
              <a:latin typeface="ＭＳ ゴシック" pitchFamily="49" charset="-128"/>
              <a:ea typeface="ＭＳ ゴシック" pitchFamily="49" charset="-128"/>
            </a:rPr>
            <a:t>0.35</a:t>
          </a:r>
          <a:r>
            <a:rPr kumimoji="1" lang="ja-JP" altLang="en-US" sz="1400">
              <a:latin typeface="ＭＳ ゴシック" pitchFamily="49" charset="-128"/>
              <a:ea typeface="ＭＳ ゴシック" pitchFamily="49" charset="-128"/>
            </a:rPr>
            <a:t>ポイント増となった。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実質収支額については、翌年度への繰越明許事業費が大幅増となったことに伴い</a:t>
          </a:r>
          <a:r>
            <a:rPr kumimoji="1" lang="en-US" altLang="ja-JP" sz="1400">
              <a:latin typeface="ＭＳ ゴシック" pitchFamily="49" charset="-128"/>
              <a:ea typeface="ＭＳ ゴシック" pitchFamily="49" charset="-128"/>
            </a:rPr>
            <a:t>0.56</a:t>
          </a:r>
          <a:r>
            <a:rPr kumimoji="1" lang="ja-JP" altLang="en-US" sz="1400">
              <a:latin typeface="ＭＳ ゴシック" pitchFamily="49" charset="-128"/>
              <a:ea typeface="ＭＳ ゴシック" pitchFamily="49" charset="-128"/>
            </a:rPr>
            <a:t>ポイントの減となり、実質単年度収支についても</a:t>
          </a:r>
          <a:r>
            <a:rPr kumimoji="1" lang="en-US" altLang="ja-JP" sz="1400">
              <a:latin typeface="ＭＳ ゴシック" pitchFamily="49" charset="-128"/>
              <a:ea typeface="ＭＳ ゴシック" pitchFamily="49" charset="-128"/>
            </a:rPr>
            <a:t>1.24</a:t>
          </a:r>
          <a:r>
            <a:rPr kumimoji="1" lang="ja-JP" altLang="en-US" sz="1400">
              <a:latin typeface="ＭＳ ゴシック" pitchFamily="49" charset="-128"/>
              <a:ea typeface="ＭＳ ゴシック" pitchFamily="49" charset="-128"/>
            </a:rPr>
            <a:t>ポイントの減となった。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引き続き、行財政改革大綱に基づく自主財源の確保や経常経費の削減に取り組むとともに、計画的な基金の活用等に努める。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宮崎県日向市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全ての会計において黒字となっているが、人口減少や少子高齢化の影響をはじめ、公共施設の老朽化が財政運営において大きな問題となっている状況である。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水道事業については、給水人口の減少等により財源不足が見込まれることから、健全な経営を確保するため料金改定を行った。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また、下水道事業においても、人口減少等を見据え公共下水道全体計画区域の見直しを行ったところである。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他の会計においても、市税等や使用料収入の減少が予想される中、公共施設の老朽化対策や社会保障関係経費の増加など更なる財政需要の増加が見込まれることから、日向市行財政改革大綱に基づき、自主財源の確保や使用料等の適正化を図るとともに、デジタル化の推進による行政運営の効率化や事務事業の見直しによる経費削減を進め、持続可能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34566893</v>
      </c>
      <c r="BO4" s="436"/>
      <c r="BP4" s="436"/>
      <c r="BQ4" s="436"/>
      <c r="BR4" s="436"/>
      <c r="BS4" s="436"/>
      <c r="BT4" s="436"/>
      <c r="BU4" s="437"/>
      <c r="BV4" s="435">
        <v>34054545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3.9</v>
      </c>
      <c r="CU4" s="576"/>
      <c r="CV4" s="576"/>
      <c r="CW4" s="576"/>
      <c r="CX4" s="576"/>
      <c r="CY4" s="576"/>
      <c r="CZ4" s="576"/>
      <c r="DA4" s="577"/>
      <c r="DB4" s="575">
        <v>4.5</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33255827</v>
      </c>
      <c r="BO5" s="407"/>
      <c r="BP5" s="407"/>
      <c r="BQ5" s="407"/>
      <c r="BR5" s="407"/>
      <c r="BS5" s="407"/>
      <c r="BT5" s="407"/>
      <c r="BU5" s="408"/>
      <c r="BV5" s="406">
        <v>33161395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89.7</v>
      </c>
      <c r="CU5" s="404"/>
      <c r="CV5" s="404"/>
      <c r="CW5" s="404"/>
      <c r="CX5" s="404"/>
      <c r="CY5" s="404"/>
      <c r="CZ5" s="404"/>
      <c r="DA5" s="405"/>
      <c r="DB5" s="403">
        <v>88.9</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1311066</v>
      </c>
      <c r="BO6" s="407"/>
      <c r="BP6" s="407"/>
      <c r="BQ6" s="407"/>
      <c r="BR6" s="407"/>
      <c r="BS6" s="407"/>
      <c r="BT6" s="407"/>
      <c r="BU6" s="408"/>
      <c r="BV6" s="406">
        <v>893150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90.2</v>
      </c>
      <c r="CU6" s="550"/>
      <c r="CV6" s="550"/>
      <c r="CW6" s="550"/>
      <c r="CX6" s="550"/>
      <c r="CY6" s="550"/>
      <c r="CZ6" s="550"/>
      <c r="DA6" s="551"/>
      <c r="DB6" s="549">
        <v>90.2</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666628</v>
      </c>
      <c r="BO7" s="407"/>
      <c r="BP7" s="407"/>
      <c r="BQ7" s="407"/>
      <c r="BR7" s="407"/>
      <c r="BS7" s="407"/>
      <c r="BT7" s="407"/>
      <c r="BU7" s="408"/>
      <c r="BV7" s="406">
        <v>160646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16467653</v>
      </c>
      <c r="CU7" s="407"/>
      <c r="CV7" s="407"/>
      <c r="CW7" s="407"/>
      <c r="CX7" s="407"/>
      <c r="CY7" s="407"/>
      <c r="CZ7" s="407"/>
      <c r="DA7" s="408"/>
      <c r="DB7" s="406">
        <v>16398292</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644438</v>
      </c>
      <c r="BO8" s="407"/>
      <c r="BP8" s="407"/>
      <c r="BQ8" s="407"/>
      <c r="BR8" s="407"/>
      <c r="BS8" s="407"/>
      <c r="BT8" s="407"/>
      <c r="BU8" s="408"/>
      <c r="BV8" s="406">
        <v>732504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0.55000000000000004</v>
      </c>
      <c r="CU8" s="510"/>
      <c r="CV8" s="510"/>
      <c r="CW8" s="510"/>
      <c r="CX8" s="510"/>
      <c r="CY8" s="510"/>
      <c r="CZ8" s="510"/>
      <c r="DA8" s="511"/>
      <c r="DB8" s="509">
        <v>0.54</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59629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-88066</v>
      </c>
      <c r="BO9" s="407"/>
      <c r="BP9" s="407"/>
      <c r="BQ9" s="407"/>
      <c r="BR9" s="407"/>
      <c r="BS9" s="407"/>
      <c r="BT9" s="407"/>
      <c r="BU9" s="408"/>
      <c r="BV9" s="406">
        <v>17628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15.7</v>
      </c>
      <c r="CU9" s="404"/>
      <c r="CV9" s="404"/>
      <c r="CW9" s="404"/>
      <c r="CX9" s="404"/>
      <c r="CY9" s="404"/>
      <c r="CZ9" s="404"/>
      <c r="DA9" s="405"/>
      <c r="DB9" s="403">
        <v>16.5</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61761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1222</v>
      </c>
      <c r="BO10" s="407"/>
      <c r="BP10" s="407"/>
      <c r="BQ10" s="407"/>
      <c r="BR10" s="407"/>
      <c r="BS10" s="407"/>
      <c r="BT10" s="407"/>
      <c r="BU10" s="408"/>
      <c r="BV10" s="406">
        <v>959</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58687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300000</v>
      </c>
      <c r="BO12" s="407"/>
      <c r="BP12" s="407"/>
      <c r="BQ12" s="407"/>
      <c r="BR12" s="407"/>
      <c r="BS12" s="407"/>
      <c r="BT12" s="407"/>
      <c r="BU12" s="408"/>
      <c r="BV12" s="406">
        <v>200000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58226</v>
      </c>
      <c r="S13" s="494"/>
      <c r="T13" s="494"/>
      <c r="U13" s="494"/>
      <c r="V13" s="495"/>
      <c r="W13" s="496" t="s">
        <v>131</v>
      </c>
      <c r="X13" s="392"/>
      <c r="Y13" s="392"/>
      <c r="Z13" s="392"/>
      <c r="AA13" s="392"/>
      <c r="AB13" s="393"/>
      <c r="AC13" s="359">
        <v>1896</v>
      </c>
      <c r="AD13" s="360"/>
      <c r="AE13" s="360"/>
      <c r="AF13" s="360"/>
      <c r="AG13" s="361"/>
      <c r="AH13" s="359">
        <v>2123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-386844</v>
      </c>
      <c r="BO13" s="407"/>
      <c r="BP13" s="407"/>
      <c r="BQ13" s="407"/>
      <c r="BR13" s="407"/>
      <c r="BS13" s="407"/>
      <c r="BT13" s="407"/>
      <c r="BU13" s="408"/>
      <c r="BV13" s="406">
        <v>-181413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10.9</v>
      </c>
      <c r="CU13" s="404"/>
      <c r="CV13" s="404"/>
      <c r="CW13" s="404"/>
      <c r="CX13" s="404"/>
      <c r="CY13" s="404"/>
      <c r="CZ13" s="404"/>
      <c r="DA13" s="405"/>
      <c r="DB13" s="403">
        <v>11</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59390</v>
      </c>
      <c r="S14" s="494"/>
      <c r="T14" s="494"/>
      <c r="U14" s="494"/>
      <c r="V14" s="495"/>
      <c r="W14" s="497"/>
      <c r="X14" s="395"/>
      <c r="Y14" s="395"/>
      <c r="Z14" s="395"/>
      <c r="AA14" s="395"/>
      <c r="AB14" s="396"/>
      <c r="AC14" s="486">
        <v>6.7</v>
      </c>
      <c r="AD14" s="487"/>
      <c r="AE14" s="487"/>
      <c r="AF14" s="487"/>
      <c r="AG14" s="488"/>
      <c r="AH14" s="486">
        <v>7.3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34.799999999999997</v>
      </c>
      <c r="CU14" s="504"/>
      <c r="CV14" s="504"/>
      <c r="CW14" s="504"/>
      <c r="CX14" s="504"/>
      <c r="CY14" s="504"/>
      <c r="CZ14" s="504"/>
      <c r="DA14" s="505"/>
      <c r="DB14" s="503">
        <v>30.4</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58984</v>
      </c>
      <c r="S15" s="494"/>
      <c r="T15" s="494"/>
      <c r="U15" s="494"/>
      <c r="V15" s="495"/>
      <c r="W15" s="496" t="s">
        <v>137</v>
      </c>
      <c r="X15" s="392"/>
      <c r="Y15" s="392"/>
      <c r="Z15" s="392"/>
      <c r="AA15" s="392"/>
      <c r="AB15" s="393"/>
      <c r="AC15" s="359">
        <v>8262</v>
      </c>
      <c r="AD15" s="360"/>
      <c r="AE15" s="360"/>
      <c r="AF15" s="360"/>
      <c r="AG15" s="361"/>
      <c r="AH15" s="359">
        <v>8642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8268011</v>
      </c>
      <c r="BO15" s="436"/>
      <c r="BP15" s="436"/>
      <c r="BQ15" s="436"/>
      <c r="BR15" s="436"/>
      <c r="BS15" s="436"/>
      <c r="BT15" s="436"/>
      <c r="BU15" s="437"/>
      <c r="BV15" s="435">
        <v>7671411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v>
      </c>
      <c r="AD16" s="487"/>
      <c r="AE16" s="487"/>
      <c r="AF16" s="487"/>
      <c r="AG16" s="488"/>
      <c r="AH16" s="486">
        <v>29.7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14166449</v>
      </c>
      <c r="BO16" s="407"/>
      <c r="BP16" s="407"/>
      <c r="BQ16" s="407"/>
      <c r="BR16" s="407"/>
      <c r="BS16" s="407"/>
      <c r="BT16" s="407"/>
      <c r="BU16" s="408"/>
      <c r="BV16" s="406">
        <v>14093299</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18327</v>
      </c>
      <c r="AD17" s="360"/>
      <c r="AE17" s="360"/>
      <c r="AF17" s="360"/>
      <c r="AG17" s="361"/>
      <c r="AH17" s="359">
        <v>18299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10461080</v>
      </c>
      <c r="BO17" s="407"/>
      <c r="BP17" s="407"/>
      <c r="BQ17" s="407"/>
      <c r="BR17" s="407"/>
      <c r="BS17" s="407"/>
      <c r="BT17" s="407"/>
      <c r="BU17" s="408"/>
      <c r="BV17" s="406">
        <v>9710176</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336.89</v>
      </c>
      <c r="M18" s="459"/>
      <c r="N18" s="459"/>
      <c r="O18" s="459"/>
      <c r="P18" s="459"/>
      <c r="Q18" s="459"/>
      <c r="R18" s="460"/>
      <c r="S18" s="460"/>
      <c r="T18" s="460"/>
      <c r="U18" s="460"/>
      <c r="V18" s="461"/>
      <c r="W18" s="477"/>
      <c r="X18" s="478"/>
      <c r="Y18" s="478"/>
      <c r="Z18" s="478"/>
      <c r="AA18" s="478"/>
      <c r="AB18" s="502"/>
      <c r="AC18" s="376">
        <v>64.3</v>
      </c>
      <c r="AD18" s="377"/>
      <c r="AE18" s="377"/>
      <c r="AF18" s="377"/>
      <c r="AG18" s="462"/>
      <c r="AH18" s="376">
        <v>63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15283899</v>
      </c>
      <c r="BO18" s="407"/>
      <c r="BP18" s="407"/>
      <c r="BQ18" s="407"/>
      <c r="BR18" s="407"/>
      <c r="BS18" s="407"/>
      <c r="BT18" s="407"/>
      <c r="BU18" s="408"/>
      <c r="BV18" s="406">
        <v>15509626</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177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20903071</v>
      </c>
      <c r="BO19" s="407"/>
      <c r="BP19" s="407"/>
      <c r="BQ19" s="407"/>
      <c r="BR19" s="407"/>
      <c r="BS19" s="407"/>
      <c r="BT19" s="407"/>
      <c r="BU19" s="408"/>
      <c r="BV19" s="406">
        <v>20914076</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25111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29313041</v>
      </c>
      <c r="BO22" s="436"/>
      <c r="BP22" s="436"/>
      <c r="BQ22" s="436"/>
      <c r="BR22" s="436"/>
      <c r="BS22" s="436"/>
      <c r="BT22" s="436"/>
      <c r="BU22" s="437"/>
      <c r="BV22" s="435">
        <v>31012242</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21269903</v>
      </c>
      <c r="BO23" s="407"/>
      <c r="BP23" s="407"/>
      <c r="BQ23" s="407"/>
      <c r="BR23" s="407"/>
      <c r="BS23" s="407"/>
      <c r="BT23" s="407"/>
      <c r="BU23" s="408"/>
      <c r="BV23" s="406">
        <v>21888167</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8564</v>
      </c>
      <c r="R24" s="360"/>
      <c r="S24" s="360"/>
      <c r="T24" s="360"/>
      <c r="U24" s="360"/>
      <c r="V24" s="361"/>
      <c r="W24" s="449"/>
      <c r="X24" s="386"/>
      <c r="Y24" s="387"/>
      <c r="Z24" s="362" t="s">
        <v>162</v>
      </c>
      <c r="AA24" s="363"/>
      <c r="AB24" s="363"/>
      <c r="AC24" s="363"/>
      <c r="AD24" s="363"/>
      <c r="AE24" s="363"/>
      <c r="AF24" s="363"/>
      <c r="AG24" s="364"/>
      <c r="AH24" s="359">
        <v>526</v>
      </c>
      <c r="AI24" s="360"/>
      <c r="AJ24" s="360"/>
      <c r="AK24" s="360"/>
      <c r="AL24" s="361"/>
      <c r="AM24" s="359">
        <v>1660582</v>
      </c>
      <c r="AN24" s="360"/>
      <c r="AO24" s="360"/>
      <c r="AP24" s="360"/>
      <c r="AQ24" s="360"/>
      <c r="AR24" s="361"/>
      <c r="AS24" s="359">
        <v>3157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20401532</v>
      </c>
      <c r="BO24" s="407"/>
      <c r="BP24" s="407"/>
      <c r="BQ24" s="407"/>
      <c r="BR24" s="407"/>
      <c r="BS24" s="407"/>
      <c r="BT24" s="407"/>
      <c r="BU24" s="408"/>
      <c r="BV24" s="406">
        <v>21221279</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6851</v>
      </c>
      <c r="R25" s="360"/>
      <c r="S25" s="360"/>
      <c r="T25" s="360"/>
      <c r="U25" s="360"/>
      <c r="V25" s="361"/>
      <c r="W25" s="449"/>
      <c r="X25" s="386"/>
      <c r="Y25" s="387"/>
      <c r="Z25" s="362" t="s">
        <v>165</v>
      </c>
      <c r="AA25" s="363"/>
      <c r="AB25" s="363"/>
      <c r="AC25" s="363"/>
      <c r="AD25" s="363"/>
      <c r="AE25" s="363"/>
      <c r="AF25" s="363"/>
      <c r="AG25" s="364"/>
      <c r="AH25" s="359">
        <v>90</v>
      </c>
      <c r="AI25" s="360"/>
      <c r="AJ25" s="360"/>
      <c r="AK25" s="360"/>
      <c r="AL25" s="361"/>
      <c r="AM25" s="359">
        <v>281520</v>
      </c>
      <c r="AN25" s="360"/>
      <c r="AO25" s="360"/>
      <c r="AP25" s="360"/>
      <c r="AQ25" s="360"/>
      <c r="AR25" s="361"/>
      <c r="AS25" s="359">
        <v>3128</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8580719</v>
      </c>
      <c r="BO25" s="436"/>
      <c r="BP25" s="436"/>
      <c r="BQ25" s="436"/>
      <c r="BR25" s="436"/>
      <c r="BS25" s="436"/>
      <c r="BT25" s="436"/>
      <c r="BU25" s="437"/>
      <c r="BV25" s="435">
        <v>2183735</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6118</v>
      </c>
      <c r="R26" s="360"/>
      <c r="S26" s="360"/>
      <c r="T26" s="360"/>
      <c r="U26" s="360"/>
      <c r="V26" s="361"/>
      <c r="W26" s="449"/>
      <c r="X26" s="386"/>
      <c r="Y26" s="387"/>
      <c r="Z26" s="362" t="s">
        <v>168</v>
      </c>
      <c r="AA26" s="417"/>
      <c r="AB26" s="417"/>
      <c r="AC26" s="417"/>
      <c r="AD26" s="417"/>
      <c r="AE26" s="417"/>
      <c r="AF26" s="417"/>
      <c r="AG26" s="418"/>
      <c r="AH26" s="359">
        <v>47</v>
      </c>
      <c r="AI26" s="360"/>
      <c r="AJ26" s="360"/>
      <c r="AK26" s="360"/>
      <c r="AL26" s="361"/>
      <c r="AM26" s="359">
        <v>170516</v>
      </c>
      <c r="AN26" s="360"/>
      <c r="AO26" s="360"/>
      <c r="AP26" s="360"/>
      <c r="AQ26" s="360"/>
      <c r="AR26" s="361"/>
      <c r="AS26" s="359">
        <v>3628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4330</v>
      </c>
      <c r="R27" s="360"/>
      <c r="S27" s="360"/>
      <c r="T27" s="360"/>
      <c r="U27" s="360"/>
      <c r="V27" s="361"/>
      <c r="W27" s="449"/>
      <c r="X27" s="386"/>
      <c r="Y27" s="387"/>
      <c r="Z27" s="362" t="s">
        <v>171</v>
      </c>
      <c r="AA27" s="363"/>
      <c r="AB27" s="363"/>
      <c r="AC27" s="363"/>
      <c r="AD27" s="363"/>
      <c r="AE27" s="363"/>
      <c r="AF27" s="363"/>
      <c r="AG27" s="364"/>
      <c r="AH27" s="359">
        <v>5</v>
      </c>
      <c r="AI27" s="360"/>
      <c r="AJ27" s="360"/>
      <c r="AK27" s="360"/>
      <c r="AL27" s="361"/>
      <c r="AM27" s="359">
        <v>18855</v>
      </c>
      <c r="AN27" s="360"/>
      <c r="AO27" s="360"/>
      <c r="AP27" s="360"/>
      <c r="AQ27" s="360"/>
      <c r="AR27" s="361"/>
      <c r="AS27" s="359">
        <v>3771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925286</v>
      </c>
      <c r="BO27" s="441"/>
      <c r="BP27" s="441"/>
      <c r="BQ27" s="441"/>
      <c r="BR27" s="441"/>
      <c r="BS27" s="441"/>
      <c r="BT27" s="441"/>
      <c r="BU27" s="442"/>
      <c r="BV27" s="440">
        <v>925279</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3790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3132084</v>
      </c>
      <c r="BO28" s="436"/>
      <c r="BP28" s="436"/>
      <c r="BQ28" s="436"/>
      <c r="BR28" s="436"/>
      <c r="BS28" s="436"/>
      <c r="BT28" s="436"/>
      <c r="BU28" s="437"/>
      <c r="BV28" s="435">
        <v>3060861</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18</v>
      </c>
      <c r="M29" s="360"/>
      <c r="N29" s="360"/>
      <c r="O29" s="360"/>
      <c r="P29" s="361"/>
      <c r="Q29" s="359">
        <v>3580</v>
      </c>
      <c r="R29" s="360"/>
      <c r="S29" s="360"/>
      <c r="T29" s="360"/>
      <c r="U29" s="360"/>
      <c r="V29" s="361"/>
      <c r="W29" s="450"/>
      <c r="X29" s="451"/>
      <c r="Y29" s="452"/>
      <c r="Z29" s="362" t="s">
        <v>177</v>
      </c>
      <c r="AA29" s="363"/>
      <c r="AB29" s="363"/>
      <c r="AC29" s="363"/>
      <c r="AD29" s="363"/>
      <c r="AE29" s="363"/>
      <c r="AF29" s="363"/>
      <c r="AG29" s="364"/>
      <c r="AH29" s="359">
        <v>531</v>
      </c>
      <c r="AI29" s="360"/>
      <c r="AJ29" s="360"/>
      <c r="AK29" s="360"/>
      <c r="AL29" s="361"/>
      <c r="AM29" s="359">
        <v>1679437</v>
      </c>
      <c r="AN29" s="360"/>
      <c r="AO29" s="360"/>
      <c r="AP29" s="360"/>
      <c r="AQ29" s="360"/>
      <c r="AR29" s="361"/>
      <c r="AS29" s="359">
        <v>3163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736712</v>
      </c>
      <c r="BO29" s="407"/>
      <c r="BP29" s="407"/>
      <c r="BQ29" s="407"/>
      <c r="BR29" s="407"/>
      <c r="BS29" s="407"/>
      <c r="BT29" s="407"/>
      <c r="BU29" s="408"/>
      <c r="BV29" s="406">
        <v>667683</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6637128</v>
      </c>
      <c r="BO30" s="441"/>
      <c r="BP30" s="441"/>
      <c r="BQ30" s="441"/>
      <c r="BR30" s="441"/>
      <c r="BS30" s="441"/>
      <c r="BT30" s="441"/>
      <c r="BU30" s="442"/>
      <c r="BV30" s="440">
        <v>7560199</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7</v>
      </c>
      <c r="V34" s="354"/>
      <c r="W34" s="355" t="str">
        <f>IF('各会計、関係団体の財政状況及び健全化判断比率'!B28="","",'各会計、関係団体の財政状況及び健全化判断比率'!B28)</f>
        <v>日向市国民健康保険事業特別会計</v>
      </c>
      <c r="X34" s="355"/>
      <c r="Y34" s="355"/>
      <c r="Z34" s="355"/>
      <c r="AA34" s="355"/>
      <c r="AB34" s="355"/>
      <c r="AC34" s="355"/>
      <c r="AD34" s="355"/>
      <c r="AE34" s="355"/>
      <c r="AF34" s="355"/>
      <c r="AG34" s="355"/>
      <c r="AH34" s="355"/>
      <c r="AI34" s="355"/>
      <c r="AJ34" s="355"/>
      <c r="AK34" s="355"/>
      <c r="AL34" s="175"/>
      <c r="AM34" s="354">
        <f>IF(AO34="","",MAX(C34:D43,U34:V43)+1)</f>
        <v>12</v>
      </c>
      <c r="AN34" s="354"/>
      <c r="AO34" s="355" t="str">
        <f>IF('各会計、関係団体の財政状況及び健全化判断比率'!B33="","",'各会計、関係団体の財政状況及び健全化判断比率'!B33)</f>
        <v>日向市水道事業会計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16</v>
      </c>
      <c r="BX34" s="354"/>
      <c r="BY34" s="355" t="str">
        <f>IF('各会計、関係団体の財政状況及び健全化判断比率'!B68="","",'各会計、関係団体の財政状況及び健全化判断比率'!B68)</f>
        <v>宮崎県市町村総合事務組合　自治会館管理運営特別会計</v>
      </c>
      <c r="BZ34" s="355"/>
      <c r="CA34" s="355"/>
      <c r="CB34" s="355"/>
      <c r="CC34" s="355"/>
      <c r="CD34" s="355"/>
      <c r="CE34" s="355"/>
      <c r="CF34" s="355"/>
      <c r="CG34" s="355"/>
      <c r="CH34" s="355"/>
      <c r="CI34" s="355"/>
      <c r="CJ34" s="355"/>
      <c r="CK34" s="355"/>
      <c r="CL34" s="355"/>
      <c r="CM34" s="355"/>
      <c r="CN34" s="175"/>
      <c r="CO34" s="354">
        <f>IF(CQ34="","",MAX(C34:D43,U34:V43,AM34:AN43,BE34:BF43,BW34:BX43)+1)</f>
        <v>22</v>
      </c>
      <c r="CP34" s="354"/>
      <c r="CQ34" s="355" t="str">
        <f>IF('各会計、関係団体の財政状況及び健全化判断比率'!BS7="","",'各会計、関係団体の財政状況及び健全化判断比率'!BS7)</f>
        <v>日向文化振興事業団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f>IF(E35="","",C34+1)</f>
        <v>2</v>
      </c>
      <c r="D35" s="354"/>
      <c r="E35" s="355" t="str">
        <f>IF('各会計、関係団体の財政状況及び健全化判断比率'!B8="","",'各会計、関係団体の財政状況及び健全化判断比率'!B8)</f>
        <v>日向市公営住宅事業特別会計</v>
      </c>
      <c r="F35" s="355"/>
      <c r="G35" s="355"/>
      <c r="H35" s="355"/>
      <c r="I35" s="355"/>
      <c r="J35" s="355"/>
      <c r="K35" s="355"/>
      <c r="L35" s="355"/>
      <c r="M35" s="355"/>
      <c r="N35" s="355"/>
      <c r="O35" s="355"/>
      <c r="P35" s="355"/>
      <c r="Q35" s="355"/>
      <c r="R35" s="355"/>
      <c r="S35" s="355"/>
      <c r="T35" s="175"/>
      <c r="U35" s="354">
        <f>IF(W35="","",U34+1)</f>
        <v>8</v>
      </c>
      <c r="V35" s="354"/>
      <c r="W35" s="355" t="str">
        <f>IF('各会計、関係団体の財政状況及び健全化判断比率'!B29="","",'各会計、関係団体の財政状況及び健全化判断比率'!B29)</f>
        <v>日向市国民健康保険東郷診療所特別会計</v>
      </c>
      <c r="X35" s="355"/>
      <c r="Y35" s="355"/>
      <c r="Z35" s="355"/>
      <c r="AA35" s="355"/>
      <c r="AB35" s="355"/>
      <c r="AC35" s="355"/>
      <c r="AD35" s="355"/>
      <c r="AE35" s="355"/>
      <c r="AF35" s="355"/>
      <c r="AG35" s="355"/>
      <c r="AH35" s="355"/>
      <c r="AI35" s="355"/>
      <c r="AJ35" s="355"/>
      <c r="AK35" s="355"/>
      <c r="AL35" s="175"/>
      <c r="AM35" s="354">
        <f t="shared" ref="AM35:AM43" si="0">IF(AO35="","",AM34+1)</f>
        <v>13</v>
      </c>
      <c r="AN35" s="354"/>
      <c r="AO35" s="355" t="str">
        <f>IF('各会計、関係団体の財政状況及び健全化判断比率'!B34="","",'各会計、関係団体の財政状況及び健全化判断比率'!B34)</f>
        <v>日向市簡易水道事業会計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17</v>
      </c>
      <c r="BX35" s="354"/>
      <c r="BY35" s="355" t="str">
        <f>IF('各会計、関係団体の財政状況及び健全化判断比率'!B69="","",'各会計、関係団体の財政状況及び健全化判断比率'!B69)</f>
        <v>宮崎県後期高齢者医療広域連合　一般会計</v>
      </c>
      <c r="BZ35" s="355"/>
      <c r="CA35" s="355"/>
      <c r="CB35" s="355"/>
      <c r="CC35" s="355"/>
      <c r="CD35" s="355"/>
      <c r="CE35" s="355"/>
      <c r="CF35" s="355"/>
      <c r="CG35" s="355"/>
      <c r="CH35" s="355"/>
      <c r="CI35" s="355"/>
      <c r="CJ35" s="355"/>
      <c r="CK35" s="355"/>
      <c r="CL35" s="355"/>
      <c r="CM35" s="355"/>
      <c r="CN35" s="175"/>
      <c r="CO35" s="354">
        <f t="shared" ref="CO35:CO43" si="3">IF(CQ35="","",CO34+1)</f>
        <v>23</v>
      </c>
      <c r="CP35" s="354"/>
      <c r="CQ35" s="355" t="str">
        <f>IF('各会計、関係団体の財政状況及び健全化判断比率'!BS8="","",'各会計、関係団体の財政状況及び健全化判断比率'!BS8)</f>
        <v>日向サンパーク</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f>IF(E36="","",C35+1)</f>
        <v>3</v>
      </c>
      <c r="D36" s="354"/>
      <c r="E36" s="355" t="str">
        <f>IF('各会計、関係団体の財政状況及び健全化判断比率'!B9="","",'各会計、関係団体の財政状況及び健全化判断比率'!B9)</f>
        <v>日向市財光寺南土地区画整理事業特別会計</v>
      </c>
      <c r="F36" s="355"/>
      <c r="G36" s="355"/>
      <c r="H36" s="355"/>
      <c r="I36" s="355"/>
      <c r="J36" s="355"/>
      <c r="K36" s="355"/>
      <c r="L36" s="355"/>
      <c r="M36" s="355"/>
      <c r="N36" s="355"/>
      <c r="O36" s="355"/>
      <c r="P36" s="355"/>
      <c r="Q36" s="355"/>
      <c r="R36" s="355"/>
      <c r="S36" s="355"/>
      <c r="T36" s="175"/>
      <c r="U36" s="354">
        <f t="shared" ref="U36:U43" si="4">IF(W36="","",U35+1)</f>
        <v>9</v>
      </c>
      <c r="V36" s="354"/>
      <c r="W36" s="355" t="str">
        <f>IF('各会計、関係団体の財政状況及び健全化判断比率'!B30="","",'各会計、関係団体の財政状況及び健全化判断比率'!B30)</f>
        <v>日向市介護保険事業特別会計（保険事業勘定）</v>
      </c>
      <c r="X36" s="355"/>
      <c r="Y36" s="355"/>
      <c r="Z36" s="355"/>
      <c r="AA36" s="355"/>
      <c r="AB36" s="355"/>
      <c r="AC36" s="355"/>
      <c r="AD36" s="355"/>
      <c r="AE36" s="355"/>
      <c r="AF36" s="355"/>
      <c r="AG36" s="355"/>
      <c r="AH36" s="355"/>
      <c r="AI36" s="355"/>
      <c r="AJ36" s="355"/>
      <c r="AK36" s="355"/>
      <c r="AL36" s="175"/>
      <c r="AM36" s="354">
        <f t="shared" si="0"/>
        <v>14</v>
      </c>
      <c r="AN36" s="354"/>
      <c r="AO36" s="355" t="str">
        <f>IF('各会計、関係団体の財政状況及び健全化判断比率'!B35="","",'各会計、関係団体の財政状況及び健全化判断比率'!B35)</f>
        <v>日向市下水道事業会計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18</v>
      </c>
      <c r="BX36" s="354"/>
      <c r="BY36" s="355" t="str">
        <f>IF('各会計、関係団体の財政状況及び健全化判断比率'!B70="","",'各会計、関係団体の財政状況及び健全化判断比率'!B70)</f>
        <v>宮崎県後期高齢者医療広域連合　後期高齢者医療特別会計</v>
      </c>
      <c r="BZ36" s="355"/>
      <c r="CA36" s="355"/>
      <c r="CB36" s="355"/>
      <c r="CC36" s="355"/>
      <c r="CD36" s="355"/>
      <c r="CE36" s="355"/>
      <c r="CF36" s="355"/>
      <c r="CG36" s="355"/>
      <c r="CH36" s="355"/>
      <c r="CI36" s="355"/>
      <c r="CJ36" s="355"/>
      <c r="CK36" s="355"/>
      <c r="CL36" s="355"/>
      <c r="CM36" s="355"/>
      <c r="CN36" s="175"/>
      <c r="CO36" s="354">
        <f t="shared" si="3"/>
        <v>24</v>
      </c>
      <c r="CP36" s="354"/>
      <c r="CQ36" s="355" t="str">
        <f>IF('各会計、関係団体の財政状況及び健全化判断比率'!BS9="","",'各会計、関係団体の財政状況及び健全化判断比率'!BS9)</f>
        <v>東郷町ふるさと公社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f>IF(E37="","",C36+1)</f>
        <v>4</v>
      </c>
      <c r="D37" s="354"/>
      <c r="E37" s="355" t="str">
        <f>IF('各会計、関係団体の財政状況及び健全化判断比率'!B10="","",'各会計、関係団体の財政状況及び健全化判断比率'!B10)</f>
        <v>日向市用地取得特別会計</v>
      </c>
      <c r="F37" s="355"/>
      <c r="G37" s="355"/>
      <c r="H37" s="355"/>
      <c r="I37" s="355"/>
      <c r="J37" s="355"/>
      <c r="K37" s="355"/>
      <c r="L37" s="355"/>
      <c r="M37" s="355"/>
      <c r="N37" s="355"/>
      <c r="O37" s="355"/>
      <c r="P37" s="355"/>
      <c r="Q37" s="355"/>
      <c r="R37" s="355"/>
      <c r="S37" s="355"/>
      <c r="T37" s="175"/>
      <c r="U37" s="354">
        <f t="shared" si="4"/>
        <v>10</v>
      </c>
      <c r="V37" s="354"/>
      <c r="W37" s="355" t="str">
        <f>IF('各会計、関係団体の財政状況及び健全化判断比率'!B31="","",'各会計、関係団体の財政状況及び健全化判断比率'!B31)</f>
        <v>日向入郷地域介護認定審査事業特別会計</v>
      </c>
      <c r="X37" s="355"/>
      <c r="Y37" s="355"/>
      <c r="Z37" s="355"/>
      <c r="AA37" s="355"/>
      <c r="AB37" s="355"/>
      <c r="AC37" s="355"/>
      <c r="AD37" s="355"/>
      <c r="AE37" s="355"/>
      <c r="AF37" s="355"/>
      <c r="AG37" s="355"/>
      <c r="AH37" s="355"/>
      <c r="AI37" s="355"/>
      <c r="AJ37" s="355"/>
      <c r="AK37" s="355"/>
      <c r="AL37" s="175"/>
      <c r="AM37" s="354">
        <f t="shared" si="0"/>
        <v>15</v>
      </c>
      <c r="AN37" s="354"/>
      <c r="AO37" s="355" t="str">
        <f>IF('各会計、関係団体の財政状況及び健全化判断比率'!B36="","",'各会計、関係団体の財政状況及び健全化判断比率'!B36)</f>
        <v>日向市農業集落排水事業会計</v>
      </c>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19</v>
      </c>
      <c r="BX37" s="354"/>
      <c r="BY37" s="355" t="str">
        <f>IF('各会計、関係団体の財政状況及び健全化判断比率'!B71="","",'各会計、関係団体の財政状況及び健全化判断比率'!B71)</f>
        <v>宮崎県北部広域行政事務組合（一般会計）</v>
      </c>
      <c r="BZ37" s="355"/>
      <c r="CA37" s="355"/>
      <c r="CB37" s="355"/>
      <c r="CC37" s="355"/>
      <c r="CD37" s="355"/>
      <c r="CE37" s="355"/>
      <c r="CF37" s="355"/>
      <c r="CG37" s="355"/>
      <c r="CH37" s="355"/>
      <c r="CI37" s="355"/>
      <c r="CJ37" s="355"/>
      <c r="CK37" s="355"/>
      <c r="CL37" s="355"/>
      <c r="CM37" s="355"/>
      <c r="CN37" s="175"/>
      <c r="CO37" s="354">
        <f t="shared" si="3"/>
        <v>25</v>
      </c>
      <c r="CP37" s="354"/>
      <c r="CQ37" s="355" t="str">
        <f>IF('各会計、関係団体の財政状況及び健全化判断比率'!BS10="","",'各会計、関係団体の財政状況及び健全化判断比率'!BS10)</f>
        <v>宮崎県林業公社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f t="shared" ref="C38:C43" si="5">IF(E38="","",C37+1)</f>
        <v>5</v>
      </c>
      <c r="D38" s="354"/>
      <c r="E38" s="355" t="str">
        <f>IF('各会計、関係団体の財政状況及び健全化判断比率'!B11="","",'各会計、関係団体の財政状況及び健全化判断比率'!B11)</f>
        <v>日向市城山墓園事業特別会計</v>
      </c>
      <c r="F38" s="355"/>
      <c r="G38" s="355"/>
      <c r="H38" s="355"/>
      <c r="I38" s="355"/>
      <c r="J38" s="355"/>
      <c r="K38" s="355"/>
      <c r="L38" s="355"/>
      <c r="M38" s="355"/>
      <c r="N38" s="355"/>
      <c r="O38" s="355"/>
      <c r="P38" s="355"/>
      <c r="Q38" s="355"/>
      <c r="R38" s="355"/>
      <c r="S38" s="355"/>
      <c r="T38" s="175"/>
      <c r="U38" s="354">
        <f t="shared" si="4"/>
        <v>11</v>
      </c>
      <c r="V38" s="354"/>
      <c r="W38" s="355" t="str">
        <f>IF('各会計、関係団体の財政状況及び健全化判断比率'!B32="","",'各会計、関係団体の財政状況及び健全化判断比率'!B32)</f>
        <v>日向市後期高齢者医療事業特別会計</v>
      </c>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20</v>
      </c>
      <c r="BX38" s="354"/>
      <c r="BY38" s="355" t="str">
        <f>IF('各会計、関係団体の財政状況及び健全化判断比率'!B72="","",'各会計、関係団体の財政状況及び健全化判断比率'!B72)</f>
        <v>宮崎県北部広域行政事務組合（特別会計）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f t="shared" si="5"/>
        <v>6</v>
      </c>
      <c r="D39" s="354"/>
      <c r="E39" s="355" t="str">
        <f>IF('各会計、関係団体の財政状況及び健全化判断比率'!B12="","",'各会計、関係団体の財政状況及び健全化判断比率'!B12)</f>
        <v>日向市簡易給水施設特別会計</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21</v>
      </c>
      <c r="BX39" s="354"/>
      <c r="BY39" s="355" t="str">
        <f>IF('各会計、関係団体の財政状況及び健全化判断比率'!B73="","",'各会計、関係団体の財政状況及び健全化判断比率'!B73)</f>
        <v>日向東臼杵広域連合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sjN5+rUKnEsYmpomysAyXywWdeIsObmUiNZUqab8aeEPxyXzHA4vD2uIwYYGqCa3YUcFBN53ODYUcTtbKggMJQ==" saltValue="3HWOk95pBGCc5oz9WDstf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38" t="s">
        <v>542</v>
      </c>
      <c r="D34" s="1138"/>
      <c r="E34" s="1139"/>
      <c r="F34" s="32">
        <v>6.77</v>
      </c>
      <c r="G34" s="33">
        <v>6.83</v>
      </c>
      <c r="H34" s="33">
        <v>6.46</v>
      </c>
      <c r="I34" s="33">
        <v>7.7</v>
      </c>
      <c r="J34" s="34">
        <v>8.51</v>
      </c>
      <c r="K34" s="22"/>
      <c r="L34" s="22"/>
      <c r="M34" s="22"/>
      <c r="N34" s="22"/>
      <c r="O34" s="22"/>
      <c r="P34" s="22"/>
    </row>
    <row r="35" spans="1:16" ht="39" customHeight="1" x14ac:dyDescent="0.2">
      <c r="A35" s="22"/>
      <c r="B35" s="35"/>
      <c r="C35" s="1134" t="s">
        <v>543</v>
      </c>
      <c r="D35" s="1134"/>
      <c r="E35" s="1135"/>
      <c r="F35" s="36">
        <v>4.37</v>
      </c>
      <c r="G35" s="37">
        <v>3.85</v>
      </c>
      <c r="H35" s="37">
        <v>4.24</v>
      </c>
      <c r="I35" s="37">
        <v>4.41</v>
      </c>
      <c r="J35" s="38">
        <v>3.86</v>
      </c>
      <c r="K35" s="22"/>
      <c r="L35" s="22"/>
      <c r="M35" s="22"/>
      <c r="N35" s="22"/>
      <c r="O35" s="22"/>
      <c r="P35" s="22"/>
    </row>
    <row r="36" spans="1:16" ht="39" customHeight="1" x14ac:dyDescent="0.2">
      <c r="A36" s="22"/>
      <c r="B36" s="35"/>
      <c r="C36" s="1134" t="s">
        <v>544</v>
      </c>
      <c r="D36" s="1134"/>
      <c r="E36" s="1135"/>
      <c r="F36" s="36">
        <v>0.98</v>
      </c>
      <c r="G36" s="37">
        <v>0.71</v>
      </c>
      <c r="H36" s="37">
        <v>1.1000000000000001</v>
      </c>
      <c r="I36" s="37">
        <v>1.62</v>
      </c>
      <c r="J36" s="38">
        <v>1.93</v>
      </c>
      <c r="K36" s="22"/>
      <c r="L36" s="22"/>
      <c r="M36" s="22"/>
      <c r="N36" s="22"/>
      <c r="O36" s="22"/>
      <c r="P36" s="22"/>
    </row>
    <row r="37" spans="1:16" ht="39" customHeight="1" x14ac:dyDescent="0.2">
      <c r="A37" s="22"/>
      <c r="B37" s="35"/>
      <c r="C37" s="1134" t="s">
        <v>545</v>
      </c>
      <c r="D37" s="1134"/>
      <c r="E37" s="1135"/>
      <c r="F37" s="36">
        <v>1.35</v>
      </c>
      <c r="G37" s="37">
        <v>1.31</v>
      </c>
      <c r="H37" s="37">
        <v>1.35</v>
      </c>
      <c r="I37" s="37">
        <v>1.64</v>
      </c>
      <c r="J37" s="38">
        <v>1.88</v>
      </c>
      <c r="K37" s="22"/>
      <c r="L37" s="22"/>
      <c r="M37" s="22"/>
      <c r="N37" s="22"/>
      <c r="O37" s="22"/>
      <c r="P37" s="22"/>
    </row>
    <row r="38" spans="1:16" ht="39" customHeight="1" x14ac:dyDescent="0.2">
      <c r="A38" s="22"/>
      <c r="B38" s="35"/>
      <c r="C38" s="1134" t="s">
        <v>546</v>
      </c>
      <c r="D38" s="1134"/>
      <c r="E38" s="1135"/>
      <c r="F38" s="36" t="s">
        <v>494</v>
      </c>
      <c r="G38" s="37">
        <v>0.56000000000000005</v>
      </c>
      <c r="H38" s="37">
        <v>0.9</v>
      </c>
      <c r="I38" s="37">
        <v>1.1200000000000001</v>
      </c>
      <c r="J38" s="38">
        <v>1.3</v>
      </c>
      <c r="K38" s="22"/>
      <c r="L38" s="22"/>
      <c r="M38" s="22"/>
      <c r="N38" s="22"/>
      <c r="O38" s="22"/>
      <c r="P38" s="22"/>
    </row>
    <row r="39" spans="1:16" ht="39" customHeight="1" x14ac:dyDescent="0.2">
      <c r="A39" s="22"/>
      <c r="B39" s="35"/>
      <c r="C39" s="1134" t="s">
        <v>547</v>
      </c>
      <c r="D39" s="1134"/>
      <c r="E39" s="1135"/>
      <c r="F39" s="36">
        <v>0.25</v>
      </c>
      <c r="G39" s="37">
        <v>0.46</v>
      </c>
      <c r="H39" s="37">
        <v>0.66</v>
      </c>
      <c r="I39" s="37">
        <v>0.8</v>
      </c>
      <c r="J39" s="38">
        <v>1.17</v>
      </c>
      <c r="K39" s="22"/>
      <c r="L39" s="22"/>
      <c r="M39" s="22"/>
      <c r="N39" s="22"/>
      <c r="O39" s="22"/>
      <c r="P39" s="22"/>
    </row>
    <row r="40" spans="1:16" ht="39" customHeight="1" x14ac:dyDescent="0.2">
      <c r="A40" s="22"/>
      <c r="B40" s="35"/>
      <c r="C40" s="1134" t="s">
        <v>548</v>
      </c>
      <c r="D40" s="1134"/>
      <c r="E40" s="1135"/>
      <c r="F40" s="36">
        <v>0.12</v>
      </c>
      <c r="G40" s="37">
        <v>0.28999999999999998</v>
      </c>
      <c r="H40" s="37">
        <v>0.9</v>
      </c>
      <c r="I40" s="37">
        <v>0.93</v>
      </c>
      <c r="J40" s="38">
        <v>0.82</v>
      </c>
      <c r="K40" s="22"/>
      <c r="L40" s="22"/>
      <c r="M40" s="22"/>
      <c r="N40" s="22"/>
      <c r="O40" s="22"/>
      <c r="P40" s="22"/>
    </row>
    <row r="41" spans="1:16" ht="39" customHeight="1" x14ac:dyDescent="0.2">
      <c r="A41" s="22"/>
      <c r="B41" s="35"/>
      <c r="C41" s="1134" t="s">
        <v>549</v>
      </c>
      <c r="D41" s="1134"/>
      <c r="E41" s="1135"/>
      <c r="F41" s="36">
        <v>0.05</v>
      </c>
      <c r="G41" s="37">
        <v>0.05</v>
      </c>
      <c r="H41" s="37">
        <v>0.05</v>
      </c>
      <c r="I41" s="37">
        <v>0.06</v>
      </c>
      <c r="J41" s="38">
        <v>0.06</v>
      </c>
      <c r="K41" s="22"/>
      <c r="L41" s="22"/>
      <c r="M41" s="22"/>
      <c r="N41" s="22"/>
      <c r="O41" s="22"/>
      <c r="P41" s="22"/>
    </row>
    <row r="42" spans="1:16" ht="39" customHeight="1" x14ac:dyDescent="0.2">
      <c r="A42" s="22"/>
      <c r="B42" s="39"/>
      <c r="C42" s="1134" t="s">
        <v>550</v>
      </c>
      <c r="D42" s="1134"/>
      <c r="E42" s="1135"/>
      <c r="F42" s="36" t="s">
        <v>494</v>
      </c>
      <c r="G42" s="37" t="s">
        <v>494</v>
      </c>
      <c r="H42" s="37" t="s">
        <v>494</v>
      </c>
      <c r="I42" s="37" t="s">
        <v>494</v>
      </c>
      <c r="J42" s="38" t="s">
        <v>494</v>
      </c>
      <c r="K42" s="22"/>
      <c r="L42" s="22"/>
      <c r="M42" s="22"/>
      <c r="N42" s="22"/>
      <c r="O42" s="22"/>
      <c r="P42" s="22"/>
    </row>
    <row r="43" spans="1:16" ht="39" customHeight="1" thickBot="1" x14ac:dyDescent="0.25">
      <c r="A43" s="22"/>
      <c r="B43" s="40"/>
      <c r="C43" s="1136" t="s">
        <v>551</v>
      </c>
      <c r="D43" s="1136"/>
      <c r="E43" s="1137"/>
      <c r="F43" s="41">
        <v>0.34</v>
      </c>
      <c r="G43" s="42">
        <v>0.28999999999999998</v>
      </c>
      <c r="H43" s="42">
        <v>0.05</v>
      </c>
      <c r="I43" s="42">
        <v>0.05</v>
      </c>
      <c r="J43" s="43">
        <v>0.05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9AXboVeQ2gnmEf4SrQv/G1TV6IwAE1e/1k+c+KDrR7cylS2o0R8mgcNMvqu46Nt1TGNhlh00VmY3elO4pKIAA==" saltValue="ZuifKMrUgXPpbqEGZ1bb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2">
      <c r="A45" s="46"/>
      <c r="B45" s="1163" t="s">
        <v>9</v>
      </c>
      <c r="C45" s="1164"/>
      <c r="D45" s="56"/>
      <c r="E45" s="1169" t="s">
        <v>10</v>
      </c>
      <c r="F45" s="1169"/>
      <c r="G45" s="1169"/>
      <c r="H45" s="1169"/>
      <c r="I45" s="1169"/>
      <c r="J45" s="1170"/>
      <c r="K45" s="57">
        <v>3338</v>
      </c>
      <c r="L45" s="58">
        <v>3545</v>
      </c>
      <c r="M45" s="58">
        <v>3616</v>
      </c>
      <c r="N45" s="58">
        <v>3616</v>
      </c>
      <c r="O45" s="59">
        <v>3445</v>
      </c>
      <c r="P45" s="46"/>
      <c r="Q45" s="46"/>
      <c r="R45" s="46"/>
      <c r="S45" s="46"/>
      <c r="T45" s="46"/>
      <c r="U45" s="46"/>
    </row>
    <row r="46" spans="1:21" ht="30.75" customHeight="1" x14ac:dyDescent="0.2">
      <c r="A46" s="46"/>
      <c r="B46" s="1165"/>
      <c r="C46" s="1166"/>
      <c r="D46" s="60"/>
      <c r="E46" s="1142" t="s">
        <v>11</v>
      </c>
      <c r="F46" s="1142"/>
      <c r="G46" s="1142"/>
      <c r="H46" s="1142"/>
      <c r="I46" s="1142"/>
      <c r="J46" s="1143"/>
      <c r="K46" s="61" t="s">
        <v>494</v>
      </c>
      <c r="L46" s="62" t="s">
        <v>494</v>
      </c>
      <c r="M46" s="62" t="s">
        <v>494</v>
      </c>
      <c r="N46" s="62" t="s">
        <v>494</v>
      </c>
      <c r="O46" s="63" t="s">
        <v>494</v>
      </c>
      <c r="P46" s="46"/>
      <c r="Q46" s="46"/>
      <c r="R46" s="46"/>
      <c r="S46" s="46"/>
      <c r="T46" s="46"/>
      <c r="U46" s="46"/>
    </row>
    <row r="47" spans="1:21" ht="30.75" customHeight="1" x14ac:dyDescent="0.2">
      <c r="A47" s="46"/>
      <c r="B47" s="1165"/>
      <c r="C47" s="1166"/>
      <c r="D47" s="60"/>
      <c r="E47" s="1142" t="s">
        <v>12</v>
      </c>
      <c r="F47" s="1142"/>
      <c r="G47" s="1142"/>
      <c r="H47" s="1142"/>
      <c r="I47" s="1142"/>
      <c r="J47" s="1143"/>
      <c r="K47" s="61" t="s">
        <v>494</v>
      </c>
      <c r="L47" s="62" t="s">
        <v>494</v>
      </c>
      <c r="M47" s="62" t="s">
        <v>494</v>
      </c>
      <c r="N47" s="62" t="s">
        <v>494</v>
      </c>
      <c r="O47" s="63" t="s">
        <v>494</v>
      </c>
      <c r="P47" s="46"/>
      <c r="Q47" s="46"/>
      <c r="R47" s="46"/>
      <c r="S47" s="46"/>
      <c r="T47" s="46"/>
      <c r="U47" s="46"/>
    </row>
    <row r="48" spans="1:21" ht="30.75" customHeight="1" x14ac:dyDescent="0.2">
      <c r="A48" s="46"/>
      <c r="B48" s="1165"/>
      <c r="C48" s="1166"/>
      <c r="D48" s="60"/>
      <c r="E48" s="1142" t="s">
        <v>13</v>
      </c>
      <c r="F48" s="1142"/>
      <c r="G48" s="1142"/>
      <c r="H48" s="1142"/>
      <c r="I48" s="1142"/>
      <c r="J48" s="1143"/>
      <c r="K48" s="61">
        <v>571</v>
      </c>
      <c r="L48" s="62">
        <v>568</v>
      </c>
      <c r="M48" s="62">
        <v>573</v>
      </c>
      <c r="N48" s="62">
        <v>582</v>
      </c>
      <c r="O48" s="63">
        <v>586</v>
      </c>
      <c r="P48" s="46"/>
      <c r="Q48" s="46"/>
      <c r="R48" s="46"/>
      <c r="S48" s="46"/>
      <c r="T48" s="46"/>
      <c r="U48" s="46"/>
    </row>
    <row r="49" spans="1:21" ht="30.75" customHeight="1" x14ac:dyDescent="0.2">
      <c r="A49" s="46"/>
      <c r="B49" s="1165"/>
      <c r="C49" s="1166"/>
      <c r="D49" s="60"/>
      <c r="E49" s="1142" t="s">
        <v>14</v>
      </c>
      <c r="F49" s="1142"/>
      <c r="G49" s="1142"/>
      <c r="H49" s="1142"/>
      <c r="I49" s="1142"/>
      <c r="J49" s="1143"/>
      <c r="K49" s="61">
        <v>111</v>
      </c>
      <c r="L49" s="62">
        <v>94</v>
      </c>
      <c r="M49" s="62">
        <v>85</v>
      </c>
      <c r="N49" s="62">
        <v>82</v>
      </c>
      <c r="O49" s="63">
        <v>14</v>
      </c>
      <c r="P49" s="46"/>
      <c r="Q49" s="46"/>
      <c r="R49" s="46"/>
      <c r="S49" s="46"/>
      <c r="T49" s="46"/>
      <c r="U49" s="46"/>
    </row>
    <row r="50" spans="1:21" ht="30.75" customHeight="1" x14ac:dyDescent="0.2">
      <c r="A50" s="46"/>
      <c r="B50" s="1165"/>
      <c r="C50" s="1166"/>
      <c r="D50" s="60"/>
      <c r="E50" s="1142" t="s">
        <v>15</v>
      </c>
      <c r="F50" s="1142"/>
      <c r="G50" s="1142"/>
      <c r="H50" s="1142"/>
      <c r="I50" s="1142"/>
      <c r="J50" s="1143"/>
      <c r="K50" s="61" t="s">
        <v>494</v>
      </c>
      <c r="L50" s="62" t="s">
        <v>494</v>
      </c>
      <c r="M50" s="62" t="s">
        <v>494</v>
      </c>
      <c r="N50" s="62" t="s">
        <v>494</v>
      </c>
      <c r="O50" s="63" t="s">
        <v>494</v>
      </c>
      <c r="P50" s="46"/>
      <c r="Q50" s="46"/>
      <c r="R50" s="46"/>
      <c r="S50" s="46"/>
      <c r="T50" s="46"/>
      <c r="U50" s="46"/>
    </row>
    <row r="51" spans="1:21" ht="30.75" customHeight="1" x14ac:dyDescent="0.2">
      <c r="A51" s="46"/>
      <c r="B51" s="1167"/>
      <c r="C51" s="1168"/>
      <c r="D51" s="64"/>
      <c r="E51" s="1142" t="s">
        <v>16</v>
      </c>
      <c r="F51" s="1142"/>
      <c r="G51" s="1142"/>
      <c r="H51" s="1142"/>
      <c r="I51" s="1142"/>
      <c r="J51" s="1143"/>
      <c r="K51" s="61" t="s">
        <v>494</v>
      </c>
      <c r="L51" s="62" t="s">
        <v>494</v>
      </c>
      <c r="M51" s="62" t="s">
        <v>494</v>
      </c>
      <c r="N51" s="62" t="s">
        <v>494</v>
      </c>
      <c r="O51" s="63">
        <v>0</v>
      </c>
      <c r="P51" s="46"/>
      <c r="Q51" s="46"/>
      <c r="R51" s="46"/>
      <c r="S51" s="46"/>
      <c r="T51" s="46"/>
      <c r="U51" s="46"/>
    </row>
    <row r="52" spans="1:21" ht="30.75" customHeight="1" x14ac:dyDescent="0.2">
      <c r="A52" s="46"/>
      <c r="B52" s="1140" t="s">
        <v>17</v>
      </c>
      <c r="C52" s="1141"/>
      <c r="D52" s="64"/>
      <c r="E52" s="1142" t="s">
        <v>18</v>
      </c>
      <c r="F52" s="1142"/>
      <c r="G52" s="1142"/>
      <c r="H52" s="1142"/>
      <c r="I52" s="1142"/>
      <c r="J52" s="1143"/>
      <c r="K52" s="61">
        <v>2636</v>
      </c>
      <c r="L52" s="62">
        <v>2761</v>
      </c>
      <c r="M52" s="62">
        <v>2720</v>
      </c>
      <c r="N52" s="62">
        <v>2709</v>
      </c>
      <c r="O52" s="63">
        <v>2561</v>
      </c>
      <c r="P52" s="46"/>
      <c r="Q52" s="46"/>
      <c r="R52" s="46"/>
      <c r="S52" s="46"/>
      <c r="T52" s="46"/>
      <c r="U52" s="46"/>
    </row>
    <row r="53" spans="1:21" ht="30.75" customHeight="1" thickBot="1" x14ac:dyDescent="0.25">
      <c r="A53" s="46"/>
      <c r="B53" s="1144" t="s">
        <v>19</v>
      </c>
      <c r="C53" s="1145"/>
      <c r="D53" s="65"/>
      <c r="E53" s="1146" t="s">
        <v>20</v>
      </c>
      <c r="F53" s="1146"/>
      <c r="G53" s="1146"/>
      <c r="H53" s="1146"/>
      <c r="I53" s="1146"/>
      <c r="J53" s="1147"/>
      <c r="K53" s="66">
        <v>1384</v>
      </c>
      <c r="L53" s="67">
        <v>1446</v>
      </c>
      <c r="M53" s="67">
        <v>1554</v>
      </c>
      <c r="N53" s="67">
        <v>1571</v>
      </c>
      <c r="O53" s="68">
        <v>1484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552</v>
      </c>
      <c r="L57" s="79" t="s">
        <v>553</v>
      </c>
      <c r="M57" s="79" t="s">
        <v>554</v>
      </c>
      <c r="N57" s="79" t="s">
        <v>555</v>
      </c>
      <c r="O57" s="80" t="s">
        <v>556</v>
      </c>
      <c r="P57" s="46"/>
      <c r="Q57" s="46"/>
      <c r="R57" s="46"/>
      <c r="S57" s="46"/>
      <c r="T57" s="46"/>
      <c r="U57" s="46"/>
    </row>
    <row r="58" spans="1:21" ht="31.5" customHeight="1" x14ac:dyDescent="0.2">
      <c r="B58" s="1148" t="s">
        <v>24</v>
      </c>
      <c r="C58" s="1149"/>
      <c r="D58" s="1154" t="s">
        <v>25</v>
      </c>
      <c r="E58" s="1155"/>
      <c r="F58" s="1155"/>
      <c r="G58" s="1155"/>
      <c r="H58" s="1155"/>
      <c r="I58" s="1155"/>
      <c r="J58" s="1156"/>
      <c r="K58" s="81"/>
      <c r="L58" s="82"/>
      <c r="M58" s="82"/>
      <c r="N58" s="82"/>
      <c r="O58" s="83"/>
    </row>
    <row r="59" spans="1:21" ht="31.5" customHeight="1" x14ac:dyDescent="0.2">
      <c r="B59" s="1150"/>
      <c r="C59" s="1151"/>
      <c r="D59" s="1157" t="s">
        <v>26</v>
      </c>
      <c r="E59" s="1158"/>
      <c r="F59" s="1158"/>
      <c r="G59" s="1158"/>
      <c r="H59" s="1158"/>
      <c r="I59" s="1158"/>
      <c r="J59" s="1159"/>
      <c r="K59" s="84"/>
      <c r="L59" s="85"/>
      <c r="M59" s="85"/>
      <c r="N59" s="85"/>
      <c r="O59" s="86"/>
    </row>
    <row r="60" spans="1:21" ht="31.5" customHeight="1" thickBot="1" x14ac:dyDescent="0.25">
      <c r="B60" s="1152"/>
      <c r="C60" s="1153"/>
      <c r="D60" s="1160" t="s">
        <v>27</v>
      </c>
      <c r="E60" s="1161"/>
      <c r="F60" s="1161"/>
      <c r="G60" s="1161"/>
      <c r="H60" s="1161"/>
      <c r="I60" s="1161"/>
      <c r="J60" s="1162"/>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MJvfSVGxNxp2RTLiQm1CyWvfA0KPxyAG+FfhXCqYr2YWwhPzTc7Yd9IKQIdw1co7llGrsBfpXYSJvynvf+/mg==" saltValue="Fd63Ky3xafOzQc0P3t4MU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533</v>
      </c>
      <c r="J40" s="101" t="s">
        <v>534</v>
      </c>
      <c r="K40" s="101" t="s">
        <v>535</v>
      </c>
      <c r="L40" s="101" t="s">
        <v>536</v>
      </c>
      <c r="M40" s="102" t="s">
        <v>537</v>
      </c>
    </row>
    <row r="41" spans="2:13" ht="27.75" customHeight="1" x14ac:dyDescent="0.2">
      <c r="B41" s="1183" t="s">
        <v>30</v>
      </c>
      <c r="C41" s="1184"/>
      <c r="D41" s="103"/>
      <c r="E41" s="1185" t="s">
        <v>31</v>
      </c>
      <c r="F41" s="1185"/>
      <c r="G41" s="1185"/>
      <c r="H41" s="1186"/>
      <c r="I41" s="342">
        <v>35189</v>
      </c>
      <c r="J41" s="343">
        <v>34067</v>
      </c>
      <c r="K41" s="343">
        <v>33053</v>
      </c>
      <c r="L41" s="343">
        <v>31012</v>
      </c>
      <c r="M41" s="344">
        <v>29313</v>
      </c>
    </row>
    <row r="42" spans="2:13" ht="27.75" customHeight="1" x14ac:dyDescent="0.2">
      <c r="B42" s="1173"/>
      <c r="C42" s="1174"/>
      <c r="D42" s="104"/>
      <c r="E42" s="1177" t="s">
        <v>32</v>
      </c>
      <c r="F42" s="1177"/>
      <c r="G42" s="1177"/>
      <c r="H42" s="1178"/>
      <c r="I42" s="345" t="s">
        <v>494</v>
      </c>
      <c r="J42" s="346" t="s">
        <v>494</v>
      </c>
      <c r="K42" s="346" t="s">
        <v>494</v>
      </c>
      <c r="L42" s="346" t="s">
        <v>494</v>
      </c>
      <c r="M42" s="347" t="s">
        <v>494</v>
      </c>
    </row>
    <row r="43" spans="2:13" ht="27.75" customHeight="1" x14ac:dyDescent="0.2">
      <c r="B43" s="1173"/>
      <c r="C43" s="1174"/>
      <c r="D43" s="104"/>
      <c r="E43" s="1177" t="s">
        <v>33</v>
      </c>
      <c r="F43" s="1177"/>
      <c r="G43" s="1177"/>
      <c r="H43" s="1178"/>
      <c r="I43" s="345">
        <v>6973</v>
      </c>
      <c r="J43" s="346">
        <v>6263</v>
      </c>
      <c r="K43" s="346">
        <v>5751</v>
      </c>
      <c r="L43" s="346">
        <v>5507</v>
      </c>
      <c r="M43" s="347">
        <v>5634</v>
      </c>
    </row>
    <row r="44" spans="2:13" ht="27.75" customHeight="1" x14ac:dyDescent="0.2">
      <c r="B44" s="1173"/>
      <c r="C44" s="1174"/>
      <c r="D44" s="104"/>
      <c r="E44" s="1177" t="s">
        <v>34</v>
      </c>
      <c r="F44" s="1177"/>
      <c r="G44" s="1177"/>
      <c r="H44" s="1178"/>
      <c r="I44" s="345">
        <v>165</v>
      </c>
      <c r="J44" s="346">
        <v>116</v>
      </c>
      <c r="K44" s="346">
        <v>71</v>
      </c>
      <c r="L44" s="346">
        <v>28</v>
      </c>
      <c r="M44" s="347">
        <v>9</v>
      </c>
    </row>
    <row r="45" spans="2:13" ht="27.75" customHeight="1" x14ac:dyDescent="0.2">
      <c r="B45" s="1173"/>
      <c r="C45" s="1174"/>
      <c r="D45" s="104"/>
      <c r="E45" s="1177" t="s">
        <v>35</v>
      </c>
      <c r="F45" s="1177"/>
      <c r="G45" s="1177"/>
      <c r="H45" s="1178"/>
      <c r="I45" s="345">
        <v>4934</v>
      </c>
      <c r="J45" s="346">
        <v>4735</v>
      </c>
      <c r="K45" s="346">
        <v>4703</v>
      </c>
      <c r="L45" s="346">
        <v>4640</v>
      </c>
      <c r="M45" s="347">
        <v>4589</v>
      </c>
    </row>
    <row r="46" spans="2:13" ht="27.75" customHeight="1" x14ac:dyDescent="0.2">
      <c r="B46" s="1173"/>
      <c r="C46" s="1174"/>
      <c r="D46" s="105"/>
      <c r="E46" s="1177" t="s">
        <v>36</v>
      </c>
      <c r="F46" s="1177"/>
      <c r="G46" s="1177"/>
      <c r="H46" s="1178"/>
      <c r="I46" s="345">
        <v>4</v>
      </c>
      <c r="J46" s="346" t="s">
        <v>494</v>
      </c>
      <c r="K46" s="346" t="s">
        <v>494</v>
      </c>
      <c r="L46" s="346" t="s">
        <v>494</v>
      </c>
      <c r="M46" s="347" t="s">
        <v>494</v>
      </c>
    </row>
    <row r="47" spans="2:13" ht="27.75" customHeight="1" x14ac:dyDescent="0.2">
      <c r="B47" s="1173"/>
      <c r="C47" s="1174"/>
      <c r="D47" s="106"/>
      <c r="E47" s="1187" t="s">
        <v>37</v>
      </c>
      <c r="F47" s="1188"/>
      <c r="G47" s="1188"/>
      <c r="H47" s="1189"/>
      <c r="I47" s="345" t="s">
        <v>494</v>
      </c>
      <c r="J47" s="346" t="s">
        <v>494</v>
      </c>
      <c r="K47" s="346" t="s">
        <v>494</v>
      </c>
      <c r="L47" s="346" t="s">
        <v>494</v>
      </c>
      <c r="M47" s="347" t="s">
        <v>494</v>
      </c>
    </row>
    <row r="48" spans="2:13" ht="27.75" customHeight="1" x14ac:dyDescent="0.2">
      <c r="B48" s="1173"/>
      <c r="C48" s="1174"/>
      <c r="D48" s="104"/>
      <c r="E48" s="1177" t="s">
        <v>38</v>
      </c>
      <c r="F48" s="1177"/>
      <c r="G48" s="1177"/>
      <c r="H48" s="1178"/>
      <c r="I48" s="345" t="s">
        <v>494</v>
      </c>
      <c r="J48" s="346" t="s">
        <v>494</v>
      </c>
      <c r="K48" s="346" t="s">
        <v>494</v>
      </c>
      <c r="L48" s="346" t="s">
        <v>494</v>
      </c>
      <c r="M48" s="347" t="s">
        <v>494</v>
      </c>
    </row>
    <row r="49" spans="2:13" ht="27.75" customHeight="1" x14ac:dyDescent="0.2">
      <c r="B49" s="1175"/>
      <c r="C49" s="1176"/>
      <c r="D49" s="104"/>
      <c r="E49" s="1177" t="s">
        <v>39</v>
      </c>
      <c r="F49" s="1177"/>
      <c r="G49" s="1177"/>
      <c r="H49" s="1178"/>
      <c r="I49" s="345" t="s">
        <v>494</v>
      </c>
      <c r="J49" s="346" t="s">
        <v>494</v>
      </c>
      <c r="K49" s="346" t="s">
        <v>494</v>
      </c>
      <c r="L49" s="346" t="s">
        <v>494</v>
      </c>
      <c r="M49" s="347" t="s">
        <v>494</v>
      </c>
    </row>
    <row r="50" spans="2:13" ht="27.75" customHeight="1" x14ac:dyDescent="0.2">
      <c r="B50" s="1171" t="s">
        <v>40</v>
      </c>
      <c r="C50" s="1172"/>
      <c r="D50" s="107"/>
      <c r="E50" s="1177" t="s">
        <v>41</v>
      </c>
      <c r="F50" s="1177"/>
      <c r="G50" s="1177"/>
      <c r="H50" s="1178"/>
      <c r="I50" s="345">
        <v>8359</v>
      </c>
      <c r="J50" s="346">
        <v>8658</v>
      </c>
      <c r="K50" s="346">
        <v>10541</v>
      </c>
      <c r="L50" s="346">
        <v>11357</v>
      </c>
      <c r="M50" s="347">
        <v>10780</v>
      </c>
    </row>
    <row r="51" spans="2:13" ht="27.75" customHeight="1" x14ac:dyDescent="0.2">
      <c r="B51" s="1173"/>
      <c r="C51" s="1174"/>
      <c r="D51" s="104"/>
      <c r="E51" s="1177" t="s">
        <v>42</v>
      </c>
      <c r="F51" s="1177"/>
      <c r="G51" s="1177"/>
      <c r="H51" s="1178"/>
      <c r="I51" s="345">
        <v>1396</v>
      </c>
      <c r="J51" s="346">
        <v>1276</v>
      </c>
      <c r="K51" s="346">
        <v>1160</v>
      </c>
      <c r="L51" s="346">
        <v>1070</v>
      </c>
      <c r="M51" s="347">
        <v>938</v>
      </c>
    </row>
    <row r="52" spans="2:13" ht="27.75" customHeight="1" x14ac:dyDescent="0.2">
      <c r="B52" s="1175"/>
      <c r="C52" s="1176"/>
      <c r="D52" s="104"/>
      <c r="E52" s="1177" t="s">
        <v>43</v>
      </c>
      <c r="F52" s="1177"/>
      <c r="G52" s="1177"/>
      <c r="H52" s="1178"/>
      <c r="I52" s="345">
        <v>28127</v>
      </c>
      <c r="J52" s="346">
        <v>27190</v>
      </c>
      <c r="K52" s="346">
        <v>26110</v>
      </c>
      <c r="L52" s="346">
        <v>24536</v>
      </c>
      <c r="M52" s="347">
        <v>22923</v>
      </c>
    </row>
    <row r="53" spans="2:13" ht="27.75" customHeight="1" thickBot="1" x14ac:dyDescent="0.25">
      <c r="B53" s="1179" t="s">
        <v>19</v>
      </c>
      <c r="C53" s="1180"/>
      <c r="D53" s="108"/>
      <c r="E53" s="1181" t="s">
        <v>44</v>
      </c>
      <c r="F53" s="1181"/>
      <c r="G53" s="1181"/>
      <c r="H53" s="1182"/>
      <c r="I53" s="348">
        <v>9383</v>
      </c>
      <c r="J53" s="349">
        <v>8058</v>
      </c>
      <c r="K53" s="349">
        <v>5767</v>
      </c>
      <c r="L53" s="349">
        <v>4223</v>
      </c>
      <c r="M53" s="350">
        <v>4904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jL8Y6GB8R6QrouSl+5tfey7kdN3QIECACiG85AHbv5lYrGeHp+Aycle65BHMYPGEKyCNhs4uUu+lvpsNYV0zpw==" saltValue="gAj1a+vG5tV+F2k2Rjv9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535</v>
      </c>
      <c r="G54" s="117" t="s">
        <v>536</v>
      </c>
      <c r="H54" s="118" t="s">
        <v>537</v>
      </c>
    </row>
    <row r="55" spans="2:8" ht="52.5" customHeight="1" x14ac:dyDescent="0.2">
      <c r="B55" s="119"/>
      <c r="C55" s="1198" t="s">
        <v>46</v>
      </c>
      <c r="D55" s="1198"/>
      <c r="E55" s="1199"/>
      <c r="F55" s="120">
        <v>2900</v>
      </c>
      <c r="G55" s="120">
        <v>3061</v>
      </c>
      <c r="H55" s="121">
        <v>3132</v>
      </c>
    </row>
    <row r="56" spans="2:8" ht="52.5" customHeight="1" x14ac:dyDescent="0.2">
      <c r="B56" s="122"/>
      <c r="C56" s="1200" t="s">
        <v>47</v>
      </c>
      <c r="D56" s="1200"/>
      <c r="E56" s="1201"/>
      <c r="F56" s="123">
        <v>667</v>
      </c>
      <c r="G56" s="123">
        <v>668</v>
      </c>
      <c r="H56" s="124">
        <v>737</v>
      </c>
    </row>
    <row r="57" spans="2:8" ht="53.25" customHeight="1" x14ac:dyDescent="0.2">
      <c r="B57" s="122"/>
      <c r="C57" s="1202" t="s">
        <v>48</v>
      </c>
      <c r="D57" s="1202"/>
      <c r="E57" s="1203"/>
      <c r="F57" s="125">
        <v>6992</v>
      </c>
      <c r="G57" s="125">
        <v>7560</v>
      </c>
      <c r="H57" s="126">
        <v>6637</v>
      </c>
    </row>
    <row r="58" spans="2:8" ht="45.75" customHeight="1" x14ac:dyDescent="0.2">
      <c r="B58" s="127"/>
      <c r="C58" s="1190" t="s">
        <v>568</v>
      </c>
      <c r="D58" s="1191"/>
      <c r="E58" s="1192"/>
      <c r="F58" s="128">
        <v>2422</v>
      </c>
      <c r="G58" s="128">
        <v>2834</v>
      </c>
      <c r="H58" s="129">
        <v>2327</v>
      </c>
    </row>
    <row r="59" spans="2:8" ht="45.75" customHeight="1" x14ac:dyDescent="0.2">
      <c r="B59" s="127"/>
      <c r="C59" s="1190" t="s">
        <v>569</v>
      </c>
      <c r="D59" s="1191"/>
      <c r="E59" s="1192"/>
      <c r="F59" s="128">
        <v>1196</v>
      </c>
      <c r="G59" s="128">
        <v>1190</v>
      </c>
      <c r="H59" s="129">
        <v>1167</v>
      </c>
    </row>
    <row r="60" spans="2:8" ht="45.75" customHeight="1" x14ac:dyDescent="0.2">
      <c r="B60" s="127"/>
      <c r="C60" s="1190" t="s">
        <v>570</v>
      </c>
      <c r="D60" s="1191"/>
      <c r="E60" s="1192"/>
      <c r="F60" s="128">
        <v>1102</v>
      </c>
      <c r="G60" s="128">
        <v>1104</v>
      </c>
      <c r="H60" s="129">
        <v>974</v>
      </c>
    </row>
    <row r="61" spans="2:8" ht="45.75" customHeight="1" x14ac:dyDescent="0.2">
      <c r="B61" s="127"/>
      <c r="C61" s="1190" t="s">
        <v>571</v>
      </c>
      <c r="D61" s="1191"/>
      <c r="E61" s="1192"/>
      <c r="F61" s="128">
        <v>802</v>
      </c>
      <c r="G61" s="128">
        <v>968</v>
      </c>
      <c r="H61" s="129">
        <v>793</v>
      </c>
    </row>
    <row r="62" spans="2:8" ht="45.75" customHeight="1" thickBot="1" x14ac:dyDescent="0.25">
      <c r="B62" s="130"/>
      <c r="C62" s="1193" t="s">
        <v>572</v>
      </c>
      <c r="D62" s="1194"/>
      <c r="E62" s="1195"/>
      <c r="F62" s="131">
        <v>412</v>
      </c>
      <c r="G62" s="131">
        <v>360</v>
      </c>
      <c r="H62" s="132">
        <v>310</v>
      </c>
    </row>
    <row r="63" spans="2:8" ht="52.5" customHeight="1" thickBot="1" x14ac:dyDescent="0.25">
      <c r="B63" s="133"/>
      <c r="C63" s="1196" t="s">
        <v>49</v>
      </c>
      <c r="D63" s="1196"/>
      <c r="E63" s="1197"/>
      <c r="F63" s="134">
        <v>10559</v>
      </c>
      <c r="G63" s="134">
        <v>11289</v>
      </c>
      <c r="H63" s="135">
        <v>10506</v>
      </c>
    </row>
    <row r="64" spans="2:8" ht="13.2" x14ac:dyDescent="0.2"/>
  </sheetData>
  <sheetProtection algorithmName="SHA-512" hashValue="KA9Jef6Bt270LKRZCVJWx9C6v29SnKyR8Op+LhE8bOq7iu0KZcgL80rUENLdpT8jOsyG/it80mIbDJBy3ITR/w==" saltValue="ysBHG1J3aicvHPiAhYTK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44185-01D4-46C7-9991-0C0AAF2A9E0C}">
  <sheetPr>
    <pageSetUpPr fitToPage="1"/>
  </sheetPr>
  <dimension ref="A1:DE85"/>
  <sheetViews>
    <sheetView showGridLines="0" zoomScale="85" zoomScaleNormal="85" zoomScaleSheetLayoutView="55" workbookViewId="0"/>
  </sheetViews>
  <sheetFormatPr defaultColWidth="0" defaultRowHeight="0" customHeight="1" zeroHeight="1" x14ac:dyDescent="0.2"/>
  <cols>
    <col min="1" max="1" width="6.33203125" style="1204" customWidth="1"/>
    <col min="2" max="107" width="2.44140625" style="1204" customWidth="1"/>
    <col min="108" max="108" width="6.109375" style="1206" customWidth="1"/>
    <col min="109" max="109" width="5.88671875" style="1205" customWidth="1"/>
    <col min="110" max="110" width="8.6640625" style="1204" hidden="1" customWidth="1"/>
    <col min="111" max="16384" width="8.6640625" style="1204" hidden="1"/>
  </cols>
  <sheetData>
    <row r="1" spans="1:109" ht="42.75" customHeight="1" x14ac:dyDescent="0.2">
      <c r="A1" s="1261"/>
      <c r="B1" s="1260"/>
      <c r="DD1" s="1204"/>
      <c r="DE1" s="1204"/>
    </row>
    <row r="2" spans="1:109" ht="25.5" customHeight="1" x14ac:dyDescent="0.2">
      <c r="A2" s="1259"/>
      <c r="C2" s="1259"/>
      <c r="O2" s="1259"/>
      <c r="P2" s="1259"/>
      <c r="Q2" s="1259"/>
      <c r="R2" s="1259"/>
      <c r="S2" s="1259"/>
      <c r="T2" s="1259"/>
      <c r="U2" s="1259"/>
      <c r="V2" s="1259"/>
      <c r="W2" s="1259"/>
      <c r="X2" s="1259"/>
      <c r="Y2" s="1259"/>
      <c r="Z2" s="1259"/>
      <c r="AA2" s="1259"/>
      <c r="AB2" s="1259"/>
      <c r="AC2" s="1259"/>
      <c r="AD2" s="1259"/>
      <c r="AE2" s="1259"/>
      <c r="AF2" s="1259"/>
      <c r="AG2" s="1259"/>
      <c r="AH2" s="1259"/>
      <c r="AI2" s="1259"/>
      <c r="AU2" s="1259"/>
      <c r="BG2" s="1259"/>
      <c r="BS2" s="1259"/>
      <c r="CE2" s="1259"/>
      <c r="CQ2" s="1259"/>
      <c r="DD2" s="1204"/>
      <c r="DE2" s="1204"/>
    </row>
    <row r="3" spans="1:109" ht="25.5" customHeight="1" x14ac:dyDescent="0.2">
      <c r="A3" s="1259"/>
      <c r="C3" s="1259"/>
      <c r="O3" s="1259"/>
      <c r="P3" s="1259"/>
      <c r="Q3" s="1259"/>
      <c r="R3" s="1259"/>
      <c r="S3" s="1259"/>
      <c r="T3" s="1259"/>
      <c r="U3" s="1259"/>
      <c r="V3" s="1259"/>
      <c r="W3" s="1259"/>
      <c r="X3" s="1259"/>
      <c r="Y3" s="1259"/>
      <c r="Z3" s="1259"/>
      <c r="AA3" s="1259"/>
      <c r="AB3" s="1259"/>
      <c r="AC3" s="1259"/>
      <c r="AD3" s="1259"/>
      <c r="AE3" s="1259"/>
      <c r="AF3" s="1259"/>
      <c r="AG3" s="1259"/>
      <c r="AH3" s="1259"/>
      <c r="AI3" s="1259"/>
      <c r="AU3" s="1259"/>
      <c r="BG3" s="1259"/>
      <c r="BS3" s="1259"/>
      <c r="CE3" s="1259"/>
      <c r="CQ3" s="1259"/>
      <c r="DD3" s="1204"/>
      <c r="DE3" s="1204"/>
    </row>
    <row r="4" spans="1:109" s="1258" customFormat="1" ht="13.2" x14ac:dyDescent="0.2">
      <c r="A4" s="1259"/>
      <c r="B4" s="1259"/>
      <c r="C4" s="1259"/>
      <c r="D4" s="1259"/>
      <c r="E4" s="1259"/>
      <c r="F4" s="1259"/>
      <c r="G4" s="1259"/>
      <c r="H4" s="1259"/>
      <c r="I4" s="1259"/>
      <c r="J4" s="1259"/>
      <c r="K4" s="1259"/>
      <c r="L4" s="1259"/>
      <c r="M4" s="1259"/>
      <c r="N4" s="1259"/>
      <c r="O4" s="1259"/>
      <c r="P4" s="1259"/>
      <c r="Q4" s="1259"/>
      <c r="R4" s="1259"/>
      <c r="S4" s="1259"/>
      <c r="T4" s="1259"/>
      <c r="U4" s="1259"/>
      <c r="V4" s="1259"/>
      <c r="W4" s="1259"/>
      <c r="X4" s="1259"/>
      <c r="Y4" s="1259"/>
      <c r="Z4" s="1259"/>
      <c r="AA4" s="1259"/>
      <c r="AB4" s="1259"/>
      <c r="AC4" s="1259"/>
      <c r="AD4" s="1259"/>
      <c r="AE4" s="1259"/>
      <c r="AF4" s="1259"/>
      <c r="AG4" s="1259"/>
      <c r="AH4" s="1259"/>
      <c r="AI4" s="1259"/>
      <c r="AJ4" s="1259"/>
      <c r="AK4" s="1259"/>
      <c r="AL4" s="1259"/>
      <c r="AM4" s="1259"/>
      <c r="AN4" s="1259"/>
      <c r="AO4" s="1259"/>
      <c r="AP4" s="1259"/>
      <c r="AQ4" s="1259"/>
      <c r="AR4" s="1259"/>
      <c r="AS4" s="1259"/>
      <c r="AT4" s="1259"/>
      <c r="AU4" s="1259"/>
      <c r="AV4" s="1259"/>
      <c r="AW4" s="1259"/>
      <c r="AX4" s="1259"/>
      <c r="AY4" s="1259"/>
      <c r="AZ4" s="1259"/>
      <c r="BA4" s="1259"/>
      <c r="BB4" s="1259"/>
      <c r="BC4" s="1259"/>
      <c r="BD4" s="1259"/>
      <c r="BE4" s="1259"/>
      <c r="BF4" s="1259"/>
      <c r="BG4" s="1259"/>
      <c r="BH4" s="1259"/>
      <c r="BI4" s="1259"/>
      <c r="BJ4" s="1259"/>
      <c r="BK4" s="1259"/>
      <c r="BL4" s="1259"/>
      <c r="BM4" s="1259"/>
      <c r="BN4" s="1259"/>
      <c r="BO4" s="1259"/>
      <c r="BP4" s="1259"/>
      <c r="BQ4" s="1259"/>
      <c r="BR4" s="1259"/>
      <c r="BS4" s="1259"/>
      <c r="BT4" s="1259"/>
      <c r="BU4" s="1259"/>
      <c r="BV4" s="1259"/>
      <c r="BW4" s="1259"/>
      <c r="BX4" s="1259"/>
      <c r="BY4" s="1259"/>
      <c r="BZ4" s="1259"/>
      <c r="CA4" s="1259"/>
      <c r="CB4" s="1259"/>
      <c r="CC4" s="1259"/>
      <c r="CD4" s="1259"/>
      <c r="CE4" s="1259"/>
      <c r="CF4" s="1259"/>
      <c r="CG4" s="1259"/>
      <c r="CH4" s="1259"/>
      <c r="CI4" s="1259"/>
      <c r="CJ4" s="1259"/>
      <c r="CK4" s="1259"/>
      <c r="CL4" s="1259"/>
      <c r="CM4" s="1259"/>
      <c r="CN4" s="1259"/>
      <c r="CO4" s="1259"/>
      <c r="CP4" s="1259"/>
      <c r="CQ4" s="1259"/>
      <c r="CR4" s="1259"/>
      <c r="CS4" s="1259"/>
      <c r="CT4" s="1259"/>
      <c r="CU4" s="1259"/>
      <c r="CV4" s="1259"/>
      <c r="CW4" s="1259"/>
      <c r="CX4" s="1259"/>
      <c r="CY4" s="1259"/>
      <c r="CZ4" s="1259"/>
      <c r="DA4" s="1259"/>
      <c r="DB4" s="1259"/>
      <c r="DC4" s="1259"/>
      <c r="DD4" s="1259"/>
      <c r="DE4" s="1259"/>
    </row>
    <row r="5" spans="1:109" s="1258" customFormat="1" ht="13.2" x14ac:dyDescent="0.2">
      <c r="A5" s="1259"/>
      <c r="B5" s="1259"/>
      <c r="C5" s="1259"/>
      <c r="D5" s="1259"/>
      <c r="E5" s="1259"/>
      <c r="F5" s="1259"/>
      <c r="G5" s="1259"/>
      <c r="H5" s="1259"/>
      <c r="I5" s="1259"/>
      <c r="J5" s="1259"/>
      <c r="K5" s="1259"/>
      <c r="L5" s="1259"/>
      <c r="M5" s="1259"/>
      <c r="N5" s="1259"/>
      <c r="O5" s="1259"/>
      <c r="P5" s="1259"/>
      <c r="Q5" s="1259"/>
      <c r="R5" s="1259"/>
      <c r="S5" s="1259"/>
      <c r="T5" s="1259"/>
      <c r="U5" s="1259"/>
      <c r="V5" s="1259"/>
      <c r="W5" s="1259"/>
      <c r="X5" s="1259"/>
      <c r="Y5" s="1259"/>
      <c r="Z5" s="1259"/>
      <c r="AA5" s="1259"/>
      <c r="AB5" s="1259"/>
      <c r="AC5" s="1259"/>
      <c r="AD5" s="1259"/>
      <c r="AE5" s="1259"/>
      <c r="AF5" s="1259"/>
      <c r="AG5" s="1259"/>
      <c r="AH5" s="1259"/>
      <c r="AI5" s="1259"/>
      <c r="AJ5" s="1259"/>
      <c r="AK5" s="1259"/>
      <c r="AL5" s="1259"/>
      <c r="AM5" s="1259"/>
      <c r="AN5" s="1259"/>
      <c r="AO5" s="1259"/>
      <c r="AP5" s="1259"/>
      <c r="AQ5" s="1259"/>
      <c r="AR5" s="1259"/>
      <c r="AS5" s="1259"/>
      <c r="AT5" s="1259"/>
      <c r="AU5" s="1259"/>
      <c r="AV5" s="1259"/>
      <c r="AW5" s="1259"/>
      <c r="AX5" s="1259"/>
      <c r="AY5" s="1259"/>
      <c r="AZ5" s="1259"/>
      <c r="BA5" s="1259"/>
      <c r="BB5" s="1259"/>
      <c r="BC5" s="1259"/>
      <c r="BD5" s="1259"/>
      <c r="BE5" s="1259"/>
      <c r="BF5" s="1259"/>
      <c r="BG5" s="1259"/>
      <c r="BH5" s="1259"/>
      <c r="BI5" s="1259"/>
      <c r="BJ5" s="1259"/>
      <c r="BK5" s="1259"/>
      <c r="BL5" s="1259"/>
      <c r="BM5" s="1259"/>
      <c r="BN5" s="1259"/>
      <c r="BO5" s="1259"/>
      <c r="BP5" s="1259"/>
      <c r="BQ5" s="1259"/>
      <c r="BR5" s="1259"/>
      <c r="BS5" s="1259"/>
      <c r="BT5" s="1259"/>
      <c r="BU5" s="1259"/>
      <c r="BV5" s="1259"/>
      <c r="BW5" s="1259"/>
      <c r="BX5" s="1259"/>
      <c r="BY5" s="1259"/>
      <c r="BZ5" s="1259"/>
      <c r="CA5" s="1259"/>
      <c r="CB5" s="1259"/>
      <c r="CC5" s="1259"/>
      <c r="CD5" s="1259"/>
      <c r="CE5" s="1259"/>
      <c r="CF5" s="1259"/>
      <c r="CG5" s="1259"/>
      <c r="CH5" s="1259"/>
      <c r="CI5" s="1259"/>
      <c r="CJ5" s="1259"/>
      <c r="CK5" s="1259"/>
      <c r="CL5" s="1259"/>
      <c r="CM5" s="1259"/>
      <c r="CN5" s="1259"/>
      <c r="CO5" s="1259"/>
      <c r="CP5" s="1259"/>
      <c r="CQ5" s="1259"/>
      <c r="CR5" s="1259"/>
      <c r="CS5" s="1259"/>
      <c r="CT5" s="1259"/>
      <c r="CU5" s="1259"/>
      <c r="CV5" s="1259"/>
      <c r="CW5" s="1259"/>
      <c r="CX5" s="1259"/>
      <c r="CY5" s="1259"/>
      <c r="CZ5" s="1259"/>
      <c r="DA5" s="1259"/>
      <c r="DB5" s="1259"/>
      <c r="DC5" s="1259"/>
      <c r="DD5" s="1259"/>
      <c r="DE5" s="1259"/>
    </row>
    <row r="6" spans="1:109" s="1258" customFormat="1" ht="13.2" x14ac:dyDescent="0.2">
      <c r="A6" s="1259"/>
      <c r="B6" s="1259"/>
      <c r="C6" s="1259"/>
      <c r="D6" s="1259"/>
      <c r="E6" s="1259"/>
      <c r="F6" s="1259"/>
      <c r="G6" s="1259"/>
      <c r="H6" s="1259"/>
      <c r="I6" s="1259"/>
      <c r="J6" s="1259"/>
      <c r="K6" s="1259"/>
      <c r="L6" s="1259"/>
      <c r="M6" s="1259"/>
      <c r="N6" s="1259"/>
      <c r="O6" s="1259"/>
      <c r="P6" s="1259"/>
      <c r="Q6" s="1259"/>
      <c r="R6" s="1259"/>
      <c r="S6" s="1259"/>
      <c r="T6" s="1259"/>
      <c r="U6" s="1259"/>
      <c r="V6" s="1259"/>
      <c r="W6" s="1259"/>
      <c r="X6" s="1259"/>
      <c r="Y6" s="1259"/>
      <c r="Z6" s="1259"/>
      <c r="AA6" s="1259"/>
      <c r="AB6" s="1259"/>
      <c r="AC6" s="1259"/>
      <c r="AD6" s="1259"/>
      <c r="AE6" s="1259"/>
      <c r="AF6" s="1259"/>
      <c r="AG6" s="1259"/>
      <c r="AH6" s="1259"/>
      <c r="AI6" s="1259"/>
      <c r="AJ6" s="1259"/>
      <c r="AK6" s="1259"/>
      <c r="AL6" s="1259"/>
      <c r="AM6" s="1259"/>
      <c r="AN6" s="1259"/>
      <c r="AO6" s="1259"/>
      <c r="AP6" s="1259"/>
      <c r="AQ6" s="1259"/>
      <c r="AR6" s="1259"/>
      <c r="AS6" s="1259"/>
      <c r="AT6" s="1259"/>
      <c r="AU6" s="1259"/>
      <c r="AV6" s="1259"/>
      <c r="AW6" s="1259"/>
      <c r="AX6" s="1259"/>
      <c r="AY6" s="1259"/>
      <c r="AZ6" s="1259"/>
      <c r="BA6" s="1259"/>
      <c r="BB6" s="1259"/>
      <c r="BC6" s="1259"/>
      <c r="BD6" s="1259"/>
      <c r="BE6" s="1259"/>
      <c r="BF6" s="1259"/>
      <c r="BG6" s="1259"/>
      <c r="BH6" s="1259"/>
      <c r="BI6" s="1259"/>
      <c r="BJ6" s="1259"/>
      <c r="BK6" s="1259"/>
      <c r="BL6" s="1259"/>
      <c r="BM6" s="1259"/>
      <c r="BN6" s="1259"/>
      <c r="BO6" s="1259"/>
      <c r="BP6" s="1259"/>
      <c r="BQ6" s="1259"/>
      <c r="BR6" s="1259"/>
      <c r="BS6" s="1259"/>
      <c r="BT6" s="1259"/>
      <c r="BU6" s="1259"/>
      <c r="BV6" s="1259"/>
      <c r="BW6" s="1259"/>
      <c r="BX6" s="1259"/>
      <c r="BY6" s="1259"/>
      <c r="BZ6" s="1259"/>
      <c r="CA6" s="1259"/>
      <c r="CB6" s="1259"/>
      <c r="CC6" s="1259"/>
      <c r="CD6" s="1259"/>
      <c r="CE6" s="1259"/>
      <c r="CF6" s="1259"/>
      <c r="CG6" s="1259"/>
      <c r="CH6" s="1259"/>
      <c r="CI6" s="1259"/>
      <c r="CJ6" s="1259"/>
      <c r="CK6" s="1259"/>
      <c r="CL6" s="1259"/>
      <c r="CM6" s="1259"/>
      <c r="CN6" s="1259"/>
      <c r="CO6" s="1259"/>
      <c r="CP6" s="1259"/>
      <c r="CQ6" s="1259"/>
      <c r="CR6" s="1259"/>
      <c r="CS6" s="1259"/>
      <c r="CT6" s="1259"/>
      <c r="CU6" s="1259"/>
      <c r="CV6" s="1259"/>
      <c r="CW6" s="1259"/>
      <c r="CX6" s="1259"/>
      <c r="CY6" s="1259"/>
      <c r="CZ6" s="1259"/>
      <c r="DA6" s="1259"/>
      <c r="DB6" s="1259"/>
      <c r="DC6" s="1259"/>
      <c r="DD6" s="1259"/>
      <c r="DE6" s="1259"/>
    </row>
    <row r="7" spans="1:109" s="1258" customFormat="1" ht="13.2" x14ac:dyDescent="0.2">
      <c r="A7" s="1259"/>
      <c r="B7" s="1259"/>
      <c r="C7" s="1259"/>
      <c r="D7" s="1259"/>
      <c r="E7" s="1259"/>
      <c r="F7" s="1259"/>
      <c r="G7" s="1259"/>
      <c r="H7" s="1259"/>
      <c r="I7" s="1259"/>
      <c r="J7" s="1259"/>
      <c r="K7" s="1259"/>
      <c r="L7" s="1259"/>
      <c r="M7" s="1259"/>
      <c r="N7" s="1259"/>
      <c r="O7" s="1259"/>
      <c r="P7" s="1259"/>
      <c r="Q7" s="1259"/>
      <c r="R7" s="1259"/>
      <c r="S7" s="1259"/>
      <c r="T7" s="1259"/>
      <c r="U7" s="1259"/>
      <c r="V7" s="1259"/>
      <c r="W7" s="1259"/>
      <c r="X7" s="1259"/>
      <c r="Y7" s="1259"/>
      <c r="Z7" s="1259"/>
      <c r="AA7" s="1259"/>
      <c r="AB7" s="1259"/>
      <c r="AC7" s="1259"/>
      <c r="AD7" s="1259"/>
      <c r="AE7" s="1259"/>
      <c r="AF7" s="1259"/>
      <c r="AG7" s="1259"/>
      <c r="AH7" s="1259"/>
      <c r="AI7" s="1259"/>
      <c r="AJ7" s="1259"/>
      <c r="AK7" s="1259"/>
      <c r="AL7" s="1259"/>
      <c r="AM7" s="1259"/>
      <c r="AN7" s="1259"/>
      <c r="AO7" s="1259"/>
      <c r="AP7" s="1259"/>
      <c r="AQ7" s="1259"/>
      <c r="AR7" s="1259"/>
      <c r="AS7" s="1259"/>
      <c r="AT7" s="1259"/>
      <c r="AU7" s="1259"/>
      <c r="AV7" s="1259"/>
      <c r="AW7" s="1259"/>
      <c r="AX7" s="1259"/>
      <c r="AY7" s="1259"/>
      <c r="AZ7" s="1259"/>
      <c r="BA7" s="1259"/>
      <c r="BB7" s="1259"/>
      <c r="BC7" s="1259"/>
      <c r="BD7" s="1259"/>
      <c r="BE7" s="1259"/>
      <c r="BF7" s="1259"/>
      <c r="BG7" s="1259"/>
      <c r="BH7" s="1259"/>
      <c r="BI7" s="1259"/>
      <c r="BJ7" s="1259"/>
      <c r="BK7" s="1259"/>
      <c r="BL7" s="1259"/>
      <c r="BM7" s="1259"/>
      <c r="BN7" s="1259"/>
      <c r="BO7" s="1259"/>
      <c r="BP7" s="1259"/>
      <c r="BQ7" s="1259"/>
      <c r="BR7" s="1259"/>
      <c r="BS7" s="1259"/>
      <c r="BT7" s="1259"/>
      <c r="BU7" s="1259"/>
      <c r="BV7" s="1259"/>
      <c r="BW7" s="1259"/>
      <c r="BX7" s="1259"/>
      <c r="BY7" s="1259"/>
      <c r="BZ7" s="1259"/>
      <c r="CA7" s="1259"/>
      <c r="CB7" s="1259"/>
      <c r="CC7" s="1259"/>
      <c r="CD7" s="1259"/>
      <c r="CE7" s="1259"/>
      <c r="CF7" s="1259"/>
      <c r="CG7" s="1259"/>
      <c r="CH7" s="1259"/>
      <c r="CI7" s="1259"/>
      <c r="CJ7" s="1259"/>
      <c r="CK7" s="1259"/>
      <c r="CL7" s="1259"/>
      <c r="CM7" s="1259"/>
      <c r="CN7" s="1259"/>
      <c r="CO7" s="1259"/>
      <c r="CP7" s="1259"/>
      <c r="CQ7" s="1259"/>
      <c r="CR7" s="1259"/>
      <c r="CS7" s="1259"/>
      <c r="CT7" s="1259"/>
      <c r="CU7" s="1259"/>
      <c r="CV7" s="1259"/>
      <c r="CW7" s="1259"/>
      <c r="CX7" s="1259"/>
      <c r="CY7" s="1259"/>
      <c r="CZ7" s="1259"/>
      <c r="DA7" s="1259"/>
      <c r="DB7" s="1259"/>
      <c r="DC7" s="1259"/>
      <c r="DD7" s="1259"/>
      <c r="DE7" s="1259"/>
    </row>
    <row r="8" spans="1:109" s="1258" customFormat="1" ht="13.2" x14ac:dyDescent="0.2">
      <c r="A8" s="1259"/>
      <c r="B8" s="1259"/>
      <c r="C8" s="1259"/>
      <c r="D8" s="1259"/>
      <c r="E8" s="1259"/>
      <c r="F8" s="1259"/>
      <c r="G8" s="1259"/>
      <c r="H8" s="1259"/>
      <c r="I8" s="1259"/>
      <c r="J8" s="1259"/>
      <c r="K8" s="1259"/>
      <c r="L8" s="1259"/>
      <c r="M8" s="1259"/>
      <c r="N8" s="1259"/>
      <c r="O8" s="1259"/>
      <c r="P8" s="1259"/>
      <c r="Q8" s="1259"/>
      <c r="R8" s="1259"/>
      <c r="S8" s="1259"/>
      <c r="T8" s="1259"/>
      <c r="U8" s="1259"/>
      <c r="V8" s="1259"/>
      <c r="W8" s="1259"/>
      <c r="X8" s="1259"/>
      <c r="Y8" s="1259"/>
      <c r="Z8" s="1259"/>
      <c r="AA8" s="1259"/>
      <c r="AB8" s="1259"/>
      <c r="AC8" s="1259"/>
      <c r="AD8" s="1259"/>
      <c r="AE8" s="1259"/>
      <c r="AF8" s="1259"/>
      <c r="AG8" s="1259"/>
      <c r="AH8" s="1259"/>
      <c r="AI8" s="1259"/>
      <c r="AJ8" s="1259"/>
      <c r="AK8" s="1259"/>
      <c r="AL8" s="1259"/>
      <c r="AM8" s="1259"/>
      <c r="AN8" s="1259"/>
      <c r="AO8" s="1259"/>
      <c r="AP8" s="1259"/>
      <c r="AQ8" s="1259"/>
      <c r="AR8" s="1259"/>
      <c r="AS8" s="1259"/>
      <c r="AT8" s="1259"/>
      <c r="AU8" s="1259"/>
      <c r="AV8" s="1259"/>
      <c r="AW8" s="1259"/>
      <c r="AX8" s="1259"/>
      <c r="AY8" s="1259"/>
      <c r="AZ8" s="1259"/>
      <c r="BA8" s="1259"/>
      <c r="BB8" s="1259"/>
      <c r="BC8" s="1259"/>
      <c r="BD8" s="1259"/>
      <c r="BE8" s="1259"/>
      <c r="BF8" s="1259"/>
      <c r="BG8" s="1259"/>
      <c r="BH8" s="1259"/>
      <c r="BI8" s="1259"/>
      <c r="BJ8" s="1259"/>
      <c r="BK8" s="1259"/>
      <c r="BL8" s="1259"/>
      <c r="BM8" s="1259"/>
      <c r="BN8" s="1259"/>
      <c r="BO8" s="1259"/>
      <c r="BP8" s="1259"/>
      <c r="BQ8" s="1259"/>
      <c r="BR8" s="1259"/>
      <c r="BS8" s="1259"/>
      <c r="BT8" s="1259"/>
      <c r="BU8" s="1259"/>
      <c r="BV8" s="1259"/>
      <c r="BW8" s="1259"/>
      <c r="BX8" s="1259"/>
      <c r="BY8" s="1259"/>
      <c r="BZ8" s="1259"/>
      <c r="CA8" s="1259"/>
      <c r="CB8" s="1259"/>
      <c r="CC8" s="1259"/>
      <c r="CD8" s="1259"/>
      <c r="CE8" s="1259"/>
      <c r="CF8" s="1259"/>
      <c r="CG8" s="1259"/>
      <c r="CH8" s="1259"/>
      <c r="CI8" s="1259"/>
      <c r="CJ8" s="1259"/>
      <c r="CK8" s="1259"/>
      <c r="CL8" s="1259"/>
      <c r="CM8" s="1259"/>
      <c r="CN8" s="1259"/>
      <c r="CO8" s="1259"/>
      <c r="CP8" s="1259"/>
      <c r="CQ8" s="1259"/>
      <c r="CR8" s="1259"/>
      <c r="CS8" s="1259"/>
      <c r="CT8" s="1259"/>
      <c r="CU8" s="1259"/>
      <c r="CV8" s="1259"/>
      <c r="CW8" s="1259"/>
      <c r="CX8" s="1259"/>
      <c r="CY8" s="1259"/>
      <c r="CZ8" s="1259"/>
      <c r="DA8" s="1259"/>
      <c r="DB8" s="1259"/>
      <c r="DC8" s="1259"/>
      <c r="DD8" s="1259"/>
      <c r="DE8" s="1259"/>
    </row>
    <row r="9" spans="1:109" s="1258" customFormat="1" ht="13.2" x14ac:dyDescent="0.2">
      <c r="A9" s="1259"/>
      <c r="B9" s="1259"/>
      <c r="C9" s="1259"/>
      <c r="D9" s="1259"/>
      <c r="E9" s="1259"/>
      <c r="F9" s="1259"/>
      <c r="G9" s="1259"/>
      <c r="H9" s="1259"/>
      <c r="I9" s="1259"/>
      <c r="J9" s="1259"/>
      <c r="K9" s="1259"/>
      <c r="L9" s="1259"/>
      <c r="M9" s="1259"/>
      <c r="N9" s="1259"/>
      <c r="O9" s="1259"/>
      <c r="P9" s="1259"/>
      <c r="Q9" s="1259"/>
      <c r="R9" s="1259"/>
      <c r="S9" s="1259"/>
      <c r="T9" s="1259"/>
      <c r="U9" s="1259"/>
      <c r="V9" s="1259"/>
      <c r="W9" s="1259"/>
      <c r="X9" s="1259"/>
      <c r="Y9" s="1259"/>
      <c r="Z9" s="1259"/>
      <c r="AA9" s="1259"/>
      <c r="AB9" s="1259"/>
      <c r="AC9" s="1259"/>
      <c r="AD9" s="1259"/>
      <c r="AE9" s="1259"/>
      <c r="AF9" s="1259"/>
      <c r="AG9" s="1259"/>
      <c r="AH9" s="1259"/>
      <c r="AI9" s="1259"/>
      <c r="AJ9" s="1259"/>
      <c r="AK9" s="1259"/>
      <c r="AL9" s="1259"/>
      <c r="AM9" s="1259"/>
      <c r="AN9" s="1259"/>
      <c r="AO9" s="1259"/>
      <c r="AP9" s="1259"/>
      <c r="AQ9" s="1259"/>
      <c r="AR9" s="1259"/>
      <c r="AS9" s="1259"/>
      <c r="AT9" s="1259"/>
      <c r="AU9" s="1259"/>
      <c r="AV9" s="1259"/>
      <c r="AW9" s="1259"/>
      <c r="AX9" s="1259"/>
      <c r="AY9" s="1259"/>
      <c r="AZ9" s="1259"/>
      <c r="BA9" s="1259"/>
      <c r="BB9" s="1259"/>
      <c r="BC9" s="1259"/>
      <c r="BD9" s="1259"/>
      <c r="BE9" s="1259"/>
      <c r="BF9" s="1259"/>
      <c r="BG9" s="1259"/>
      <c r="BH9" s="1259"/>
      <c r="BI9" s="1259"/>
      <c r="BJ9" s="1259"/>
      <c r="BK9" s="1259"/>
      <c r="BL9" s="1259"/>
      <c r="BM9" s="1259"/>
      <c r="BN9" s="1259"/>
      <c r="BO9" s="1259"/>
      <c r="BP9" s="1259"/>
      <c r="BQ9" s="1259"/>
      <c r="BR9" s="1259"/>
      <c r="BS9" s="1259"/>
      <c r="BT9" s="1259"/>
      <c r="BU9" s="1259"/>
      <c r="BV9" s="1259"/>
      <c r="BW9" s="1259"/>
      <c r="BX9" s="1259"/>
      <c r="BY9" s="1259"/>
      <c r="BZ9" s="1259"/>
      <c r="CA9" s="1259"/>
      <c r="CB9" s="1259"/>
      <c r="CC9" s="1259"/>
      <c r="CD9" s="1259"/>
      <c r="CE9" s="1259"/>
      <c r="CF9" s="1259"/>
      <c r="CG9" s="1259"/>
      <c r="CH9" s="1259"/>
      <c r="CI9" s="1259"/>
      <c r="CJ9" s="1259"/>
      <c r="CK9" s="1259"/>
      <c r="CL9" s="1259"/>
      <c r="CM9" s="1259"/>
      <c r="CN9" s="1259"/>
      <c r="CO9" s="1259"/>
      <c r="CP9" s="1259"/>
      <c r="CQ9" s="1259"/>
      <c r="CR9" s="1259"/>
      <c r="CS9" s="1259"/>
      <c r="CT9" s="1259"/>
      <c r="CU9" s="1259"/>
      <c r="CV9" s="1259"/>
      <c r="CW9" s="1259"/>
      <c r="CX9" s="1259"/>
      <c r="CY9" s="1259"/>
      <c r="CZ9" s="1259"/>
      <c r="DA9" s="1259"/>
      <c r="DB9" s="1259"/>
      <c r="DC9" s="1259"/>
      <c r="DD9" s="1259"/>
      <c r="DE9" s="1259"/>
    </row>
    <row r="10" spans="1:109" s="1258" customFormat="1" ht="13.2" x14ac:dyDescent="0.2">
      <c r="A10" s="1259"/>
      <c r="B10" s="1259"/>
      <c r="C10" s="1259"/>
      <c r="D10" s="1259"/>
      <c r="E10" s="1259"/>
      <c r="F10" s="1259"/>
      <c r="G10" s="1259"/>
      <c r="H10" s="1259"/>
      <c r="I10" s="1259"/>
      <c r="J10" s="1259"/>
      <c r="K10" s="1259"/>
      <c r="L10" s="1259"/>
      <c r="M10" s="1259"/>
      <c r="N10" s="1259"/>
      <c r="O10" s="1259"/>
      <c r="P10" s="1259"/>
      <c r="Q10" s="1259"/>
      <c r="R10" s="1259"/>
      <c r="S10" s="1259"/>
      <c r="T10" s="1259"/>
      <c r="U10" s="1259"/>
      <c r="V10" s="1259"/>
      <c r="W10" s="1259"/>
      <c r="X10" s="1259"/>
      <c r="Y10" s="1259"/>
      <c r="Z10" s="1259"/>
      <c r="AA10" s="1259"/>
      <c r="AB10" s="1259"/>
      <c r="AC10" s="1259"/>
      <c r="AD10" s="1259"/>
      <c r="AE10" s="1259"/>
      <c r="AF10" s="1259"/>
      <c r="AG10" s="1259"/>
      <c r="AH10" s="1259"/>
      <c r="AI10" s="1259"/>
      <c r="AJ10" s="1259"/>
      <c r="AK10" s="1259"/>
      <c r="AL10" s="1259"/>
      <c r="AM10" s="1259"/>
      <c r="AN10" s="1259"/>
      <c r="AO10" s="1259"/>
      <c r="AP10" s="1259"/>
      <c r="AQ10" s="1259"/>
      <c r="AR10" s="1259"/>
      <c r="AS10" s="1259"/>
      <c r="AT10" s="1259"/>
      <c r="AU10" s="1259"/>
      <c r="AV10" s="1259"/>
      <c r="AW10" s="1259"/>
      <c r="AX10" s="1259"/>
      <c r="AY10" s="1259"/>
      <c r="AZ10" s="1259"/>
      <c r="BA10" s="1259"/>
      <c r="BB10" s="1259"/>
      <c r="BC10" s="1259"/>
      <c r="BD10" s="1259"/>
      <c r="BE10" s="1259"/>
      <c r="BF10" s="1259"/>
      <c r="BG10" s="1259"/>
      <c r="BH10" s="1259"/>
      <c r="BI10" s="1259"/>
      <c r="BJ10" s="1259"/>
      <c r="BK10" s="1259"/>
      <c r="BL10" s="1259"/>
      <c r="BM10" s="1259"/>
      <c r="BN10" s="1259"/>
      <c r="BO10" s="1259"/>
      <c r="BP10" s="1259"/>
      <c r="BQ10" s="1259"/>
      <c r="BR10" s="1259"/>
      <c r="BS10" s="1259"/>
      <c r="BT10" s="1259"/>
      <c r="BU10" s="1259"/>
      <c r="BV10" s="1259"/>
      <c r="BW10" s="1259"/>
      <c r="BX10" s="1259"/>
      <c r="BY10" s="1259"/>
      <c r="BZ10" s="1259"/>
      <c r="CA10" s="1259"/>
      <c r="CB10" s="1259"/>
      <c r="CC10" s="1259"/>
      <c r="CD10" s="1259"/>
      <c r="CE10" s="1259"/>
      <c r="CF10" s="1259"/>
      <c r="CG10" s="1259"/>
      <c r="CH10" s="1259"/>
      <c r="CI10" s="1259"/>
      <c r="CJ10" s="1259"/>
      <c r="CK10" s="1259"/>
      <c r="CL10" s="1259"/>
      <c r="CM10" s="1259"/>
      <c r="CN10" s="1259"/>
      <c r="CO10" s="1259"/>
      <c r="CP10" s="1259"/>
      <c r="CQ10" s="1259"/>
      <c r="CR10" s="1259"/>
      <c r="CS10" s="1259"/>
      <c r="CT10" s="1259"/>
      <c r="CU10" s="1259"/>
      <c r="CV10" s="1259"/>
      <c r="CW10" s="1259"/>
      <c r="CX10" s="1259"/>
      <c r="CY10" s="1259"/>
      <c r="CZ10" s="1259"/>
      <c r="DA10" s="1259"/>
      <c r="DB10" s="1259"/>
      <c r="DC10" s="1259"/>
      <c r="DD10" s="1259"/>
      <c r="DE10" s="1259"/>
    </row>
    <row r="11" spans="1:109" s="1258" customFormat="1" ht="13.2" x14ac:dyDescent="0.2">
      <c r="A11" s="1259"/>
      <c r="B11" s="1259"/>
      <c r="C11" s="1259"/>
      <c r="D11" s="1259"/>
      <c r="E11" s="1259"/>
      <c r="F11" s="1259"/>
      <c r="G11" s="1259"/>
      <c r="H11" s="1259"/>
      <c r="I11" s="1259"/>
      <c r="J11" s="1259"/>
      <c r="K11" s="1259"/>
      <c r="L11" s="1259"/>
      <c r="M11" s="1259"/>
      <c r="N11" s="1259"/>
      <c r="O11" s="1259"/>
      <c r="P11" s="1259"/>
      <c r="Q11" s="1259"/>
      <c r="R11" s="1259"/>
      <c r="S11" s="1259"/>
      <c r="T11" s="1259"/>
      <c r="U11" s="1259"/>
      <c r="V11" s="1259"/>
      <c r="W11" s="1259"/>
      <c r="X11" s="1259"/>
      <c r="Y11" s="1259"/>
      <c r="Z11" s="1259"/>
      <c r="AA11" s="1259"/>
      <c r="AB11" s="1259"/>
      <c r="AC11" s="1259"/>
      <c r="AD11" s="1259"/>
      <c r="AE11" s="1259"/>
      <c r="AF11" s="1259"/>
      <c r="AG11" s="1259"/>
      <c r="AH11" s="1259"/>
      <c r="AI11" s="1259"/>
      <c r="AJ11" s="1259"/>
      <c r="AK11" s="1259"/>
      <c r="AL11" s="1259"/>
      <c r="AM11" s="1259"/>
      <c r="AN11" s="1259"/>
      <c r="AO11" s="1259"/>
      <c r="AP11" s="1259"/>
      <c r="AQ11" s="1259"/>
      <c r="AR11" s="1259"/>
      <c r="AS11" s="1259"/>
      <c r="AT11" s="1259"/>
      <c r="AU11" s="1259"/>
      <c r="AV11" s="1259"/>
      <c r="AW11" s="1259"/>
      <c r="AX11" s="1259"/>
      <c r="AY11" s="1259"/>
      <c r="AZ11" s="1259"/>
      <c r="BA11" s="1259"/>
      <c r="BB11" s="1259"/>
      <c r="BC11" s="1259"/>
      <c r="BD11" s="1259"/>
      <c r="BE11" s="1259"/>
      <c r="BF11" s="1259"/>
      <c r="BG11" s="1259"/>
      <c r="BH11" s="1259"/>
      <c r="BI11" s="1259"/>
      <c r="BJ11" s="1259"/>
      <c r="BK11" s="1259"/>
      <c r="BL11" s="1259"/>
      <c r="BM11" s="1259"/>
      <c r="BN11" s="1259"/>
      <c r="BO11" s="1259"/>
      <c r="BP11" s="1259"/>
      <c r="BQ11" s="1259"/>
      <c r="BR11" s="1259"/>
      <c r="BS11" s="1259"/>
      <c r="BT11" s="1259"/>
      <c r="BU11" s="1259"/>
      <c r="BV11" s="1259"/>
      <c r="BW11" s="1259"/>
      <c r="BX11" s="1259"/>
      <c r="BY11" s="1259"/>
      <c r="BZ11" s="1259"/>
      <c r="CA11" s="1259"/>
      <c r="CB11" s="1259"/>
      <c r="CC11" s="1259"/>
      <c r="CD11" s="1259"/>
      <c r="CE11" s="1259"/>
      <c r="CF11" s="1259"/>
      <c r="CG11" s="1259"/>
      <c r="CH11" s="1259"/>
      <c r="CI11" s="1259"/>
      <c r="CJ11" s="1259"/>
      <c r="CK11" s="1259"/>
      <c r="CL11" s="1259"/>
      <c r="CM11" s="1259"/>
      <c r="CN11" s="1259"/>
      <c r="CO11" s="1259"/>
      <c r="CP11" s="1259"/>
      <c r="CQ11" s="1259"/>
      <c r="CR11" s="1259"/>
      <c r="CS11" s="1259"/>
      <c r="CT11" s="1259"/>
      <c r="CU11" s="1259"/>
      <c r="CV11" s="1259"/>
      <c r="CW11" s="1259"/>
      <c r="CX11" s="1259"/>
      <c r="CY11" s="1259"/>
      <c r="CZ11" s="1259"/>
      <c r="DA11" s="1259"/>
      <c r="DB11" s="1259"/>
      <c r="DC11" s="1259"/>
      <c r="DD11" s="1259"/>
      <c r="DE11" s="1259"/>
    </row>
    <row r="12" spans="1:109" s="1258" customFormat="1" ht="13.2" x14ac:dyDescent="0.2">
      <c r="A12" s="1259"/>
      <c r="B12" s="1259"/>
      <c r="C12" s="1259"/>
      <c r="D12" s="1259"/>
      <c r="E12" s="1259"/>
      <c r="F12" s="1259"/>
      <c r="G12" s="1259"/>
      <c r="H12" s="1259"/>
      <c r="I12" s="1259"/>
      <c r="J12" s="1259"/>
      <c r="K12" s="1259"/>
      <c r="L12" s="1259"/>
      <c r="M12" s="1259"/>
      <c r="N12" s="1259"/>
      <c r="O12" s="1259"/>
      <c r="P12" s="1259"/>
      <c r="Q12" s="1259"/>
      <c r="R12" s="1259"/>
      <c r="S12" s="1259"/>
      <c r="T12" s="1259"/>
      <c r="U12" s="1259"/>
      <c r="V12" s="1259"/>
      <c r="W12" s="1259"/>
      <c r="X12" s="1259"/>
      <c r="Y12" s="1259"/>
      <c r="Z12" s="1259"/>
      <c r="AA12" s="1259"/>
      <c r="AB12" s="1259"/>
      <c r="AC12" s="1259"/>
      <c r="AD12" s="1259"/>
      <c r="AE12" s="1259"/>
      <c r="AF12" s="1259"/>
      <c r="AG12" s="1259"/>
      <c r="AH12" s="1259"/>
      <c r="AI12" s="1259"/>
      <c r="AJ12" s="1259"/>
      <c r="AK12" s="1259"/>
      <c r="AL12" s="1259"/>
      <c r="AM12" s="1259"/>
      <c r="AN12" s="1259"/>
      <c r="AO12" s="1259"/>
      <c r="AP12" s="1259"/>
      <c r="AQ12" s="1259"/>
      <c r="AR12" s="1259"/>
      <c r="AS12" s="1259"/>
      <c r="AT12" s="1259"/>
      <c r="AU12" s="1259"/>
      <c r="AV12" s="1259"/>
      <c r="AW12" s="1259"/>
      <c r="AX12" s="1259"/>
      <c r="AY12" s="1259"/>
      <c r="AZ12" s="1259"/>
      <c r="BA12" s="1259"/>
      <c r="BB12" s="1259"/>
      <c r="BC12" s="1259"/>
      <c r="BD12" s="1259"/>
      <c r="BE12" s="1259"/>
      <c r="BF12" s="1259"/>
      <c r="BG12" s="1259"/>
      <c r="BH12" s="1259"/>
      <c r="BI12" s="1259"/>
      <c r="BJ12" s="1259"/>
      <c r="BK12" s="1259"/>
      <c r="BL12" s="1259"/>
      <c r="BM12" s="1259"/>
      <c r="BN12" s="1259"/>
      <c r="BO12" s="1259"/>
      <c r="BP12" s="1259"/>
      <c r="BQ12" s="1259"/>
      <c r="BR12" s="1259"/>
      <c r="BS12" s="1259"/>
      <c r="BT12" s="1259"/>
      <c r="BU12" s="1259"/>
      <c r="BV12" s="1259"/>
      <c r="BW12" s="1259"/>
      <c r="BX12" s="1259"/>
      <c r="BY12" s="1259"/>
      <c r="BZ12" s="1259"/>
      <c r="CA12" s="1259"/>
      <c r="CB12" s="1259"/>
      <c r="CC12" s="1259"/>
      <c r="CD12" s="1259"/>
      <c r="CE12" s="1259"/>
      <c r="CF12" s="1259"/>
      <c r="CG12" s="1259"/>
      <c r="CH12" s="1259"/>
      <c r="CI12" s="1259"/>
      <c r="CJ12" s="1259"/>
      <c r="CK12" s="1259"/>
      <c r="CL12" s="1259"/>
      <c r="CM12" s="1259"/>
      <c r="CN12" s="1259"/>
      <c r="CO12" s="1259"/>
      <c r="CP12" s="1259"/>
      <c r="CQ12" s="1259"/>
      <c r="CR12" s="1259"/>
      <c r="CS12" s="1259"/>
      <c r="CT12" s="1259"/>
      <c r="CU12" s="1259"/>
      <c r="CV12" s="1259"/>
      <c r="CW12" s="1259"/>
      <c r="CX12" s="1259"/>
      <c r="CY12" s="1259"/>
      <c r="CZ12" s="1259"/>
      <c r="DA12" s="1259"/>
      <c r="DB12" s="1259"/>
      <c r="DC12" s="1259"/>
      <c r="DD12" s="1259"/>
      <c r="DE12" s="1259"/>
    </row>
    <row r="13" spans="1:109" s="1258" customFormat="1" ht="13.2" x14ac:dyDescent="0.2">
      <c r="A13" s="1259"/>
      <c r="B13" s="1259"/>
      <c r="C13" s="1259"/>
      <c r="D13" s="1259"/>
      <c r="E13" s="1259"/>
      <c r="F13" s="1259"/>
      <c r="G13" s="1259"/>
      <c r="H13" s="1259"/>
      <c r="I13" s="1259"/>
      <c r="J13" s="1259"/>
      <c r="K13" s="1259"/>
      <c r="L13" s="1259"/>
      <c r="M13" s="1259"/>
      <c r="N13" s="1259"/>
      <c r="O13" s="1259"/>
      <c r="P13" s="1259"/>
      <c r="Q13" s="1259"/>
      <c r="R13" s="1259"/>
      <c r="S13" s="1259"/>
      <c r="T13" s="1259"/>
      <c r="U13" s="1259"/>
      <c r="V13" s="1259"/>
      <c r="W13" s="1259"/>
      <c r="X13" s="1259"/>
      <c r="Y13" s="1259"/>
      <c r="Z13" s="1259"/>
      <c r="AA13" s="1259"/>
      <c r="AB13" s="1259"/>
      <c r="AC13" s="1259"/>
      <c r="AD13" s="1259"/>
      <c r="AE13" s="1259"/>
      <c r="AF13" s="1259"/>
      <c r="AG13" s="1259"/>
      <c r="AH13" s="1259"/>
      <c r="AI13" s="1259"/>
      <c r="AJ13" s="1259"/>
      <c r="AK13" s="1259"/>
      <c r="AL13" s="1259"/>
      <c r="AM13" s="1259"/>
      <c r="AN13" s="1259"/>
      <c r="AO13" s="1259"/>
      <c r="AP13" s="1259"/>
      <c r="AQ13" s="1259"/>
      <c r="AR13" s="1259"/>
      <c r="AS13" s="1259"/>
      <c r="AT13" s="1259"/>
      <c r="AU13" s="1259"/>
      <c r="AV13" s="1259"/>
      <c r="AW13" s="1259"/>
      <c r="AX13" s="1259"/>
      <c r="AY13" s="1259"/>
      <c r="AZ13" s="1259"/>
      <c r="BA13" s="1259"/>
      <c r="BB13" s="1259"/>
      <c r="BC13" s="1259"/>
      <c r="BD13" s="1259"/>
      <c r="BE13" s="1259"/>
      <c r="BF13" s="1259"/>
      <c r="BG13" s="1259"/>
      <c r="BH13" s="1259"/>
      <c r="BI13" s="1259"/>
      <c r="BJ13" s="1259"/>
      <c r="BK13" s="1259"/>
      <c r="BL13" s="1259"/>
      <c r="BM13" s="1259"/>
      <c r="BN13" s="1259"/>
      <c r="BO13" s="1259"/>
      <c r="BP13" s="1259"/>
      <c r="BQ13" s="1259"/>
      <c r="BR13" s="1259"/>
      <c r="BS13" s="1259"/>
      <c r="BT13" s="1259"/>
      <c r="BU13" s="1259"/>
      <c r="BV13" s="1259"/>
      <c r="BW13" s="1259"/>
      <c r="BX13" s="1259"/>
      <c r="BY13" s="1259"/>
      <c r="BZ13" s="1259"/>
      <c r="CA13" s="1259"/>
      <c r="CB13" s="1259"/>
      <c r="CC13" s="1259"/>
      <c r="CD13" s="1259"/>
      <c r="CE13" s="1259"/>
      <c r="CF13" s="1259"/>
      <c r="CG13" s="1259"/>
      <c r="CH13" s="1259"/>
      <c r="CI13" s="1259"/>
      <c r="CJ13" s="1259"/>
      <c r="CK13" s="1259"/>
      <c r="CL13" s="1259"/>
      <c r="CM13" s="1259"/>
      <c r="CN13" s="1259"/>
      <c r="CO13" s="1259"/>
      <c r="CP13" s="1259"/>
      <c r="CQ13" s="1259"/>
      <c r="CR13" s="1259"/>
      <c r="CS13" s="1259"/>
      <c r="CT13" s="1259"/>
      <c r="CU13" s="1259"/>
      <c r="CV13" s="1259"/>
      <c r="CW13" s="1259"/>
      <c r="CX13" s="1259"/>
      <c r="CY13" s="1259"/>
      <c r="CZ13" s="1259"/>
      <c r="DA13" s="1259"/>
      <c r="DB13" s="1259"/>
      <c r="DC13" s="1259"/>
      <c r="DD13" s="1259"/>
      <c r="DE13" s="1259"/>
    </row>
    <row r="14" spans="1:109" s="1258" customFormat="1" ht="13.2" x14ac:dyDescent="0.2">
      <c r="A14" s="1259"/>
      <c r="B14" s="1259"/>
      <c r="C14" s="1259"/>
      <c r="D14" s="1259"/>
      <c r="E14" s="1259"/>
      <c r="F14" s="1259"/>
      <c r="G14" s="1259"/>
      <c r="H14" s="1259"/>
      <c r="I14" s="1259"/>
      <c r="J14" s="1259"/>
      <c r="K14" s="1259"/>
      <c r="L14" s="1259"/>
      <c r="M14" s="1259"/>
      <c r="N14" s="1259"/>
      <c r="O14" s="1259"/>
      <c r="P14" s="1259"/>
      <c r="Q14" s="1259"/>
      <c r="R14" s="1259"/>
      <c r="S14" s="1259"/>
      <c r="T14" s="1259"/>
      <c r="U14" s="1259"/>
      <c r="V14" s="1259"/>
      <c r="W14" s="1259"/>
      <c r="X14" s="1259"/>
      <c r="Y14" s="1259"/>
      <c r="Z14" s="1259"/>
      <c r="AA14" s="1259"/>
      <c r="AB14" s="1259"/>
      <c r="AC14" s="1259"/>
      <c r="AD14" s="1259"/>
      <c r="AE14" s="1259"/>
      <c r="AF14" s="1259"/>
      <c r="AG14" s="1259"/>
      <c r="AH14" s="1259"/>
      <c r="AI14" s="1259"/>
      <c r="AJ14" s="1259"/>
      <c r="AK14" s="1259"/>
      <c r="AL14" s="1259"/>
      <c r="AM14" s="1259"/>
      <c r="AN14" s="1259"/>
      <c r="AO14" s="1259"/>
      <c r="AP14" s="1259"/>
      <c r="AQ14" s="1259"/>
      <c r="AR14" s="1259"/>
      <c r="AS14" s="1259"/>
      <c r="AT14" s="1259"/>
      <c r="AU14" s="1259"/>
      <c r="AV14" s="1259"/>
      <c r="AW14" s="1259"/>
      <c r="AX14" s="1259"/>
      <c r="AY14" s="1259"/>
      <c r="AZ14" s="1259"/>
      <c r="BA14" s="1259"/>
      <c r="BB14" s="1259"/>
      <c r="BC14" s="1259"/>
      <c r="BD14" s="1259"/>
      <c r="BE14" s="1259"/>
      <c r="BF14" s="1259"/>
      <c r="BG14" s="1259"/>
      <c r="BH14" s="1259"/>
      <c r="BI14" s="1259"/>
      <c r="BJ14" s="1259"/>
      <c r="BK14" s="1259"/>
      <c r="BL14" s="1259"/>
      <c r="BM14" s="1259"/>
      <c r="BN14" s="1259"/>
      <c r="BO14" s="1259"/>
      <c r="BP14" s="1259"/>
      <c r="BQ14" s="1259"/>
      <c r="BR14" s="1259"/>
      <c r="BS14" s="1259"/>
      <c r="BT14" s="1259"/>
      <c r="BU14" s="1259"/>
      <c r="BV14" s="1259"/>
      <c r="BW14" s="1259"/>
      <c r="BX14" s="1259"/>
      <c r="BY14" s="1259"/>
      <c r="BZ14" s="1259"/>
      <c r="CA14" s="1259"/>
      <c r="CB14" s="1259"/>
      <c r="CC14" s="1259"/>
      <c r="CD14" s="1259"/>
      <c r="CE14" s="1259"/>
      <c r="CF14" s="1259"/>
      <c r="CG14" s="1259"/>
      <c r="CH14" s="1259"/>
      <c r="CI14" s="1259"/>
      <c r="CJ14" s="1259"/>
      <c r="CK14" s="1259"/>
      <c r="CL14" s="1259"/>
      <c r="CM14" s="1259"/>
      <c r="CN14" s="1259"/>
      <c r="CO14" s="1259"/>
      <c r="CP14" s="1259"/>
      <c r="CQ14" s="1259"/>
      <c r="CR14" s="1259"/>
      <c r="CS14" s="1259"/>
      <c r="CT14" s="1259"/>
      <c r="CU14" s="1259"/>
      <c r="CV14" s="1259"/>
      <c r="CW14" s="1259"/>
      <c r="CX14" s="1259"/>
      <c r="CY14" s="1259"/>
      <c r="CZ14" s="1259"/>
      <c r="DA14" s="1259"/>
      <c r="DB14" s="1259"/>
      <c r="DC14" s="1259"/>
      <c r="DD14" s="1259"/>
      <c r="DE14" s="1259"/>
    </row>
    <row r="15" spans="1:109" s="1258" customFormat="1" ht="13.2" x14ac:dyDescent="0.2">
      <c r="A15" s="1204"/>
      <c r="B15" s="1259"/>
      <c r="C15" s="1259"/>
      <c r="D15" s="1259"/>
      <c r="E15" s="1259"/>
      <c r="F15" s="1259"/>
      <c r="G15" s="1259"/>
      <c r="H15" s="1259"/>
      <c r="I15" s="1259"/>
      <c r="J15" s="1259"/>
      <c r="K15" s="1259"/>
      <c r="L15" s="1259"/>
      <c r="M15" s="1259"/>
      <c r="N15" s="1259"/>
      <c r="O15" s="1259"/>
      <c r="P15" s="1259"/>
      <c r="Q15" s="1259"/>
      <c r="R15" s="1259"/>
      <c r="S15" s="1259"/>
      <c r="T15" s="1259"/>
      <c r="U15" s="1259"/>
      <c r="V15" s="1259"/>
      <c r="W15" s="1259"/>
      <c r="X15" s="1259"/>
      <c r="Y15" s="1259"/>
      <c r="Z15" s="1259"/>
      <c r="AA15" s="1259"/>
      <c r="AB15" s="1259"/>
      <c r="AC15" s="1259"/>
      <c r="AD15" s="1259"/>
      <c r="AE15" s="1259"/>
      <c r="AF15" s="1259"/>
      <c r="AG15" s="1259"/>
      <c r="AH15" s="1259"/>
      <c r="AI15" s="1259"/>
      <c r="AJ15" s="1259"/>
      <c r="AK15" s="1259"/>
      <c r="AL15" s="1259"/>
      <c r="AM15" s="1259"/>
      <c r="AN15" s="1259"/>
      <c r="AO15" s="1259"/>
      <c r="AP15" s="1259"/>
      <c r="AQ15" s="1259"/>
      <c r="AR15" s="1259"/>
      <c r="AS15" s="1259"/>
      <c r="AT15" s="1259"/>
      <c r="AU15" s="1259"/>
      <c r="AV15" s="1259"/>
      <c r="AW15" s="1259"/>
      <c r="AX15" s="1259"/>
      <c r="AY15" s="1259"/>
      <c r="AZ15" s="1259"/>
      <c r="BA15" s="1259"/>
      <c r="BB15" s="1259"/>
      <c r="BC15" s="1259"/>
      <c r="BD15" s="1259"/>
      <c r="BE15" s="1259"/>
      <c r="BF15" s="1259"/>
      <c r="BG15" s="1259"/>
      <c r="BH15" s="1259"/>
      <c r="BI15" s="1259"/>
      <c r="BJ15" s="1259"/>
      <c r="BK15" s="1259"/>
      <c r="BL15" s="1259"/>
      <c r="BM15" s="1259"/>
      <c r="BN15" s="1259"/>
      <c r="BO15" s="1259"/>
      <c r="BP15" s="1259"/>
      <c r="BQ15" s="1259"/>
      <c r="BR15" s="1259"/>
      <c r="BS15" s="1259"/>
      <c r="BT15" s="1259"/>
      <c r="BU15" s="1259"/>
      <c r="BV15" s="1259"/>
      <c r="BW15" s="1259"/>
      <c r="BX15" s="1259"/>
      <c r="BY15" s="1259"/>
      <c r="BZ15" s="1259"/>
      <c r="CA15" s="1259"/>
      <c r="CB15" s="1259"/>
      <c r="CC15" s="1259"/>
      <c r="CD15" s="1259"/>
      <c r="CE15" s="1259"/>
      <c r="CF15" s="1259"/>
      <c r="CG15" s="1259"/>
      <c r="CH15" s="1259"/>
      <c r="CI15" s="1259"/>
      <c r="CJ15" s="1259"/>
      <c r="CK15" s="1259"/>
      <c r="CL15" s="1259"/>
      <c r="CM15" s="1259"/>
      <c r="CN15" s="1259"/>
      <c r="CO15" s="1259"/>
      <c r="CP15" s="1259"/>
      <c r="CQ15" s="1259"/>
      <c r="CR15" s="1259"/>
      <c r="CS15" s="1259"/>
      <c r="CT15" s="1259"/>
      <c r="CU15" s="1259"/>
      <c r="CV15" s="1259"/>
      <c r="CW15" s="1259"/>
      <c r="CX15" s="1259"/>
      <c r="CY15" s="1259"/>
      <c r="CZ15" s="1259"/>
      <c r="DA15" s="1259"/>
      <c r="DB15" s="1259"/>
      <c r="DC15" s="1259"/>
      <c r="DD15" s="1259"/>
      <c r="DE15" s="1259"/>
    </row>
    <row r="16" spans="1:109" s="1258" customFormat="1" ht="13.2" x14ac:dyDescent="0.2">
      <c r="A16" s="1204"/>
      <c r="B16" s="1259"/>
      <c r="C16" s="1259"/>
      <c r="D16" s="1259"/>
      <c r="E16" s="1259"/>
      <c r="F16" s="1259"/>
      <c r="G16" s="1259"/>
      <c r="H16" s="1259"/>
      <c r="I16" s="1259"/>
      <c r="J16" s="1259"/>
      <c r="K16" s="1259"/>
      <c r="L16" s="1259"/>
      <c r="M16" s="1259"/>
      <c r="N16" s="1259"/>
      <c r="O16" s="1259"/>
      <c r="P16" s="1259"/>
      <c r="Q16" s="1259"/>
      <c r="R16" s="1259"/>
      <c r="S16" s="1259"/>
      <c r="T16" s="1259"/>
      <c r="U16" s="1259"/>
      <c r="V16" s="1259"/>
      <c r="W16" s="1259"/>
      <c r="X16" s="1259"/>
      <c r="Y16" s="1259"/>
      <c r="Z16" s="1259"/>
      <c r="AA16" s="1259"/>
      <c r="AB16" s="1259"/>
      <c r="AC16" s="1259"/>
      <c r="AD16" s="1259"/>
      <c r="AE16" s="1259"/>
      <c r="AF16" s="1259"/>
      <c r="AG16" s="1259"/>
      <c r="AH16" s="1259"/>
      <c r="AI16" s="1259"/>
      <c r="AJ16" s="1259"/>
      <c r="AK16" s="1259"/>
      <c r="AL16" s="1259"/>
      <c r="AM16" s="1259"/>
      <c r="AN16" s="1259"/>
      <c r="AO16" s="1259"/>
      <c r="AP16" s="1259"/>
      <c r="AQ16" s="1259"/>
      <c r="AR16" s="1259"/>
      <c r="AS16" s="1259"/>
      <c r="AT16" s="1259"/>
      <c r="AU16" s="1259"/>
      <c r="AV16" s="1259"/>
      <c r="AW16" s="1259"/>
      <c r="AX16" s="1259"/>
      <c r="AY16" s="1259"/>
      <c r="AZ16" s="1259"/>
      <c r="BA16" s="1259"/>
      <c r="BB16" s="1259"/>
      <c r="BC16" s="1259"/>
      <c r="BD16" s="1259"/>
      <c r="BE16" s="1259"/>
      <c r="BF16" s="1259"/>
      <c r="BG16" s="1259"/>
      <c r="BH16" s="1259"/>
      <c r="BI16" s="1259"/>
      <c r="BJ16" s="1259"/>
      <c r="BK16" s="1259"/>
      <c r="BL16" s="1259"/>
      <c r="BM16" s="1259"/>
      <c r="BN16" s="1259"/>
      <c r="BO16" s="1259"/>
      <c r="BP16" s="1259"/>
      <c r="BQ16" s="1259"/>
      <c r="BR16" s="1259"/>
      <c r="BS16" s="1259"/>
      <c r="BT16" s="1259"/>
      <c r="BU16" s="1259"/>
      <c r="BV16" s="1259"/>
      <c r="BW16" s="1259"/>
      <c r="BX16" s="1259"/>
      <c r="BY16" s="1259"/>
      <c r="BZ16" s="1259"/>
      <c r="CA16" s="1259"/>
      <c r="CB16" s="1259"/>
      <c r="CC16" s="1259"/>
      <c r="CD16" s="1259"/>
      <c r="CE16" s="1259"/>
      <c r="CF16" s="1259"/>
      <c r="CG16" s="1259"/>
      <c r="CH16" s="1259"/>
      <c r="CI16" s="1259"/>
      <c r="CJ16" s="1259"/>
      <c r="CK16" s="1259"/>
      <c r="CL16" s="1259"/>
      <c r="CM16" s="1259"/>
      <c r="CN16" s="1259"/>
      <c r="CO16" s="1259"/>
      <c r="CP16" s="1259"/>
      <c r="CQ16" s="1259"/>
      <c r="CR16" s="1259"/>
      <c r="CS16" s="1259"/>
      <c r="CT16" s="1259"/>
      <c r="CU16" s="1259"/>
      <c r="CV16" s="1259"/>
      <c r="CW16" s="1259"/>
      <c r="CX16" s="1259"/>
      <c r="CY16" s="1259"/>
      <c r="CZ16" s="1259"/>
      <c r="DA16" s="1259"/>
      <c r="DB16" s="1259"/>
      <c r="DC16" s="1259"/>
      <c r="DD16" s="1259"/>
      <c r="DE16" s="1259"/>
    </row>
    <row r="17" spans="1:109" s="1258" customFormat="1" ht="13.2" x14ac:dyDescent="0.2">
      <c r="A17" s="1204"/>
      <c r="B17" s="1259"/>
      <c r="C17" s="1259"/>
      <c r="D17" s="1259"/>
      <c r="E17" s="1259"/>
      <c r="F17" s="1259"/>
      <c r="G17" s="1259"/>
      <c r="H17" s="1259"/>
      <c r="I17" s="1259"/>
      <c r="J17" s="1259"/>
      <c r="K17" s="1259"/>
      <c r="L17" s="1259"/>
      <c r="M17" s="1259"/>
      <c r="N17" s="1259"/>
      <c r="O17" s="1259"/>
      <c r="P17" s="1259"/>
      <c r="Q17" s="1259"/>
      <c r="R17" s="1259"/>
      <c r="S17" s="1259"/>
      <c r="T17" s="1259"/>
      <c r="U17" s="1259"/>
      <c r="V17" s="1259"/>
      <c r="W17" s="1259"/>
      <c r="X17" s="1259"/>
      <c r="Y17" s="1259"/>
      <c r="Z17" s="1259"/>
      <c r="AA17" s="1259"/>
      <c r="AB17" s="1259"/>
      <c r="AC17" s="1259"/>
      <c r="AD17" s="1259"/>
      <c r="AE17" s="1259"/>
      <c r="AF17" s="1259"/>
      <c r="AG17" s="1259"/>
      <c r="AH17" s="1259"/>
      <c r="AI17" s="1259"/>
      <c r="AJ17" s="1259"/>
      <c r="AK17" s="1259"/>
      <c r="AL17" s="1259"/>
      <c r="AM17" s="1259"/>
      <c r="AN17" s="1259"/>
      <c r="AO17" s="1259"/>
      <c r="AP17" s="1259"/>
      <c r="AQ17" s="1259"/>
      <c r="AR17" s="1259"/>
      <c r="AS17" s="1259"/>
      <c r="AT17" s="1259"/>
      <c r="AU17" s="1259"/>
      <c r="AV17" s="1259"/>
      <c r="AW17" s="1259"/>
      <c r="AX17" s="1259"/>
      <c r="AY17" s="1259"/>
      <c r="AZ17" s="1259"/>
      <c r="BA17" s="1259"/>
      <c r="BB17" s="1259"/>
      <c r="BC17" s="1259"/>
      <c r="BD17" s="1259"/>
      <c r="BE17" s="1259"/>
      <c r="BF17" s="1259"/>
      <c r="BG17" s="1259"/>
      <c r="BH17" s="1259"/>
      <c r="BI17" s="1259"/>
      <c r="BJ17" s="1259"/>
      <c r="BK17" s="1259"/>
      <c r="BL17" s="1259"/>
      <c r="BM17" s="1259"/>
      <c r="BN17" s="1259"/>
      <c r="BO17" s="1259"/>
      <c r="BP17" s="1259"/>
      <c r="BQ17" s="1259"/>
      <c r="BR17" s="1259"/>
      <c r="BS17" s="1259"/>
      <c r="BT17" s="1259"/>
      <c r="BU17" s="1259"/>
      <c r="BV17" s="1259"/>
      <c r="BW17" s="1259"/>
      <c r="BX17" s="1259"/>
      <c r="BY17" s="1259"/>
      <c r="BZ17" s="1259"/>
      <c r="CA17" s="1259"/>
      <c r="CB17" s="1259"/>
      <c r="CC17" s="1259"/>
      <c r="CD17" s="1259"/>
      <c r="CE17" s="1259"/>
      <c r="CF17" s="1259"/>
      <c r="CG17" s="1259"/>
      <c r="CH17" s="1259"/>
      <c r="CI17" s="1259"/>
      <c r="CJ17" s="1259"/>
      <c r="CK17" s="1259"/>
      <c r="CL17" s="1259"/>
      <c r="CM17" s="1259"/>
      <c r="CN17" s="1259"/>
      <c r="CO17" s="1259"/>
      <c r="CP17" s="1259"/>
      <c r="CQ17" s="1259"/>
      <c r="CR17" s="1259"/>
      <c r="CS17" s="1259"/>
      <c r="CT17" s="1259"/>
      <c r="CU17" s="1259"/>
      <c r="CV17" s="1259"/>
      <c r="CW17" s="1259"/>
      <c r="CX17" s="1259"/>
      <c r="CY17" s="1259"/>
      <c r="CZ17" s="1259"/>
      <c r="DA17" s="1259"/>
      <c r="DB17" s="1259"/>
      <c r="DC17" s="1259"/>
      <c r="DD17" s="1259"/>
      <c r="DE17" s="1259"/>
    </row>
    <row r="18" spans="1:109" s="1258" customFormat="1" ht="13.2" x14ac:dyDescent="0.2">
      <c r="A18" s="1204"/>
      <c r="B18" s="1259"/>
      <c r="C18" s="1259"/>
      <c r="D18" s="1259"/>
      <c r="E18" s="1259"/>
      <c r="F18" s="1259"/>
      <c r="G18" s="1259"/>
      <c r="H18" s="1259"/>
      <c r="I18" s="1259"/>
      <c r="J18" s="1259"/>
      <c r="K18" s="1259"/>
      <c r="L18" s="1259"/>
      <c r="M18" s="1259"/>
      <c r="N18" s="1259"/>
      <c r="O18" s="1259"/>
      <c r="P18" s="1259"/>
      <c r="Q18" s="1259"/>
      <c r="R18" s="1259"/>
      <c r="S18" s="1259"/>
      <c r="T18" s="1259"/>
      <c r="U18" s="1259"/>
      <c r="V18" s="1259"/>
      <c r="W18" s="1259"/>
      <c r="X18" s="1259"/>
      <c r="Y18" s="1259"/>
      <c r="Z18" s="1259"/>
      <c r="AA18" s="1259"/>
      <c r="AB18" s="1259"/>
      <c r="AC18" s="1259"/>
      <c r="AD18" s="1259"/>
      <c r="AE18" s="1259"/>
      <c r="AF18" s="1259"/>
      <c r="AG18" s="1259"/>
      <c r="AH18" s="1259"/>
      <c r="AI18" s="1259"/>
      <c r="AJ18" s="1259"/>
      <c r="AK18" s="1259"/>
      <c r="AL18" s="1259"/>
      <c r="AM18" s="1259"/>
      <c r="AN18" s="1259"/>
      <c r="AO18" s="1259"/>
      <c r="AP18" s="1259"/>
      <c r="AQ18" s="1259"/>
      <c r="AR18" s="1259"/>
      <c r="AS18" s="1259"/>
      <c r="AT18" s="1259"/>
      <c r="AU18" s="1259"/>
      <c r="AV18" s="1259"/>
      <c r="AW18" s="1259"/>
      <c r="AX18" s="1259"/>
      <c r="AY18" s="1259"/>
      <c r="AZ18" s="1259"/>
      <c r="BA18" s="1259"/>
      <c r="BB18" s="1259"/>
      <c r="BC18" s="1259"/>
      <c r="BD18" s="1259"/>
      <c r="BE18" s="1259"/>
      <c r="BF18" s="1259"/>
      <c r="BG18" s="1259"/>
      <c r="BH18" s="1259"/>
      <c r="BI18" s="1259"/>
      <c r="BJ18" s="1259"/>
      <c r="BK18" s="1259"/>
      <c r="BL18" s="1259"/>
      <c r="BM18" s="1259"/>
      <c r="BN18" s="1259"/>
      <c r="BO18" s="1259"/>
      <c r="BP18" s="1259"/>
      <c r="BQ18" s="1259"/>
      <c r="BR18" s="1259"/>
      <c r="BS18" s="1259"/>
      <c r="BT18" s="1259"/>
      <c r="BU18" s="1259"/>
      <c r="BV18" s="1259"/>
      <c r="BW18" s="1259"/>
      <c r="BX18" s="1259"/>
      <c r="BY18" s="1259"/>
      <c r="BZ18" s="1259"/>
      <c r="CA18" s="1259"/>
      <c r="CB18" s="1259"/>
      <c r="CC18" s="1259"/>
      <c r="CD18" s="1259"/>
      <c r="CE18" s="1259"/>
      <c r="CF18" s="1259"/>
      <c r="CG18" s="1259"/>
      <c r="CH18" s="1259"/>
      <c r="CI18" s="1259"/>
      <c r="CJ18" s="1259"/>
      <c r="CK18" s="1259"/>
      <c r="CL18" s="1259"/>
      <c r="CM18" s="1259"/>
      <c r="CN18" s="1259"/>
      <c r="CO18" s="1259"/>
      <c r="CP18" s="1259"/>
      <c r="CQ18" s="1259"/>
      <c r="CR18" s="1259"/>
      <c r="CS18" s="1259"/>
      <c r="CT18" s="1259"/>
      <c r="CU18" s="1259"/>
      <c r="CV18" s="1259"/>
      <c r="CW18" s="1259"/>
      <c r="CX18" s="1259"/>
      <c r="CY18" s="1259"/>
      <c r="CZ18" s="1259"/>
      <c r="DA18" s="1259"/>
      <c r="DB18" s="1259"/>
      <c r="DC18" s="1259"/>
      <c r="DD18" s="1259"/>
      <c r="DE18" s="1259"/>
    </row>
    <row r="19" spans="1:109" ht="13.2" x14ac:dyDescent="0.2">
      <c r="DD19" s="1204"/>
      <c r="DE19" s="1204"/>
    </row>
    <row r="20" spans="1:109" ht="13.2" x14ac:dyDescent="0.2">
      <c r="DD20" s="1204"/>
      <c r="DE20" s="1204"/>
    </row>
    <row r="21" spans="1:109" ht="17.25" customHeight="1" x14ac:dyDescent="0.2">
      <c r="B21" s="1257"/>
      <c r="C21" s="1254"/>
      <c r="D21" s="1254"/>
      <c r="E21" s="1254"/>
      <c r="F21" s="1254"/>
      <c r="G21" s="1254"/>
      <c r="H21" s="1254"/>
      <c r="I21" s="1254"/>
      <c r="J21" s="1254"/>
      <c r="K21" s="1254"/>
      <c r="L21" s="1254"/>
      <c r="M21" s="1254"/>
      <c r="N21" s="1256"/>
      <c r="O21" s="1254"/>
      <c r="P21" s="1254"/>
      <c r="Q21" s="1254"/>
      <c r="R21" s="1254"/>
      <c r="S21" s="1254"/>
      <c r="T21" s="1254"/>
      <c r="U21" s="1254"/>
      <c r="V21" s="1254"/>
      <c r="W21" s="1254"/>
      <c r="X21" s="1254"/>
      <c r="Y21" s="1254"/>
      <c r="Z21" s="1254"/>
      <c r="AA21" s="1254"/>
      <c r="AB21" s="1254"/>
      <c r="AC21" s="1254"/>
      <c r="AD21" s="1254"/>
      <c r="AE21" s="1254"/>
      <c r="AF21" s="1254"/>
      <c r="AG21" s="1254"/>
      <c r="AH21" s="1254"/>
      <c r="AI21" s="1254"/>
      <c r="AJ21" s="1254"/>
      <c r="AK21" s="1254"/>
      <c r="AL21" s="1254"/>
      <c r="AM21" s="1254"/>
      <c r="AN21" s="1254"/>
      <c r="AO21" s="1254"/>
      <c r="AP21" s="1254"/>
      <c r="AQ21" s="1254"/>
      <c r="AR21" s="1254"/>
      <c r="AS21" s="1254"/>
      <c r="AT21" s="1256"/>
      <c r="AU21" s="1254"/>
      <c r="AV21" s="1254"/>
      <c r="AW21" s="1254"/>
      <c r="AX21" s="1254"/>
      <c r="AY21" s="1254"/>
      <c r="AZ21" s="1254"/>
      <c r="BA21" s="1254"/>
      <c r="BB21" s="1254"/>
      <c r="BC21" s="1254"/>
      <c r="BD21" s="1254"/>
      <c r="BE21" s="1254"/>
      <c r="BF21" s="1256"/>
      <c r="BG21" s="1254"/>
      <c r="BH21" s="1254"/>
      <c r="BI21" s="1254"/>
      <c r="BJ21" s="1254"/>
      <c r="BK21" s="1254"/>
      <c r="BL21" s="1254"/>
      <c r="BM21" s="1254"/>
      <c r="BN21" s="1254"/>
      <c r="BO21" s="1254"/>
      <c r="BP21" s="1254"/>
      <c r="BQ21" s="1254"/>
      <c r="BR21" s="1256"/>
      <c r="BS21" s="1254"/>
      <c r="BT21" s="1254"/>
      <c r="BU21" s="1254"/>
      <c r="BV21" s="1254"/>
      <c r="BW21" s="1254"/>
      <c r="BX21" s="1254"/>
      <c r="BY21" s="1254"/>
      <c r="BZ21" s="1254"/>
      <c r="CA21" s="1254"/>
      <c r="CB21" s="1254"/>
      <c r="CC21" s="1254"/>
      <c r="CD21" s="1256"/>
      <c r="CE21" s="1254"/>
      <c r="CF21" s="1254"/>
      <c r="CG21" s="1254"/>
      <c r="CH21" s="1254"/>
      <c r="CI21" s="1254"/>
      <c r="CJ21" s="1254"/>
      <c r="CK21" s="1254"/>
      <c r="CL21" s="1254"/>
      <c r="CM21" s="1254"/>
      <c r="CN21" s="1254"/>
      <c r="CO21" s="1254"/>
      <c r="CP21" s="1256"/>
      <c r="CQ21" s="1254"/>
      <c r="CR21" s="1254"/>
      <c r="CS21" s="1254"/>
      <c r="CT21" s="1254"/>
      <c r="CU21" s="1254"/>
      <c r="CV21" s="1254"/>
      <c r="CW21" s="1254"/>
      <c r="CX21" s="1254"/>
      <c r="CY21" s="1254"/>
      <c r="CZ21" s="1254"/>
      <c r="DA21" s="1254"/>
      <c r="DB21" s="1256"/>
      <c r="DC21" s="1254"/>
      <c r="DD21" s="1253"/>
      <c r="DE21" s="1204"/>
    </row>
    <row r="22" spans="1:109" ht="17.25" customHeight="1" x14ac:dyDescent="0.2">
      <c r="B22" s="1205"/>
    </row>
    <row r="23" spans="1:109" ht="13.2" x14ac:dyDescent="0.2">
      <c r="B23" s="1205"/>
    </row>
    <row r="24" spans="1:109" ht="13.2" x14ac:dyDescent="0.2">
      <c r="B24" s="1205"/>
    </row>
    <row r="25" spans="1:109" ht="13.2" x14ac:dyDescent="0.2">
      <c r="B25" s="1205"/>
    </row>
    <row r="26" spans="1:109" ht="13.2" x14ac:dyDescent="0.2">
      <c r="B26" s="1205"/>
    </row>
    <row r="27" spans="1:109" ht="13.2" x14ac:dyDescent="0.2">
      <c r="B27" s="1205"/>
    </row>
    <row r="28" spans="1:109" ht="13.2" x14ac:dyDescent="0.2">
      <c r="B28" s="1205"/>
    </row>
    <row r="29" spans="1:109" ht="13.2" x14ac:dyDescent="0.2">
      <c r="B29" s="1205"/>
    </row>
    <row r="30" spans="1:109" ht="13.2" x14ac:dyDescent="0.2">
      <c r="B30" s="1205"/>
    </row>
    <row r="31" spans="1:109" ht="13.2" x14ac:dyDescent="0.2">
      <c r="B31" s="1205"/>
    </row>
    <row r="32" spans="1:109" ht="13.2" x14ac:dyDescent="0.2">
      <c r="B32" s="1205"/>
    </row>
    <row r="33" spans="2:109" ht="13.2" x14ac:dyDescent="0.2">
      <c r="B33" s="1205"/>
    </row>
    <row r="34" spans="2:109" ht="13.2" x14ac:dyDescent="0.2">
      <c r="B34" s="1205"/>
    </row>
    <row r="35" spans="2:109" ht="13.2" x14ac:dyDescent="0.2">
      <c r="B35" s="1205"/>
    </row>
    <row r="36" spans="2:109" ht="13.2" x14ac:dyDescent="0.2">
      <c r="B36" s="1205"/>
    </row>
    <row r="37" spans="2:109" ht="13.2" x14ac:dyDescent="0.2">
      <c r="B37" s="1205"/>
    </row>
    <row r="38" spans="2:109" ht="13.2" x14ac:dyDescent="0.2">
      <c r="B38" s="1205"/>
    </row>
    <row r="39" spans="2:109" ht="13.2" x14ac:dyDescent="0.2">
      <c r="B39" s="1209"/>
      <c r="C39" s="1208"/>
      <c r="D39" s="1208"/>
      <c r="E39" s="1208"/>
      <c r="F39" s="1208"/>
      <c r="G39" s="1208"/>
      <c r="H39" s="1208"/>
      <c r="I39" s="1208"/>
      <c r="J39" s="1208"/>
      <c r="K39" s="1208"/>
      <c r="L39" s="1208"/>
      <c r="M39" s="1208"/>
      <c r="N39" s="1208"/>
      <c r="O39" s="1208"/>
      <c r="P39" s="1208"/>
      <c r="Q39" s="1208"/>
      <c r="R39" s="1208"/>
      <c r="S39" s="1208"/>
      <c r="T39" s="1208"/>
      <c r="U39" s="1208"/>
      <c r="V39" s="1208"/>
      <c r="W39" s="1208"/>
      <c r="X39" s="1208"/>
      <c r="Y39" s="1208"/>
      <c r="Z39" s="1208"/>
      <c r="AA39" s="1208"/>
      <c r="AB39" s="1208"/>
      <c r="AC39" s="1208"/>
      <c r="AD39" s="1208"/>
      <c r="AE39" s="1208"/>
      <c r="AF39" s="1208"/>
      <c r="AG39" s="1208"/>
      <c r="AH39" s="1208"/>
      <c r="AI39" s="1208"/>
      <c r="AJ39" s="1208"/>
      <c r="AK39" s="1208"/>
      <c r="AL39" s="1208"/>
      <c r="AM39" s="1208"/>
      <c r="AN39" s="1208"/>
      <c r="AO39" s="1208"/>
      <c r="AP39" s="1208"/>
      <c r="AQ39" s="1208"/>
      <c r="AR39" s="1208"/>
      <c r="AS39" s="1208"/>
      <c r="AT39" s="1208"/>
      <c r="AU39" s="1208"/>
      <c r="AV39" s="1208"/>
      <c r="AW39" s="1208"/>
      <c r="AX39" s="1208"/>
      <c r="AY39" s="1208"/>
      <c r="AZ39" s="1208"/>
      <c r="BA39" s="1208"/>
      <c r="BB39" s="1208"/>
      <c r="BC39" s="1208"/>
      <c r="BD39" s="1208"/>
      <c r="BE39" s="1208"/>
      <c r="BF39" s="1208"/>
      <c r="BG39" s="1208"/>
      <c r="BH39" s="1208"/>
      <c r="BI39" s="1208"/>
      <c r="BJ39" s="1208"/>
      <c r="BK39" s="1208"/>
      <c r="BL39" s="1208"/>
      <c r="BM39" s="1208"/>
      <c r="BN39" s="1208"/>
      <c r="BO39" s="1208"/>
      <c r="BP39" s="1208"/>
      <c r="BQ39" s="1208"/>
      <c r="BR39" s="1208"/>
      <c r="BS39" s="1208"/>
      <c r="BT39" s="1208"/>
      <c r="BU39" s="1208"/>
      <c r="BV39" s="1208"/>
      <c r="BW39" s="1208"/>
      <c r="BX39" s="1208"/>
      <c r="BY39" s="1208"/>
      <c r="BZ39" s="1208"/>
      <c r="CA39" s="1208"/>
      <c r="CB39" s="1208"/>
      <c r="CC39" s="1208"/>
      <c r="CD39" s="1208"/>
      <c r="CE39" s="1208"/>
      <c r="CF39" s="1208"/>
      <c r="CG39" s="1208"/>
      <c r="CH39" s="1208"/>
      <c r="CI39" s="1208"/>
      <c r="CJ39" s="1208"/>
      <c r="CK39" s="1208"/>
      <c r="CL39" s="1208"/>
      <c r="CM39" s="1208"/>
      <c r="CN39" s="1208"/>
      <c r="CO39" s="1208"/>
      <c r="CP39" s="1208"/>
      <c r="CQ39" s="1208"/>
      <c r="CR39" s="1208"/>
      <c r="CS39" s="1208"/>
      <c r="CT39" s="1208"/>
      <c r="CU39" s="1208"/>
      <c r="CV39" s="1208"/>
      <c r="CW39" s="1208"/>
      <c r="CX39" s="1208"/>
      <c r="CY39" s="1208"/>
      <c r="CZ39" s="1208"/>
      <c r="DA39" s="1208"/>
      <c r="DB39" s="1208"/>
      <c r="DC39" s="1208"/>
      <c r="DD39" s="1207"/>
    </row>
    <row r="40" spans="2:109" ht="13.2" x14ac:dyDescent="0.2">
      <c r="B40" s="1244"/>
      <c r="DD40" s="1244"/>
      <c r="DE40" s="1204"/>
    </row>
    <row r="41" spans="2:109" ht="16.2" x14ac:dyDescent="0.2">
      <c r="B41" s="1255" t="s">
        <v>583</v>
      </c>
      <c r="C41" s="1254"/>
      <c r="D41" s="1254"/>
      <c r="E41" s="1254"/>
      <c r="F41" s="1254"/>
      <c r="G41" s="1254"/>
      <c r="H41" s="1254"/>
      <c r="I41" s="1254"/>
      <c r="J41" s="1254"/>
      <c r="K41" s="1254"/>
      <c r="L41" s="1254"/>
      <c r="M41" s="1254"/>
      <c r="N41" s="1254"/>
      <c r="O41" s="1254"/>
      <c r="P41" s="1254"/>
      <c r="Q41" s="1254"/>
      <c r="R41" s="1254"/>
      <c r="S41" s="1254"/>
      <c r="T41" s="1254"/>
      <c r="U41" s="1254"/>
      <c r="V41" s="1254"/>
      <c r="W41" s="1254"/>
      <c r="X41" s="1254"/>
      <c r="Y41" s="1254"/>
      <c r="Z41" s="1254"/>
      <c r="AA41" s="1254"/>
      <c r="AB41" s="1254"/>
      <c r="AC41" s="1254"/>
      <c r="AD41" s="1254"/>
      <c r="AE41" s="1254"/>
      <c r="AF41" s="1254"/>
      <c r="AG41" s="1254"/>
      <c r="AH41" s="1254"/>
      <c r="AI41" s="1254"/>
      <c r="AJ41" s="1254"/>
      <c r="AK41" s="1254"/>
      <c r="AL41" s="1254"/>
      <c r="AM41" s="1254"/>
      <c r="AN41" s="1254"/>
      <c r="AO41" s="1254"/>
      <c r="AP41" s="1254"/>
      <c r="AQ41" s="1254"/>
      <c r="AR41" s="1254"/>
      <c r="AS41" s="1254"/>
      <c r="AT41" s="1254"/>
      <c r="AU41" s="1254"/>
      <c r="AV41" s="1254"/>
      <c r="AW41" s="1254"/>
      <c r="AX41" s="1254"/>
      <c r="AY41" s="1254"/>
      <c r="AZ41" s="1254"/>
      <c r="BA41" s="1254"/>
      <c r="BB41" s="1254"/>
      <c r="BC41" s="1254"/>
      <c r="BD41" s="1254"/>
      <c r="BE41" s="1254"/>
      <c r="BF41" s="1254"/>
      <c r="BG41" s="1254"/>
      <c r="BH41" s="1254"/>
      <c r="BI41" s="1254"/>
      <c r="BJ41" s="1254"/>
      <c r="BK41" s="1254"/>
      <c r="BL41" s="1254"/>
      <c r="BM41" s="1254"/>
      <c r="BN41" s="1254"/>
      <c r="BO41" s="1254"/>
      <c r="BP41" s="1254"/>
      <c r="BQ41" s="1254"/>
      <c r="BR41" s="1254"/>
      <c r="BS41" s="1254"/>
      <c r="BT41" s="1254"/>
      <c r="BU41" s="1254"/>
      <c r="BV41" s="1254"/>
      <c r="BW41" s="1254"/>
      <c r="BX41" s="1254"/>
      <c r="BY41" s="1254"/>
      <c r="BZ41" s="1254"/>
      <c r="CA41" s="1254"/>
      <c r="CB41" s="1254"/>
      <c r="CC41" s="1254"/>
      <c r="CD41" s="1254"/>
      <c r="CE41" s="1254"/>
      <c r="CF41" s="1254"/>
      <c r="CG41" s="1254"/>
      <c r="CH41" s="1254"/>
      <c r="CI41" s="1254"/>
      <c r="CJ41" s="1254"/>
      <c r="CK41" s="1254"/>
      <c r="CL41" s="1254"/>
      <c r="CM41" s="1254"/>
      <c r="CN41" s="1254"/>
      <c r="CO41" s="1254"/>
      <c r="CP41" s="1254"/>
      <c r="CQ41" s="1254"/>
      <c r="CR41" s="1254"/>
      <c r="CS41" s="1254"/>
      <c r="CT41" s="1254"/>
      <c r="CU41" s="1254"/>
      <c r="CV41" s="1254"/>
      <c r="CW41" s="1254"/>
      <c r="CX41" s="1254"/>
      <c r="CY41" s="1254"/>
      <c r="CZ41" s="1254"/>
      <c r="DA41" s="1254"/>
      <c r="DB41" s="1254"/>
      <c r="DC41" s="1254"/>
      <c r="DD41" s="1253"/>
    </row>
    <row r="42" spans="2:109" ht="13.2" x14ac:dyDescent="0.2">
      <c r="B42" s="1205"/>
      <c r="G42" s="1241"/>
      <c r="I42" s="1240"/>
      <c r="J42" s="1240"/>
      <c r="K42" s="1240"/>
      <c r="AM42" s="1241"/>
      <c r="AN42" s="1241" t="s">
        <v>579</v>
      </c>
      <c r="AP42" s="1240"/>
      <c r="AQ42" s="1240"/>
      <c r="AR42" s="1240"/>
      <c r="AY42" s="1241"/>
      <c r="BA42" s="1240"/>
      <c r="BB42" s="1240"/>
      <c r="BC42" s="1240"/>
      <c r="BK42" s="1241"/>
      <c r="BM42" s="1240"/>
      <c r="BN42" s="1240"/>
      <c r="BO42" s="1240"/>
      <c r="BW42" s="1241"/>
      <c r="BY42" s="1240"/>
      <c r="BZ42" s="1240"/>
      <c r="CA42" s="1240"/>
      <c r="CI42" s="1241"/>
      <c r="CK42" s="1240"/>
      <c r="CL42" s="1240"/>
      <c r="CM42" s="1240"/>
      <c r="CU42" s="1241"/>
      <c r="CW42" s="1240"/>
      <c r="CX42" s="1240"/>
      <c r="CY42" s="1240"/>
    </row>
    <row r="43" spans="2:109" ht="13.5" customHeight="1" x14ac:dyDescent="0.2">
      <c r="B43" s="1205"/>
      <c r="AN43" s="1239" t="s">
        <v>582</v>
      </c>
      <c r="AO43" s="1238"/>
      <c r="AP43" s="1238"/>
      <c r="AQ43" s="1238"/>
      <c r="AR43" s="1238"/>
      <c r="AS43" s="1238"/>
      <c r="AT43" s="1238"/>
      <c r="AU43" s="1238"/>
      <c r="AV43" s="1238"/>
      <c r="AW43" s="1238"/>
      <c r="AX43" s="1238"/>
      <c r="AY43" s="1238"/>
      <c r="AZ43" s="1238"/>
      <c r="BA43" s="1238"/>
      <c r="BB43" s="1238"/>
      <c r="BC43" s="1238"/>
      <c r="BD43" s="1238"/>
      <c r="BE43" s="1238"/>
      <c r="BF43" s="1238"/>
      <c r="BG43" s="1238"/>
      <c r="BH43" s="1238"/>
      <c r="BI43" s="1238"/>
      <c r="BJ43" s="1238"/>
      <c r="BK43" s="1238"/>
      <c r="BL43" s="1238"/>
      <c r="BM43" s="1238"/>
      <c r="BN43" s="1238"/>
      <c r="BO43" s="1238"/>
      <c r="BP43" s="1238"/>
      <c r="BQ43" s="1238"/>
      <c r="BR43" s="1238"/>
      <c r="BS43" s="1238"/>
      <c r="BT43" s="1238"/>
      <c r="BU43" s="1238"/>
      <c r="BV43" s="1238"/>
      <c r="BW43" s="1238"/>
      <c r="BX43" s="1238"/>
      <c r="BY43" s="1238"/>
      <c r="BZ43" s="1238"/>
      <c r="CA43" s="1238"/>
      <c r="CB43" s="1238"/>
      <c r="CC43" s="1238"/>
      <c r="CD43" s="1238"/>
      <c r="CE43" s="1238"/>
      <c r="CF43" s="1238"/>
      <c r="CG43" s="1238"/>
      <c r="CH43" s="1238"/>
      <c r="CI43" s="1238"/>
      <c r="CJ43" s="1238"/>
      <c r="CK43" s="1238"/>
      <c r="CL43" s="1238"/>
      <c r="CM43" s="1238"/>
      <c r="CN43" s="1238"/>
      <c r="CO43" s="1238"/>
      <c r="CP43" s="1238"/>
      <c r="CQ43" s="1238"/>
      <c r="CR43" s="1238"/>
      <c r="CS43" s="1238"/>
      <c r="CT43" s="1238"/>
      <c r="CU43" s="1238"/>
      <c r="CV43" s="1238"/>
      <c r="CW43" s="1238"/>
      <c r="CX43" s="1238"/>
      <c r="CY43" s="1238"/>
      <c r="CZ43" s="1238"/>
      <c r="DA43" s="1238"/>
      <c r="DB43" s="1238"/>
      <c r="DC43" s="1237"/>
    </row>
    <row r="44" spans="2:109" ht="13.2" x14ac:dyDescent="0.2">
      <c r="B44" s="1205"/>
      <c r="AN44" s="1236"/>
      <c r="AO44" s="1235"/>
      <c r="AP44" s="1235"/>
      <c r="AQ44" s="1235"/>
      <c r="AR44" s="1235"/>
      <c r="AS44" s="1235"/>
      <c r="AT44" s="1235"/>
      <c r="AU44" s="1235"/>
      <c r="AV44" s="1235"/>
      <c r="AW44" s="1235"/>
      <c r="AX44" s="1235"/>
      <c r="AY44" s="1235"/>
      <c r="AZ44" s="1235"/>
      <c r="BA44" s="1235"/>
      <c r="BB44" s="1235"/>
      <c r="BC44" s="1235"/>
      <c r="BD44" s="1235"/>
      <c r="BE44" s="1235"/>
      <c r="BF44" s="1235"/>
      <c r="BG44" s="1235"/>
      <c r="BH44" s="1235"/>
      <c r="BI44" s="1235"/>
      <c r="BJ44" s="1235"/>
      <c r="BK44" s="1235"/>
      <c r="BL44" s="1235"/>
      <c r="BM44" s="1235"/>
      <c r="BN44" s="1235"/>
      <c r="BO44" s="1235"/>
      <c r="BP44" s="1235"/>
      <c r="BQ44" s="1235"/>
      <c r="BR44" s="1235"/>
      <c r="BS44" s="1235"/>
      <c r="BT44" s="1235"/>
      <c r="BU44" s="1235"/>
      <c r="BV44" s="1235"/>
      <c r="BW44" s="1235"/>
      <c r="BX44" s="1235"/>
      <c r="BY44" s="1235"/>
      <c r="BZ44" s="1235"/>
      <c r="CA44" s="1235"/>
      <c r="CB44" s="1235"/>
      <c r="CC44" s="1235"/>
      <c r="CD44" s="1235"/>
      <c r="CE44" s="1235"/>
      <c r="CF44" s="1235"/>
      <c r="CG44" s="1235"/>
      <c r="CH44" s="1235"/>
      <c r="CI44" s="1235"/>
      <c r="CJ44" s="1235"/>
      <c r="CK44" s="1235"/>
      <c r="CL44" s="1235"/>
      <c r="CM44" s="1235"/>
      <c r="CN44" s="1235"/>
      <c r="CO44" s="1235"/>
      <c r="CP44" s="1235"/>
      <c r="CQ44" s="1235"/>
      <c r="CR44" s="1235"/>
      <c r="CS44" s="1235"/>
      <c r="CT44" s="1235"/>
      <c r="CU44" s="1235"/>
      <c r="CV44" s="1235"/>
      <c r="CW44" s="1235"/>
      <c r="CX44" s="1235"/>
      <c r="CY44" s="1235"/>
      <c r="CZ44" s="1235"/>
      <c r="DA44" s="1235"/>
      <c r="DB44" s="1235"/>
      <c r="DC44" s="1234"/>
    </row>
    <row r="45" spans="2:109" ht="13.2" x14ac:dyDescent="0.2">
      <c r="B45" s="1205"/>
      <c r="AN45" s="1236"/>
      <c r="AO45" s="1235"/>
      <c r="AP45" s="1235"/>
      <c r="AQ45" s="1235"/>
      <c r="AR45" s="1235"/>
      <c r="AS45" s="1235"/>
      <c r="AT45" s="1235"/>
      <c r="AU45" s="1235"/>
      <c r="AV45" s="1235"/>
      <c r="AW45" s="1235"/>
      <c r="AX45" s="1235"/>
      <c r="AY45" s="1235"/>
      <c r="AZ45" s="1235"/>
      <c r="BA45" s="1235"/>
      <c r="BB45" s="1235"/>
      <c r="BC45" s="1235"/>
      <c r="BD45" s="1235"/>
      <c r="BE45" s="1235"/>
      <c r="BF45" s="1235"/>
      <c r="BG45" s="1235"/>
      <c r="BH45" s="1235"/>
      <c r="BI45" s="1235"/>
      <c r="BJ45" s="1235"/>
      <c r="BK45" s="1235"/>
      <c r="BL45" s="1235"/>
      <c r="BM45" s="1235"/>
      <c r="BN45" s="1235"/>
      <c r="BO45" s="1235"/>
      <c r="BP45" s="1235"/>
      <c r="BQ45" s="1235"/>
      <c r="BR45" s="1235"/>
      <c r="BS45" s="1235"/>
      <c r="BT45" s="1235"/>
      <c r="BU45" s="1235"/>
      <c r="BV45" s="1235"/>
      <c r="BW45" s="1235"/>
      <c r="BX45" s="1235"/>
      <c r="BY45" s="1235"/>
      <c r="BZ45" s="1235"/>
      <c r="CA45" s="1235"/>
      <c r="CB45" s="1235"/>
      <c r="CC45" s="1235"/>
      <c r="CD45" s="1235"/>
      <c r="CE45" s="1235"/>
      <c r="CF45" s="1235"/>
      <c r="CG45" s="1235"/>
      <c r="CH45" s="1235"/>
      <c r="CI45" s="1235"/>
      <c r="CJ45" s="1235"/>
      <c r="CK45" s="1235"/>
      <c r="CL45" s="1235"/>
      <c r="CM45" s="1235"/>
      <c r="CN45" s="1235"/>
      <c r="CO45" s="1235"/>
      <c r="CP45" s="1235"/>
      <c r="CQ45" s="1235"/>
      <c r="CR45" s="1235"/>
      <c r="CS45" s="1235"/>
      <c r="CT45" s="1235"/>
      <c r="CU45" s="1235"/>
      <c r="CV45" s="1235"/>
      <c r="CW45" s="1235"/>
      <c r="CX45" s="1235"/>
      <c r="CY45" s="1235"/>
      <c r="CZ45" s="1235"/>
      <c r="DA45" s="1235"/>
      <c r="DB45" s="1235"/>
      <c r="DC45" s="1234"/>
    </row>
    <row r="46" spans="2:109" ht="13.2" x14ac:dyDescent="0.2">
      <c r="B46" s="1205"/>
      <c r="AN46" s="1236"/>
      <c r="AO46" s="1235"/>
      <c r="AP46" s="1235"/>
      <c r="AQ46" s="1235"/>
      <c r="AR46" s="1235"/>
      <c r="AS46" s="1235"/>
      <c r="AT46" s="1235"/>
      <c r="AU46" s="1235"/>
      <c r="AV46" s="1235"/>
      <c r="AW46" s="1235"/>
      <c r="AX46" s="1235"/>
      <c r="AY46" s="1235"/>
      <c r="AZ46" s="1235"/>
      <c r="BA46" s="1235"/>
      <c r="BB46" s="1235"/>
      <c r="BC46" s="1235"/>
      <c r="BD46" s="1235"/>
      <c r="BE46" s="1235"/>
      <c r="BF46" s="1235"/>
      <c r="BG46" s="1235"/>
      <c r="BH46" s="1235"/>
      <c r="BI46" s="1235"/>
      <c r="BJ46" s="1235"/>
      <c r="BK46" s="1235"/>
      <c r="BL46" s="1235"/>
      <c r="BM46" s="1235"/>
      <c r="BN46" s="1235"/>
      <c r="BO46" s="1235"/>
      <c r="BP46" s="1235"/>
      <c r="BQ46" s="1235"/>
      <c r="BR46" s="1235"/>
      <c r="BS46" s="1235"/>
      <c r="BT46" s="1235"/>
      <c r="BU46" s="1235"/>
      <c r="BV46" s="1235"/>
      <c r="BW46" s="1235"/>
      <c r="BX46" s="1235"/>
      <c r="BY46" s="1235"/>
      <c r="BZ46" s="1235"/>
      <c r="CA46" s="1235"/>
      <c r="CB46" s="1235"/>
      <c r="CC46" s="1235"/>
      <c r="CD46" s="1235"/>
      <c r="CE46" s="1235"/>
      <c r="CF46" s="1235"/>
      <c r="CG46" s="1235"/>
      <c r="CH46" s="1235"/>
      <c r="CI46" s="1235"/>
      <c r="CJ46" s="1235"/>
      <c r="CK46" s="1235"/>
      <c r="CL46" s="1235"/>
      <c r="CM46" s="1235"/>
      <c r="CN46" s="1235"/>
      <c r="CO46" s="1235"/>
      <c r="CP46" s="1235"/>
      <c r="CQ46" s="1235"/>
      <c r="CR46" s="1235"/>
      <c r="CS46" s="1235"/>
      <c r="CT46" s="1235"/>
      <c r="CU46" s="1235"/>
      <c r="CV46" s="1235"/>
      <c r="CW46" s="1235"/>
      <c r="CX46" s="1235"/>
      <c r="CY46" s="1235"/>
      <c r="CZ46" s="1235"/>
      <c r="DA46" s="1235"/>
      <c r="DB46" s="1235"/>
      <c r="DC46" s="1234"/>
    </row>
    <row r="47" spans="2:109" ht="13.2" x14ac:dyDescent="0.2">
      <c r="B47" s="1205"/>
      <c r="AN47" s="1233"/>
      <c r="AO47" s="1232"/>
      <c r="AP47" s="1232"/>
      <c r="AQ47" s="1232"/>
      <c r="AR47" s="1232"/>
      <c r="AS47" s="1232"/>
      <c r="AT47" s="1232"/>
      <c r="AU47" s="1232"/>
      <c r="AV47" s="1232"/>
      <c r="AW47" s="1232"/>
      <c r="AX47" s="1232"/>
      <c r="AY47" s="1232"/>
      <c r="AZ47" s="1232"/>
      <c r="BA47" s="1232"/>
      <c r="BB47" s="1232"/>
      <c r="BC47" s="1232"/>
      <c r="BD47" s="1232"/>
      <c r="BE47" s="1232"/>
      <c r="BF47" s="1232"/>
      <c r="BG47" s="1232"/>
      <c r="BH47" s="1232"/>
      <c r="BI47" s="1232"/>
      <c r="BJ47" s="1232"/>
      <c r="BK47" s="1232"/>
      <c r="BL47" s="1232"/>
      <c r="BM47" s="1232"/>
      <c r="BN47" s="1232"/>
      <c r="BO47" s="1232"/>
      <c r="BP47" s="1232"/>
      <c r="BQ47" s="1232"/>
      <c r="BR47" s="1232"/>
      <c r="BS47" s="1232"/>
      <c r="BT47" s="1232"/>
      <c r="BU47" s="1232"/>
      <c r="BV47" s="1232"/>
      <c r="BW47" s="1232"/>
      <c r="BX47" s="1232"/>
      <c r="BY47" s="1232"/>
      <c r="BZ47" s="1232"/>
      <c r="CA47" s="1232"/>
      <c r="CB47" s="1232"/>
      <c r="CC47" s="1232"/>
      <c r="CD47" s="1232"/>
      <c r="CE47" s="1232"/>
      <c r="CF47" s="1232"/>
      <c r="CG47" s="1232"/>
      <c r="CH47" s="1232"/>
      <c r="CI47" s="1232"/>
      <c r="CJ47" s="1232"/>
      <c r="CK47" s="1232"/>
      <c r="CL47" s="1232"/>
      <c r="CM47" s="1232"/>
      <c r="CN47" s="1232"/>
      <c r="CO47" s="1232"/>
      <c r="CP47" s="1232"/>
      <c r="CQ47" s="1232"/>
      <c r="CR47" s="1232"/>
      <c r="CS47" s="1232"/>
      <c r="CT47" s="1232"/>
      <c r="CU47" s="1232"/>
      <c r="CV47" s="1232"/>
      <c r="CW47" s="1232"/>
      <c r="CX47" s="1232"/>
      <c r="CY47" s="1232"/>
      <c r="CZ47" s="1232"/>
      <c r="DA47" s="1232"/>
      <c r="DB47" s="1232"/>
      <c r="DC47" s="1231"/>
    </row>
    <row r="48" spans="2:109" ht="13.2" x14ac:dyDescent="0.2">
      <c r="B48" s="1205"/>
      <c r="H48" s="1218"/>
      <c r="I48" s="1218"/>
      <c r="J48" s="1218"/>
      <c r="AN48" s="1218"/>
      <c r="AO48" s="1218"/>
      <c r="AP48" s="1218"/>
      <c r="AZ48" s="1218"/>
      <c r="BA48" s="1218"/>
      <c r="BB48" s="1218"/>
      <c r="BL48" s="1218"/>
      <c r="BM48" s="1218"/>
      <c r="BN48" s="1218"/>
      <c r="BX48" s="1218"/>
      <c r="BY48" s="1218"/>
      <c r="BZ48" s="1218"/>
      <c r="CJ48" s="1218"/>
      <c r="CK48" s="1218"/>
      <c r="CL48" s="1218"/>
      <c r="CV48" s="1218"/>
      <c r="CW48" s="1218"/>
      <c r="CX48" s="1218"/>
    </row>
    <row r="49" spans="1:109" ht="13.2" x14ac:dyDescent="0.2">
      <c r="B49" s="1205"/>
      <c r="AN49" s="1204" t="s">
        <v>577</v>
      </c>
    </row>
    <row r="50" spans="1:109" ht="13.2" x14ac:dyDescent="0.2">
      <c r="B50" s="1205"/>
      <c r="G50" s="1216"/>
      <c r="H50" s="1216"/>
      <c r="I50" s="1216"/>
      <c r="J50" s="1216"/>
      <c r="K50" s="1225"/>
      <c r="L50" s="1225"/>
      <c r="M50" s="1224"/>
      <c r="N50" s="1224"/>
      <c r="AN50" s="1223"/>
      <c r="AO50" s="1222"/>
      <c r="AP50" s="1222"/>
      <c r="AQ50" s="1222"/>
      <c r="AR50" s="1222"/>
      <c r="AS50" s="1222"/>
      <c r="AT50" s="1222"/>
      <c r="AU50" s="1222"/>
      <c r="AV50" s="1222"/>
      <c r="AW50" s="1222"/>
      <c r="AX50" s="1222"/>
      <c r="AY50" s="1222"/>
      <c r="AZ50" s="1222"/>
      <c r="BA50" s="1222"/>
      <c r="BB50" s="1222"/>
      <c r="BC50" s="1222"/>
      <c r="BD50" s="1222"/>
      <c r="BE50" s="1222"/>
      <c r="BF50" s="1222"/>
      <c r="BG50" s="1222"/>
      <c r="BH50" s="1222"/>
      <c r="BI50" s="1222"/>
      <c r="BJ50" s="1222"/>
      <c r="BK50" s="1222"/>
      <c r="BL50" s="1222"/>
      <c r="BM50" s="1222"/>
      <c r="BN50" s="1222"/>
      <c r="BO50" s="1221"/>
      <c r="BP50" s="1213" t="s">
        <v>533</v>
      </c>
      <c r="BQ50" s="1213"/>
      <c r="BR50" s="1213"/>
      <c r="BS50" s="1213"/>
      <c r="BT50" s="1213"/>
      <c r="BU50" s="1213"/>
      <c r="BV50" s="1213"/>
      <c r="BW50" s="1213"/>
      <c r="BX50" s="1213" t="s">
        <v>534</v>
      </c>
      <c r="BY50" s="1213"/>
      <c r="BZ50" s="1213"/>
      <c r="CA50" s="1213"/>
      <c r="CB50" s="1213"/>
      <c r="CC50" s="1213"/>
      <c r="CD50" s="1213"/>
      <c r="CE50" s="1213"/>
      <c r="CF50" s="1213" t="s">
        <v>535</v>
      </c>
      <c r="CG50" s="1213"/>
      <c r="CH50" s="1213"/>
      <c r="CI50" s="1213"/>
      <c r="CJ50" s="1213"/>
      <c r="CK50" s="1213"/>
      <c r="CL50" s="1213"/>
      <c r="CM50" s="1213"/>
      <c r="CN50" s="1213" t="s">
        <v>536</v>
      </c>
      <c r="CO50" s="1213"/>
      <c r="CP50" s="1213"/>
      <c r="CQ50" s="1213"/>
      <c r="CR50" s="1213"/>
      <c r="CS50" s="1213"/>
      <c r="CT50" s="1213"/>
      <c r="CU50" s="1213"/>
      <c r="CV50" s="1213" t="s">
        <v>537</v>
      </c>
      <c r="CW50" s="1213"/>
      <c r="CX50" s="1213"/>
      <c r="CY50" s="1213"/>
      <c r="CZ50" s="1213"/>
      <c r="DA50" s="1213"/>
      <c r="DB50" s="1213"/>
      <c r="DC50" s="1213"/>
    </row>
    <row r="51" spans="1:109" ht="13.5" customHeight="1" x14ac:dyDescent="0.2">
      <c r="B51" s="1205"/>
      <c r="G51" s="1220"/>
      <c r="H51" s="1220"/>
      <c r="I51" s="1252"/>
      <c r="J51" s="1252"/>
      <c r="K51" s="1219"/>
      <c r="L51" s="1219"/>
      <c r="M51" s="1219"/>
      <c r="N51" s="1219"/>
      <c r="AM51" s="1218"/>
      <c r="AN51" s="1212" t="s">
        <v>576</v>
      </c>
      <c r="AO51" s="1212"/>
      <c r="AP51" s="1212"/>
      <c r="AQ51" s="1212"/>
      <c r="AR51" s="1212"/>
      <c r="AS51" s="1212"/>
      <c r="AT51" s="1212"/>
      <c r="AU51" s="1212"/>
      <c r="AV51" s="1212"/>
      <c r="AW51" s="1212"/>
      <c r="AX51" s="1212"/>
      <c r="AY51" s="1212"/>
      <c r="AZ51" s="1212"/>
      <c r="BA51" s="1212"/>
      <c r="BB51" s="1212" t="s">
        <v>574</v>
      </c>
      <c r="BC51" s="1212"/>
      <c r="BD51" s="1212"/>
      <c r="BE51" s="1212"/>
      <c r="BF51" s="1212"/>
      <c r="BG51" s="1212"/>
      <c r="BH51" s="1212"/>
      <c r="BI51" s="1212"/>
      <c r="BJ51" s="1212"/>
      <c r="BK51" s="1212"/>
      <c r="BL51" s="1212"/>
      <c r="BM51" s="1212"/>
      <c r="BN51" s="1212"/>
      <c r="BO51" s="1212"/>
      <c r="BP51" s="1211">
        <v>71.8</v>
      </c>
      <c r="BQ51" s="1211"/>
      <c r="BR51" s="1211"/>
      <c r="BS51" s="1211"/>
      <c r="BT51" s="1211"/>
      <c r="BU51" s="1211"/>
      <c r="BV51" s="1211"/>
      <c r="BW51" s="1211"/>
      <c r="BX51" s="1211">
        <v>59.4</v>
      </c>
      <c r="BY51" s="1211"/>
      <c r="BZ51" s="1211"/>
      <c r="CA51" s="1211"/>
      <c r="CB51" s="1211"/>
      <c r="CC51" s="1211"/>
      <c r="CD51" s="1211"/>
      <c r="CE51" s="1211"/>
      <c r="CF51" s="1211">
        <v>40.799999999999997</v>
      </c>
      <c r="CG51" s="1211"/>
      <c r="CH51" s="1211"/>
      <c r="CI51" s="1211"/>
      <c r="CJ51" s="1211"/>
      <c r="CK51" s="1211"/>
      <c r="CL51" s="1211"/>
      <c r="CM51" s="1211"/>
      <c r="CN51" s="1211">
        <v>30.4</v>
      </c>
      <c r="CO51" s="1211"/>
      <c r="CP51" s="1211"/>
      <c r="CQ51" s="1211"/>
      <c r="CR51" s="1211"/>
      <c r="CS51" s="1211"/>
      <c r="CT51" s="1211"/>
      <c r="CU51" s="1211"/>
      <c r="CV51" s="1211">
        <v>34.799999999999997</v>
      </c>
      <c r="CW51" s="1211"/>
      <c r="CX51" s="1211"/>
      <c r="CY51" s="1211"/>
      <c r="CZ51" s="1211"/>
      <c r="DA51" s="1211"/>
      <c r="DB51" s="1211"/>
      <c r="DC51" s="1211"/>
    </row>
    <row r="52" spans="1:109" ht="13.2" x14ac:dyDescent="0.2">
      <c r="B52" s="1205"/>
      <c r="G52" s="1220"/>
      <c r="H52" s="1220"/>
      <c r="I52" s="1252"/>
      <c r="J52" s="1252"/>
      <c r="K52" s="1219"/>
      <c r="L52" s="1219"/>
      <c r="M52" s="1219"/>
      <c r="N52" s="1219"/>
      <c r="AM52" s="1218"/>
      <c r="AN52" s="1212"/>
      <c r="AO52" s="1212"/>
      <c r="AP52" s="1212"/>
      <c r="AQ52" s="1212"/>
      <c r="AR52" s="1212"/>
      <c r="AS52" s="1212"/>
      <c r="AT52" s="1212"/>
      <c r="AU52" s="1212"/>
      <c r="AV52" s="1212"/>
      <c r="AW52" s="1212"/>
      <c r="AX52" s="1212"/>
      <c r="AY52" s="1212"/>
      <c r="AZ52" s="1212"/>
      <c r="BA52" s="1212"/>
      <c r="BB52" s="1212"/>
      <c r="BC52" s="1212"/>
      <c r="BD52" s="1212"/>
      <c r="BE52" s="1212"/>
      <c r="BF52" s="1212"/>
      <c r="BG52" s="1212"/>
      <c r="BH52" s="1212"/>
      <c r="BI52" s="1212"/>
      <c r="BJ52" s="1212"/>
      <c r="BK52" s="1212"/>
      <c r="BL52" s="1212"/>
      <c r="BM52" s="1212"/>
      <c r="BN52" s="1212"/>
      <c r="BO52" s="1212"/>
      <c r="BP52" s="1211"/>
      <c r="BQ52" s="1211"/>
      <c r="BR52" s="1211"/>
      <c r="BS52" s="1211"/>
      <c r="BT52" s="1211"/>
      <c r="BU52" s="1211"/>
      <c r="BV52" s="1211"/>
      <c r="BW52" s="1211"/>
      <c r="BX52" s="1211"/>
      <c r="BY52" s="1211"/>
      <c r="BZ52" s="1211"/>
      <c r="CA52" s="1211"/>
      <c r="CB52" s="1211"/>
      <c r="CC52" s="1211"/>
      <c r="CD52" s="1211"/>
      <c r="CE52" s="1211"/>
      <c r="CF52" s="1211"/>
      <c r="CG52" s="1211"/>
      <c r="CH52" s="1211"/>
      <c r="CI52" s="1211"/>
      <c r="CJ52" s="1211"/>
      <c r="CK52" s="1211"/>
      <c r="CL52" s="1211"/>
      <c r="CM52" s="1211"/>
      <c r="CN52" s="1211"/>
      <c r="CO52" s="1211"/>
      <c r="CP52" s="1211"/>
      <c r="CQ52" s="1211"/>
      <c r="CR52" s="1211"/>
      <c r="CS52" s="1211"/>
      <c r="CT52" s="1211"/>
      <c r="CU52" s="1211"/>
      <c r="CV52" s="1211"/>
      <c r="CW52" s="1211"/>
      <c r="CX52" s="1211"/>
      <c r="CY52" s="1211"/>
      <c r="CZ52" s="1211"/>
      <c r="DA52" s="1211"/>
      <c r="DB52" s="1211"/>
      <c r="DC52" s="1211"/>
    </row>
    <row r="53" spans="1:109" ht="13.2" x14ac:dyDescent="0.2">
      <c r="A53" s="1240"/>
      <c r="B53" s="1205"/>
      <c r="G53" s="1220"/>
      <c r="H53" s="1220"/>
      <c r="I53" s="1216"/>
      <c r="J53" s="1216"/>
      <c r="K53" s="1219"/>
      <c r="L53" s="1219"/>
      <c r="M53" s="1219"/>
      <c r="N53" s="1219"/>
      <c r="AM53" s="1218"/>
      <c r="AN53" s="1212"/>
      <c r="AO53" s="1212"/>
      <c r="AP53" s="1212"/>
      <c r="AQ53" s="1212"/>
      <c r="AR53" s="1212"/>
      <c r="AS53" s="1212"/>
      <c r="AT53" s="1212"/>
      <c r="AU53" s="1212"/>
      <c r="AV53" s="1212"/>
      <c r="AW53" s="1212"/>
      <c r="AX53" s="1212"/>
      <c r="AY53" s="1212"/>
      <c r="AZ53" s="1212"/>
      <c r="BA53" s="1212"/>
      <c r="BB53" s="1212" t="s">
        <v>581</v>
      </c>
      <c r="BC53" s="1212"/>
      <c r="BD53" s="1212"/>
      <c r="BE53" s="1212"/>
      <c r="BF53" s="1212"/>
      <c r="BG53" s="1212"/>
      <c r="BH53" s="1212"/>
      <c r="BI53" s="1212"/>
      <c r="BJ53" s="1212"/>
      <c r="BK53" s="1212"/>
      <c r="BL53" s="1212"/>
      <c r="BM53" s="1212"/>
      <c r="BN53" s="1212"/>
      <c r="BO53" s="1212"/>
      <c r="BP53" s="1211">
        <v>51.1</v>
      </c>
      <c r="BQ53" s="1211"/>
      <c r="BR53" s="1211"/>
      <c r="BS53" s="1211"/>
      <c r="BT53" s="1211"/>
      <c r="BU53" s="1211"/>
      <c r="BV53" s="1211"/>
      <c r="BW53" s="1211"/>
      <c r="BX53" s="1211">
        <v>52.9</v>
      </c>
      <c r="BY53" s="1211"/>
      <c r="BZ53" s="1211"/>
      <c r="CA53" s="1211"/>
      <c r="CB53" s="1211"/>
      <c r="CC53" s="1211"/>
      <c r="CD53" s="1211"/>
      <c r="CE53" s="1211"/>
      <c r="CF53" s="1211">
        <v>54.2</v>
      </c>
      <c r="CG53" s="1211"/>
      <c r="CH53" s="1211"/>
      <c r="CI53" s="1211"/>
      <c r="CJ53" s="1211"/>
      <c r="CK53" s="1211"/>
      <c r="CL53" s="1211"/>
      <c r="CM53" s="1211"/>
      <c r="CN53" s="1211">
        <v>55.9</v>
      </c>
      <c r="CO53" s="1211"/>
      <c r="CP53" s="1211"/>
      <c r="CQ53" s="1211"/>
      <c r="CR53" s="1211"/>
      <c r="CS53" s="1211"/>
      <c r="CT53" s="1211"/>
      <c r="CU53" s="1211"/>
      <c r="CV53" s="1211">
        <v>57.4</v>
      </c>
      <c r="CW53" s="1211"/>
      <c r="CX53" s="1211"/>
      <c r="CY53" s="1211"/>
      <c r="CZ53" s="1211"/>
      <c r="DA53" s="1211"/>
      <c r="DB53" s="1211"/>
      <c r="DC53" s="1211"/>
    </row>
    <row r="54" spans="1:109" ht="13.2" x14ac:dyDescent="0.2">
      <c r="A54" s="1240"/>
      <c r="B54" s="1205"/>
      <c r="G54" s="1220"/>
      <c r="H54" s="1220"/>
      <c r="I54" s="1216"/>
      <c r="J54" s="1216"/>
      <c r="K54" s="1219"/>
      <c r="L54" s="1219"/>
      <c r="M54" s="1219"/>
      <c r="N54" s="1219"/>
      <c r="AM54" s="1218"/>
      <c r="AN54" s="1212"/>
      <c r="AO54" s="1212"/>
      <c r="AP54" s="1212"/>
      <c r="AQ54" s="1212"/>
      <c r="AR54" s="1212"/>
      <c r="AS54" s="1212"/>
      <c r="AT54" s="1212"/>
      <c r="AU54" s="1212"/>
      <c r="AV54" s="1212"/>
      <c r="AW54" s="1212"/>
      <c r="AX54" s="1212"/>
      <c r="AY54" s="1212"/>
      <c r="AZ54" s="1212"/>
      <c r="BA54" s="1212"/>
      <c r="BB54" s="1212"/>
      <c r="BC54" s="1212"/>
      <c r="BD54" s="1212"/>
      <c r="BE54" s="1212"/>
      <c r="BF54" s="1212"/>
      <c r="BG54" s="1212"/>
      <c r="BH54" s="1212"/>
      <c r="BI54" s="1212"/>
      <c r="BJ54" s="1212"/>
      <c r="BK54" s="1212"/>
      <c r="BL54" s="1212"/>
      <c r="BM54" s="1212"/>
      <c r="BN54" s="1212"/>
      <c r="BO54" s="1212"/>
      <c r="BP54" s="1211"/>
      <c r="BQ54" s="1211"/>
      <c r="BR54" s="1211"/>
      <c r="BS54" s="1211"/>
      <c r="BT54" s="1211"/>
      <c r="BU54" s="1211"/>
      <c r="BV54" s="1211"/>
      <c r="BW54" s="1211"/>
      <c r="BX54" s="1211"/>
      <c r="BY54" s="1211"/>
      <c r="BZ54" s="1211"/>
      <c r="CA54" s="1211"/>
      <c r="CB54" s="1211"/>
      <c r="CC54" s="1211"/>
      <c r="CD54" s="1211"/>
      <c r="CE54" s="1211"/>
      <c r="CF54" s="1211"/>
      <c r="CG54" s="1211"/>
      <c r="CH54" s="1211"/>
      <c r="CI54" s="1211"/>
      <c r="CJ54" s="1211"/>
      <c r="CK54" s="1211"/>
      <c r="CL54" s="1211"/>
      <c r="CM54" s="1211"/>
      <c r="CN54" s="1211"/>
      <c r="CO54" s="1211"/>
      <c r="CP54" s="1211"/>
      <c r="CQ54" s="1211"/>
      <c r="CR54" s="1211"/>
      <c r="CS54" s="1211"/>
      <c r="CT54" s="1211"/>
      <c r="CU54" s="1211"/>
      <c r="CV54" s="1211"/>
      <c r="CW54" s="1211"/>
      <c r="CX54" s="1211"/>
      <c r="CY54" s="1211"/>
      <c r="CZ54" s="1211"/>
      <c r="DA54" s="1211"/>
      <c r="DB54" s="1211"/>
      <c r="DC54" s="1211"/>
    </row>
    <row r="55" spans="1:109" ht="13.2" x14ac:dyDescent="0.2">
      <c r="A55" s="1240"/>
      <c r="B55" s="1205"/>
      <c r="G55" s="1216"/>
      <c r="H55" s="1216"/>
      <c r="I55" s="1216"/>
      <c r="J55" s="1216"/>
      <c r="K55" s="1219"/>
      <c r="L55" s="1219"/>
      <c r="M55" s="1219"/>
      <c r="N55" s="1219"/>
      <c r="AN55" s="1213" t="s">
        <v>575</v>
      </c>
      <c r="AO55" s="1213"/>
      <c r="AP55" s="1213"/>
      <c r="AQ55" s="1213"/>
      <c r="AR55" s="1213"/>
      <c r="AS55" s="1213"/>
      <c r="AT55" s="1213"/>
      <c r="AU55" s="1213"/>
      <c r="AV55" s="1213"/>
      <c r="AW55" s="1213"/>
      <c r="AX55" s="1213"/>
      <c r="AY55" s="1213"/>
      <c r="AZ55" s="1213"/>
      <c r="BA55" s="1213"/>
      <c r="BB55" s="1212" t="s">
        <v>574</v>
      </c>
      <c r="BC55" s="1212"/>
      <c r="BD55" s="1212"/>
      <c r="BE55" s="1212"/>
      <c r="BF55" s="1212"/>
      <c r="BG55" s="1212"/>
      <c r="BH55" s="1212"/>
      <c r="BI55" s="1212"/>
      <c r="BJ55" s="1212"/>
      <c r="BK55" s="1212"/>
      <c r="BL55" s="1212"/>
      <c r="BM55" s="1212"/>
      <c r="BN55" s="1212"/>
      <c r="BO55" s="1212"/>
      <c r="BP55" s="1211">
        <v>25.5</v>
      </c>
      <c r="BQ55" s="1211"/>
      <c r="BR55" s="1211"/>
      <c r="BS55" s="1211"/>
      <c r="BT55" s="1211"/>
      <c r="BU55" s="1211"/>
      <c r="BV55" s="1211"/>
      <c r="BW55" s="1211"/>
      <c r="BX55" s="1211">
        <v>25.1</v>
      </c>
      <c r="BY55" s="1211"/>
      <c r="BZ55" s="1211"/>
      <c r="CA55" s="1211"/>
      <c r="CB55" s="1211"/>
      <c r="CC55" s="1211"/>
      <c r="CD55" s="1211"/>
      <c r="CE55" s="1211"/>
      <c r="CF55" s="1211">
        <v>18</v>
      </c>
      <c r="CG55" s="1211"/>
      <c r="CH55" s="1211"/>
      <c r="CI55" s="1211"/>
      <c r="CJ55" s="1211"/>
      <c r="CK55" s="1211"/>
      <c r="CL55" s="1211"/>
      <c r="CM55" s="1211"/>
      <c r="CN55" s="1211">
        <v>12.7</v>
      </c>
      <c r="CO55" s="1211"/>
      <c r="CP55" s="1211"/>
      <c r="CQ55" s="1211"/>
      <c r="CR55" s="1211"/>
      <c r="CS55" s="1211"/>
      <c r="CT55" s="1211"/>
      <c r="CU55" s="1211"/>
      <c r="CV55" s="1211">
        <v>10</v>
      </c>
      <c r="CW55" s="1211"/>
      <c r="CX55" s="1211"/>
      <c r="CY55" s="1211"/>
      <c r="CZ55" s="1211"/>
      <c r="DA55" s="1211"/>
      <c r="DB55" s="1211"/>
      <c r="DC55" s="1211"/>
    </row>
    <row r="56" spans="1:109" ht="13.2" x14ac:dyDescent="0.2">
      <c r="A56" s="1240"/>
      <c r="B56" s="1205"/>
      <c r="G56" s="1216"/>
      <c r="H56" s="1216"/>
      <c r="I56" s="1216"/>
      <c r="J56" s="1216"/>
      <c r="K56" s="1219"/>
      <c r="L56" s="1219"/>
      <c r="M56" s="1219"/>
      <c r="N56" s="1219"/>
      <c r="AN56" s="1213"/>
      <c r="AO56" s="1213"/>
      <c r="AP56" s="1213"/>
      <c r="AQ56" s="1213"/>
      <c r="AR56" s="1213"/>
      <c r="AS56" s="1213"/>
      <c r="AT56" s="1213"/>
      <c r="AU56" s="1213"/>
      <c r="AV56" s="1213"/>
      <c r="AW56" s="1213"/>
      <c r="AX56" s="1213"/>
      <c r="AY56" s="1213"/>
      <c r="AZ56" s="1213"/>
      <c r="BA56" s="1213"/>
      <c r="BB56" s="1212"/>
      <c r="BC56" s="1212"/>
      <c r="BD56" s="1212"/>
      <c r="BE56" s="1212"/>
      <c r="BF56" s="1212"/>
      <c r="BG56" s="1212"/>
      <c r="BH56" s="1212"/>
      <c r="BI56" s="1212"/>
      <c r="BJ56" s="1212"/>
      <c r="BK56" s="1212"/>
      <c r="BL56" s="1212"/>
      <c r="BM56" s="1212"/>
      <c r="BN56" s="1212"/>
      <c r="BO56" s="1212"/>
      <c r="BP56" s="1211"/>
      <c r="BQ56" s="1211"/>
      <c r="BR56" s="1211"/>
      <c r="BS56" s="1211"/>
      <c r="BT56" s="1211"/>
      <c r="BU56" s="1211"/>
      <c r="BV56" s="1211"/>
      <c r="BW56" s="1211"/>
      <c r="BX56" s="1211"/>
      <c r="BY56" s="1211"/>
      <c r="BZ56" s="1211"/>
      <c r="CA56" s="1211"/>
      <c r="CB56" s="1211"/>
      <c r="CC56" s="1211"/>
      <c r="CD56" s="1211"/>
      <c r="CE56" s="1211"/>
      <c r="CF56" s="1211"/>
      <c r="CG56" s="1211"/>
      <c r="CH56" s="1211"/>
      <c r="CI56" s="1211"/>
      <c r="CJ56" s="1211"/>
      <c r="CK56" s="1211"/>
      <c r="CL56" s="1211"/>
      <c r="CM56" s="1211"/>
      <c r="CN56" s="1211"/>
      <c r="CO56" s="1211"/>
      <c r="CP56" s="1211"/>
      <c r="CQ56" s="1211"/>
      <c r="CR56" s="1211"/>
      <c r="CS56" s="1211"/>
      <c r="CT56" s="1211"/>
      <c r="CU56" s="1211"/>
      <c r="CV56" s="1211"/>
      <c r="CW56" s="1211"/>
      <c r="CX56" s="1211"/>
      <c r="CY56" s="1211"/>
      <c r="CZ56" s="1211"/>
      <c r="DA56" s="1211"/>
      <c r="DB56" s="1211"/>
      <c r="DC56" s="1211"/>
    </row>
    <row r="57" spans="1:109" s="1240" customFormat="1" ht="13.2" x14ac:dyDescent="0.2">
      <c r="B57" s="1245"/>
      <c r="G57" s="1216"/>
      <c r="H57" s="1216"/>
      <c r="I57" s="1215"/>
      <c r="J57" s="1215"/>
      <c r="K57" s="1219"/>
      <c r="L57" s="1219"/>
      <c r="M57" s="1219"/>
      <c r="N57" s="1219"/>
      <c r="AM57" s="1204"/>
      <c r="AN57" s="1213"/>
      <c r="AO57" s="1213"/>
      <c r="AP57" s="1213"/>
      <c r="AQ57" s="1213"/>
      <c r="AR57" s="1213"/>
      <c r="AS57" s="1213"/>
      <c r="AT57" s="1213"/>
      <c r="AU57" s="1213"/>
      <c r="AV57" s="1213"/>
      <c r="AW57" s="1213"/>
      <c r="AX57" s="1213"/>
      <c r="AY57" s="1213"/>
      <c r="AZ57" s="1213"/>
      <c r="BA57" s="1213"/>
      <c r="BB57" s="1212" t="s">
        <v>581</v>
      </c>
      <c r="BC57" s="1212"/>
      <c r="BD57" s="1212"/>
      <c r="BE57" s="1212"/>
      <c r="BF57" s="1212"/>
      <c r="BG57" s="1212"/>
      <c r="BH57" s="1212"/>
      <c r="BI57" s="1212"/>
      <c r="BJ57" s="1212"/>
      <c r="BK57" s="1212"/>
      <c r="BL57" s="1212"/>
      <c r="BM57" s="1212"/>
      <c r="BN57" s="1212"/>
      <c r="BO57" s="1212"/>
      <c r="BP57" s="1211">
        <v>60.9</v>
      </c>
      <c r="BQ57" s="1211"/>
      <c r="BR57" s="1211"/>
      <c r="BS57" s="1211"/>
      <c r="BT57" s="1211"/>
      <c r="BU57" s="1211"/>
      <c r="BV57" s="1211"/>
      <c r="BW57" s="1211"/>
      <c r="BX57" s="1211">
        <v>61</v>
      </c>
      <c r="BY57" s="1211"/>
      <c r="BZ57" s="1211"/>
      <c r="CA57" s="1211"/>
      <c r="CB57" s="1211"/>
      <c r="CC57" s="1211"/>
      <c r="CD57" s="1211"/>
      <c r="CE57" s="1211"/>
      <c r="CF57" s="1211">
        <v>62.2</v>
      </c>
      <c r="CG57" s="1211"/>
      <c r="CH57" s="1211"/>
      <c r="CI57" s="1211"/>
      <c r="CJ57" s="1211"/>
      <c r="CK57" s="1211"/>
      <c r="CL57" s="1211"/>
      <c r="CM57" s="1211"/>
      <c r="CN57" s="1211">
        <v>63.2</v>
      </c>
      <c r="CO57" s="1211"/>
      <c r="CP57" s="1211"/>
      <c r="CQ57" s="1211"/>
      <c r="CR57" s="1211"/>
      <c r="CS57" s="1211"/>
      <c r="CT57" s="1211"/>
      <c r="CU57" s="1211"/>
      <c r="CV57" s="1211">
        <v>64.599999999999994</v>
      </c>
      <c r="CW57" s="1211"/>
      <c r="CX57" s="1211"/>
      <c r="CY57" s="1211"/>
      <c r="CZ57" s="1211"/>
      <c r="DA57" s="1211"/>
      <c r="DB57" s="1211"/>
      <c r="DC57" s="1211"/>
      <c r="DD57" s="1250"/>
      <c r="DE57" s="1245"/>
    </row>
    <row r="58" spans="1:109" s="1240" customFormat="1" ht="13.2" x14ac:dyDescent="0.2">
      <c r="A58" s="1204"/>
      <c r="B58" s="1245"/>
      <c r="G58" s="1216"/>
      <c r="H58" s="1216"/>
      <c r="I58" s="1215"/>
      <c r="J58" s="1215"/>
      <c r="K58" s="1219"/>
      <c r="L58" s="1219"/>
      <c r="M58" s="1219"/>
      <c r="N58" s="1219"/>
      <c r="AM58" s="1204"/>
      <c r="AN58" s="1213"/>
      <c r="AO58" s="1213"/>
      <c r="AP58" s="1213"/>
      <c r="AQ58" s="1213"/>
      <c r="AR58" s="1213"/>
      <c r="AS58" s="1213"/>
      <c r="AT58" s="1213"/>
      <c r="AU58" s="1213"/>
      <c r="AV58" s="1213"/>
      <c r="AW58" s="1213"/>
      <c r="AX58" s="1213"/>
      <c r="AY58" s="1213"/>
      <c r="AZ58" s="1213"/>
      <c r="BA58" s="1213"/>
      <c r="BB58" s="1212"/>
      <c r="BC58" s="1212"/>
      <c r="BD58" s="1212"/>
      <c r="BE58" s="1212"/>
      <c r="BF58" s="1212"/>
      <c r="BG58" s="1212"/>
      <c r="BH58" s="1212"/>
      <c r="BI58" s="1212"/>
      <c r="BJ58" s="1212"/>
      <c r="BK58" s="1212"/>
      <c r="BL58" s="1212"/>
      <c r="BM58" s="1212"/>
      <c r="BN58" s="1212"/>
      <c r="BO58" s="1212"/>
      <c r="BP58" s="1211"/>
      <c r="BQ58" s="1211"/>
      <c r="BR58" s="1211"/>
      <c r="BS58" s="1211"/>
      <c r="BT58" s="1211"/>
      <c r="BU58" s="1211"/>
      <c r="BV58" s="1211"/>
      <c r="BW58" s="1211"/>
      <c r="BX58" s="1211"/>
      <c r="BY58" s="1211"/>
      <c r="BZ58" s="1211"/>
      <c r="CA58" s="1211"/>
      <c r="CB58" s="1211"/>
      <c r="CC58" s="1211"/>
      <c r="CD58" s="1211"/>
      <c r="CE58" s="1211"/>
      <c r="CF58" s="1211"/>
      <c r="CG58" s="1211"/>
      <c r="CH58" s="1211"/>
      <c r="CI58" s="1211"/>
      <c r="CJ58" s="1211"/>
      <c r="CK58" s="1211"/>
      <c r="CL58" s="1211"/>
      <c r="CM58" s="1211"/>
      <c r="CN58" s="1211"/>
      <c r="CO58" s="1211"/>
      <c r="CP58" s="1211"/>
      <c r="CQ58" s="1211"/>
      <c r="CR58" s="1211"/>
      <c r="CS58" s="1211"/>
      <c r="CT58" s="1211"/>
      <c r="CU58" s="1211"/>
      <c r="CV58" s="1211"/>
      <c r="CW58" s="1211"/>
      <c r="CX58" s="1211"/>
      <c r="CY58" s="1211"/>
      <c r="CZ58" s="1211"/>
      <c r="DA58" s="1211"/>
      <c r="DB58" s="1211"/>
      <c r="DC58" s="1211"/>
      <c r="DD58" s="1250"/>
      <c r="DE58" s="1245"/>
    </row>
    <row r="59" spans="1:109" s="1240" customFormat="1" ht="13.2" x14ac:dyDescent="0.2">
      <c r="A59" s="1204"/>
      <c r="B59" s="1245"/>
      <c r="K59" s="1251"/>
      <c r="L59" s="1251"/>
      <c r="M59" s="1251"/>
      <c r="N59" s="1251"/>
      <c r="AQ59" s="1251"/>
      <c r="AR59" s="1251"/>
      <c r="AS59" s="1251"/>
      <c r="AT59" s="1251"/>
      <c r="BC59" s="1251"/>
      <c r="BD59" s="1251"/>
      <c r="BE59" s="1251"/>
      <c r="BF59" s="1251"/>
      <c r="BO59" s="1251"/>
      <c r="BP59" s="1251"/>
      <c r="BQ59" s="1251"/>
      <c r="BR59" s="1251"/>
      <c r="CA59" s="1251"/>
      <c r="CB59" s="1251"/>
      <c r="CC59" s="1251"/>
      <c r="CD59" s="1251"/>
      <c r="CM59" s="1251"/>
      <c r="CN59" s="1251"/>
      <c r="CO59" s="1251"/>
      <c r="CP59" s="1251"/>
      <c r="CY59" s="1251"/>
      <c r="CZ59" s="1251"/>
      <c r="DA59" s="1251"/>
      <c r="DB59" s="1251"/>
      <c r="DC59" s="1251"/>
      <c r="DD59" s="1250"/>
      <c r="DE59" s="1245"/>
    </row>
    <row r="60" spans="1:109" s="1240" customFormat="1" ht="13.2" x14ac:dyDescent="0.2">
      <c r="A60" s="1204"/>
      <c r="B60" s="1245"/>
      <c r="K60" s="1251"/>
      <c r="L60" s="1251"/>
      <c r="M60" s="1251"/>
      <c r="N60" s="1251"/>
      <c r="AQ60" s="1251"/>
      <c r="AR60" s="1251"/>
      <c r="AS60" s="1251"/>
      <c r="AT60" s="1251"/>
      <c r="BC60" s="1251"/>
      <c r="BD60" s="1251"/>
      <c r="BE60" s="1251"/>
      <c r="BF60" s="1251"/>
      <c r="BO60" s="1251"/>
      <c r="BP60" s="1251"/>
      <c r="BQ60" s="1251"/>
      <c r="BR60" s="1251"/>
      <c r="CA60" s="1251"/>
      <c r="CB60" s="1251"/>
      <c r="CC60" s="1251"/>
      <c r="CD60" s="1251"/>
      <c r="CM60" s="1251"/>
      <c r="CN60" s="1251"/>
      <c r="CO60" s="1251"/>
      <c r="CP60" s="1251"/>
      <c r="CY60" s="1251"/>
      <c r="CZ60" s="1251"/>
      <c r="DA60" s="1251"/>
      <c r="DB60" s="1251"/>
      <c r="DC60" s="1251"/>
      <c r="DD60" s="1250"/>
      <c r="DE60" s="1245"/>
    </row>
    <row r="61" spans="1:109" s="1240" customFormat="1" ht="13.2" x14ac:dyDescent="0.2">
      <c r="A61" s="1204"/>
      <c r="B61" s="1249"/>
      <c r="C61" s="1248"/>
      <c r="D61" s="1248"/>
      <c r="E61" s="1248"/>
      <c r="F61" s="1248"/>
      <c r="G61" s="1248"/>
      <c r="H61" s="1248"/>
      <c r="I61" s="1248"/>
      <c r="J61" s="1248"/>
      <c r="K61" s="1248"/>
      <c r="L61" s="1248"/>
      <c r="M61" s="1247"/>
      <c r="N61" s="1247"/>
      <c r="O61" s="1248"/>
      <c r="P61" s="1248"/>
      <c r="Q61" s="1248"/>
      <c r="R61" s="1248"/>
      <c r="S61" s="1248"/>
      <c r="T61" s="1248"/>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7"/>
      <c r="AT61" s="1247"/>
      <c r="AU61" s="1248"/>
      <c r="AV61" s="1248"/>
      <c r="AW61" s="1248"/>
      <c r="AX61" s="1248"/>
      <c r="AY61" s="1248"/>
      <c r="AZ61" s="1248"/>
      <c r="BA61" s="1248"/>
      <c r="BB61" s="1248"/>
      <c r="BC61" s="1248"/>
      <c r="BD61" s="1248"/>
      <c r="BE61" s="1247"/>
      <c r="BF61" s="1247"/>
      <c r="BG61" s="1248"/>
      <c r="BH61" s="1248"/>
      <c r="BI61" s="1248"/>
      <c r="BJ61" s="1248"/>
      <c r="BK61" s="1248"/>
      <c r="BL61" s="1248"/>
      <c r="BM61" s="1248"/>
      <c r="BN61" s="1248"/>
      <c r="BO61" s="1248"/>
      <c r="BP61" s="1248"/>
      <c r="BQ61" s="1247"/>
      <c r="BR61" s="1247"/>
      <c r="BS61" s="1248"/>
      <c r="BT61" s="1248"/>
      <c r="BU61" s="1248"/>
      <c r="BV61" s="1248"/>
      <c r="BW61" s="1248"/>
      <c r="BX61" s="1248"/>
      <c r="BY61" s="1248"/>
      <c r="BZ61" s="1248"/>
      <c r="CA61" s="1248"/>
      <c r="CB61" s="1248"/>
      <c r="CC61" s="1247"/>
      <c r="CD61" s="1247"/>
      <c r="CE61" s="1248"/>
      <c r="CF61" s="1248"/>
      <c r="CG61" s="1248"/>
      <c r="CH61" s="1248"/>
      <c r="CI61" s="1248"/>
      <c r="CJ61" s="1248"/>
      <c r="CK61" s="1248"/>
      <c r="CL61" s="1248"/>
      <c r="CM61" s="1248"/>
      <c r="CN61" s="1248"/>
      <c r="CO61" s="1247"/>
      <c r="CP61" s="1247"/>
      <c r="CQ61" s="1248"/>
      <c r="CR61" s="1248"/>
      <c r="CS61" s="1248"/>
      <c r="CT61" s="1248"/>
      <c r="CU61" s="1248"/>
      <c r="CV61" s="1248"/>
      <c r="CW61" s="1248"/>
      <c r="CX61" s="1248"/>
      <c r="CY61" s="1248"/>
      <c r="CZ61" s="1248"/>
      <c r="DA61" s="1247"/>
      <c r="DB61" s="1247"/>
      <c r="DC61" s="1247"/>
      <c r="DD61" s="1246"/>
      <c r="DE61" s="1245"/>
    </row>
    <row r="62" spans="1:109" ht="13.2" x14ac:dyDescent="0.2">
      <c r="B62" s="1244"/>
      <c r="C62" s="1244"/>
      <c r="D62" s="1244"/>
      <c r="E62" s="1244"/>
      <c r="F62" s="1244"/>
      <c r="G62" s="1244"/>
      <c r="H62" s="1244"/>
      <c r="I62" s="1244"/>
      <c r="J62" s="1244"/>
      <c r="K62" s="1244"/>
      <c r="L62" s="1244"/>
      <c r="M62" s="1244"/>
      <c r="N62" s="1244"/>
      <c r="O62" s="1244"/>
      <c r="P62" s="1244"/>
      <c r="Q62" s="1244"/>
      <c r="R62" s="1244"/>
      <c r="S62" s="1244"/>
      <c r="T62" s="1244"/>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D62" s="1244"/>
      <c r="BE62" s="1244"/>
      <c r="BF62" s="1244"/>
      <c r="BG62" s="1244"/>
      <c r="BH62" s="1244"/>
      <c r="BI62" s="1244"/>
      <c r="BJ62" s="1244"/>
      <c r="BK62" s="1244"/>
      <c r="BL62" s="1244"/>
      <c r="BM62" s="1244"/>
      <c r="BN62" s="1244"/>
      <c r="BO62" s="1244"/>
      <c r="BP62" s="1244"/>
      <c r="BQ62" s="1244"/>
      <c r="BR62" s="1244"/>
      <c r="BS62" s="1244"/>
      <c r="BT62" s="1244"/>
      <c r="BU62" s="1244"/>
      <c r="BV62" s="1244"/>
      <c r="BW62" s="1244"/>
      <c r="BX62" s="1244"/>
      <c r="BY62" s="1244"/>
      <c r="BZ62" s="1244"/>
      <c r="CA62" s="1244"/>
      <c r="CB62" s="1244"/>
      <c r="CC62" s="1244"/>
      <c r="CD62" s="1244"/>
      <c r="CE62" s="1244"/>
      <c r="CF62" s="1244"/>
      <c r="CG62" s="1244"/>
      <c r="CH62" s="1244"/>
      <c r="CI62" s="1244"/>
      <c r="CJ62" s="1244"/>
      <c r="CK62" s="1244"/>
      <c r="CL62" s="1244"/>
      <c r="CM62" s="1244"/>
      <c r="CN62" s="1244"/>
      <c r="CO62" s="1244"/>
      <c r="CP62" s="1244"/>
      <c r="CQ62" s="1244"/>
      <c r="CR62" s="1244"/>
      <c r="CS62" s="1244"/>
      <c r="CT62" s="1244"/>
      <c r="CU62" s="1244"/>
      <c r="CV62" s="1244"/>
      <c r="CW62" s="1244"/>
      <c r="CX62" s="1244"/>
      <c r="CY62" s="1244"/>
      <c r="CZ62" s="1244"/>
      <c r="DA62" s="1244"/>
      <c r="DB62" s="1244"/>
      <c r="DC62" s="1244"/>
      <c r="DD62" s="1244"/>
      <c r="DE62" s="1204"/>
    </row>
    <row r="63" spans="1:109" ht="16.2" x14ac:dyDescent="0.2">
      <c r="B63" s="1243" t="s">
        <v>580</v>
      </c>
    </row>
    <row r="64" spans="1:109" ht="13.2" x14ac:dyDescent="0.2">
      <c r="B64" s="1205"/>
      <c r="G64" s="1241"/>
      <c r="N64" s="1242"/>
      <c r="AM64" s="1241"/>
      <c r="AN64" s="1241" t="s">
        <v>579</v>
      </c>
      <c r="AP64" s="1240"/>
      <c r="AQ64" s="1240"/>
      <c r="AR64" s="1240"/>
      <c r="AY64" s="1241"/>
      <c r="BA64" s="1240"/>
      <c r="BB64" s="1240"/>
      <c r="BC64" s="1240"/>
      <c r="BK64" s="1241"/>
      <c r="BM64" s="1240"/>
      <c r="BN64" s="1240"/>
      <c r="BO64" s="1240"/>
      <c r="BW64" s="1241"/>
      <c r="BY64" s="1240"/>
      <c r="BZ64" s="1240"/>
      <c r="CA64" s="1240"/>
      <c r="CI64" s="1241"/>
      <c r="CK64" s="1240"/>
      <c r="CL64" s="1240"/>
      <c r="CM64" s="1240"/>
      <c r="CU64" s="1241"/>
      <c r="CW64" s="1240"/>
      <c r="CX64" s="1240"/>
      <c r="CY64" s="1240"/>
    </row>
    <row r="65" spans="2:107" ht="13.2" x14ac:dyDescent="0.2">
      <c r="B65" s="1205"/>
      <c r="AN65" s="1239" t="s">
        <v>578</v>
      </c>
      <c r="AO65" s="1238"/>
      <c r="AP65" s="1238"/>
      <c r="AQ65" s="1238"/>
      <c r="AR65" s="1238"/>
      <c r="AS65" s="1238"/>
      <c r="AT65" s="1238"/>
      <c r="AU65" s="1238"/>
      <c r="AV65" s="1238"/>
      <c r="AW65" s="1238"/>
      <c r="AX65" s="1238"/>
      <c r="AY65" s="1238"/>
      <c r="AZ65" s="1238"/>
      <c r="BA65" s="1238"/>
      <c r="BB65" s="1238"/>
      <c r="BC65" s="1238"/>
      <c r="BD65" s="1238"/>
      <c r="BE65" s="1238"/>
      <c r="BF65" s="1238"/>
      <c r="BG65" s="1238"/>
      <c r="BH65" s="1238"/>
      <c r="BI65" s="1238"/>
      <c r="BJ65" s="1238"/>
      <c r="BK65" s="1238"/>
      <c r="BL65" s="1238"/>
      <c r="BM65" s="1238"/>
      <c r="BN65" s="1238"/>
      <c r="BO65" s="1238"/>
      <c r="BP65" s="1238"/>
      <c r="BQ65" s="1238"/>
      <c r="BR65" s="1238"/>
      <c r="BS65" s="1238"/>
      <c r="BT65" s="1238"/>
      <c r="BU65" s="1238"/>
      <c r="BV65" s="1238"/>
      <c r="BW65" s="1238"/>
      <c r="BX65" s="1238"/>
      <c r="BY65" s="1238"/>
      <c r="BZ65" s="1238"/>
      <c r="CA65" s="1238"/>
      <c r="CB65" s="1238"/>
      <c r="CC65" s="1238"/>
      <c r="CD65" s="1238"/>
      <c r="CE65" s="1238"/>
      <c r="CF65" s="1238"/>
      <c r="CG65" s="1238"/>
      <c r="CH65" s="1238"/>
      <c r="CI65" s="1238"/>
      <c r="CJ65" s="1238"/>
      <c r="CK65" s="1238"/>
      <c r="CL65" s="1238"/>
      <c r="CM65" s="1238"/>
      <c r="CN65" s="1238"/>
      <c r="CO65" s="1238"/>
      <c r="CP65" s="1238"/>
      <c r="CQ65" s="1238"/>
      <c r="CR65" s="1238"/>
      <c r="CS65" s="1238"/>
      <c r="CT65" s="1238"/>
      <c r="CU65" s="1238"/>
      <c r="CV65" s="1238"/>
      <c r="CW65" s="1238"/>
      <c r="CX65" s="1238"/>
      <c r="CY65" s="1238"/>
      <c r="CZ65" s="1238"/>
      <c r="DA65" s="1238"/>
      <c r="DB65" s="1238"/>
      <c r="DC65" s="1237"/>
    </row>
    <row r="66" spans="2:107" ht="13.2" x14ac:dyDescent="0.2">
      <c r="B66" s="1205"/>
      <c r="AN66" s="1236"/>
      <c r="AO66" s="1235"/>
      <c r="AP66" s="1235"/>
      <c r="AQ66" s="1235"/>
      <c r="AR66" s="1235"/>
      <c r="AS66" s="1235"/>
      <c r="AT66" s="1235"/>
      <c r="AU66" s="1235"/>
      <c r="AV66" s="1235"/>
      <c r="AW66" s="1235"/>
      <c r="AX66" s="1235"/>
      <c r="AY66" s="1235"/>
      <c r="AZ66" s="1235"/>
      <c r="BA66" s="1235"/>
      <c r="BB66" s="1235"/>
      <c r="BC66" s="1235"/>
      <c r="BD66" s="1235"/>
      <c r="BE66" s="1235"/>
      <c r="BF66" s="1235"/>
      <c r="BG66" s="1235"/>
      <c r="BH66" s="1235"/>
      <c r="BI66" s="1235"/>
      <c r="BJ66" s="1235"/>
      <c r="BK66" s="1235"/>
      <c r="BL66" s="1235"/>
      <c r="BM66" s="1235"/>
      <c r="BN66" s="1235"/>
      <c r="BO66" s="1235"/>
      <c r="BP66" s="1235"/>
      <c r="BQ66" s="1235"/>
      <c r="BR66" s="1235"/>
      <c r="BS66" s="1235"/>
      <c r="BT66" s="1235"/>
      <c r="BU66" s="1235"/>
      <c r="BV66" s="1235"/>
      <c r="BW66" s="1235"/>
      <c r="BX66" s="1235"/>
      <c r="BY66" s="1235"/>
      <c r="BZ66" s="1235"/>
      <c r="CA66" s="1235"/>
      <c r="CB66" s="1235"/>
      <c r="CC66" s="1235"/>
      <c r="CD66" s="1235"/>
      <c r="CE66" s="1235"/>
      <c r="CF66" s="1235"/>
      <c r="CG66" s="1235"/>
      <c r="CH66" s="1235"/>
      <c r="CI66" s="1235"/>
      <c r="CJ66" s="1235"/>
      <c r="CK66" s="1235"/>
      <c r="CL66" s="1235"/>
      <c r="CM66" s="1235"/>
      <c r="CN66" s="1235"/>
      <c r="CO66" s="1235"/>
      <c r="CP66" s="1235"/>
      <c r="CQ66" s="1235"/>
      <c r="CR66" s="1235"/>
      <c r="CS66" s="1235"/>
      <c r="CT66" s="1235"/>
      <c r="CU66" s="1235"/>
      <c r="CV66" s="1235"/>
      <c r="CW66" s="1235"/>
      <c r="CX66" s="1235"/>
      <c r="CY66" s="1235"/>
      <c r="CZ66" s="1235"/>
      <c r="DA66" s="1235"/>
      <c r="DB66" s="1235"/>
      <c r="DC66" s="1234"/>
    </row>
    <row r="67" spans="2:107" ht="13.2" x14ac:dyDescent="0.2">
      <c r="B67" s="1205"/>
      <c r="AN67" s="1236"/>
      <c r="AO67" s="1235"/>
      <c r="AP67" s="1235"/>
      <c r="AQ67" s="1235"/>
      <c r="AR67" s="1235"/>
      <c r="AS67" s="1235"/>
      <c r="AT67" s="1235"/>
      <c r="AU67" s="1235"/>
      <c r="AV67" s="1235"/>
      <c r="AW67" s="1235"/>
      <c r="AX67" s="1235"/>
      <c r="AY67" s="1235"/>
      <c r="AZ67" s="1235"/>
      <c r="BA67" s="1235"/>
      <c r="BB67" s="1235"/>
      <c r="BC67" s="1235"/>
      <c r="BD67" s="1235"/>
      <c r="BE67" s="1235"/>
      <c r="BF67" s="1235"/>
      <c r="BG67" s="1235"/>
      <c r="BH67" s="1235"/>
      <c r="BI67" s="1235"/>
      <c r="BJ67" s="1235"/>
      <c r="BK67" s="1235"/>
      <c r="BL67" s="1235"/>
      <c r="BM67" s="1235"/>
      <c r="BN67" s="1235"/>
      <c r="BO67" s="1235"/>
      <c r="BP67" s="1235"/>
      <c r="BQ67" s="1235"/>
      <c r="BR67" s="1235"/>
      <c r="BS67" s="1235"/>
      <c r="BT67" s="1235"/>
      <c r="BU67" s="1235"/>
      <c r="BV67" s="1235"/>
      <c r="BW67" s="1235"/>
      <c r="BX67" s="1235"/>
      <c r="BY67" s="1235"/>
      <c r="BZ67" s="1235"/>
      <c r="CA67" s="1235"/>
      <c r="CB67" s="1235"/>
      <c r="CC67" s="1235"/>
      <c r="CD67" s="1235"/>
      <c r="CE67" s="1235"/>
      <c r="CF67" s="1235"/>
      <c r="CG67" s="1235"/>
      <c r="CH67" s="1235"/>
      <c r="CI67" s="1235"/>
      <c r="CJ67" s="1235"/>
      <c r="CK67" s="1235"/>
      <c r="CL67" s="1235"/>
      <c r="CM67" s="1235"/>
      <c r="CN67" s="1235"/>
      <c r="CO67" s="1235"/>
      <c r="CP67" s="1235"/>
      <c r="CQ67" s="1235"/>
      <c r="CR67" s="1235"/>
      <c r="CS67" s="1235"/>
      <c r="CT67" s="1235"/>
      <c r="CU67" s="1235"/>
      <c r="CV67" s="1235"/>
      <c r="CW67" s="1235"/>
      <c r="CX67" s="1235"/>
      <c r="CY67" s="1235"/>
      <c r="CZ67" s="1235"/>
      <c r="DA67" s="1235"/>
      <c r="DB67" s="1235"/>
      <c r="DC67" s="1234"/>
    </row>
    <row r="68" spans="2:107" ht="13.2" x14ac:dyDescent="0.2">
      <c r="B68" s="1205"/>
      <c r="AN68" s="1236"/>
      <c r="AO68" s="1235"/>
      <c r="AP68" s="1235"/>
      <c r="AQ68" s="1235"/>
      <c r="AR68" s="1235"/>
      <c r="AS68" s="1235"/>
      <c r="AT68" s="1235"/>
      <c r="AU68" s="1235"/>
      <c r="AV68" s="1235"/>
      <c r="AW68" s="1235"/>
      <c r="AX68" s="1235"/>
      <c r="AY68" s="1235"/>
      <c r="AZ68" s="1235"/>
      <c r="BA68" s="1235"/>
      <c r="BB68" s="1235"/>
      <c r="BC68" s="1235"/>
      <c r="BD68" s="1235"/>
      <c r="BE68" s="1235"/>
      <c r="BF68" s="1235"/>
      <c r="BG68" s="1235"/>
      <c r="BH68" s="1235"/>
      <c r="BI68" s="1235"/>
      <c r="BJ68" s="1235"/>
      <c r="BK68" s="1235"/>
      <c r="BL68" s="1235"/>
      <c r="BM68" s="1235"/>
      <c r="BN68" s="1235"/>
      <c r="BO68" s="1235"/>
      <c r="BP68" s="1235"/>
      <c r="BQ68" s="1235"/>
      <c r="BR68" s="1235"/>
      <c r="BS68" s="1235"/>
      <c r="BT68" s="1235"/>
      <c r="BU68" s="1235"/>
      <c r="BV68" s="1235"/>
      <c r="BW68" s="1235"/>
      <c r="BX68" s="1235"/>
      <c r="BY68" s="1235"/>
      <c r="BZ68" s="1235"/>
      <c r="CA68" s="1235"/>
      <c r="CB68" s="1235"/>
      <c r="CC68" s="1235"/>
      <c r="CD68" s="1235"/>
      <c r="CE68" s="1235"/>
      <c r="CF68" s="1235"/>
      <c r="CG68" s="1235"/>
      <c r="CH68" s="1235"/>
      <c r="CI68" s="1235"/>
      <c r="CJ68" s="1235"/>
      <c r="CK68" s="1235"/>
      <c r="CL68" s="1235"/>
      <c r="CM68" s="1235"/>
      <c r="CN68" s="1235"/>
      <c r="CO68" s="1235"/>
      <c r="CP68" s="1235"/>
      <c r="CQ68" s="1235"/>
      <c r="CR68" s="1235"/>
      <c r="CS68" s="1235"/>
      <c r="CT68" s="1235"/>
      <c r="CU68" s="1235"/>
      <c r="CV68" s="1235"/>
      <c r="CW68" s="1235"/>
      <c r="CX68" s="1235"/>
      <c r="CY68" s="1235"/>
      <c r="CZ68" s="1235"/>
      <c r="DA68" s="1235"/>
      <c r="DB68" s="1235"/>
      <c r="DC68" s="1234"/>
    </row>
    <row r="69" spans="2:107" ht="13.2" x14ac:dyDescent="0.2">
      <c r="B69" s="1205"/>
      <c r="AN69" s="1233"/>
      <c r="AO69" s="1232"/>
      <c r="AP69" s="1232"/>
      <c r="AQ69" s="1232"/>
      <c r="AR69" s="1232"/>
      <c r="AS69" s="1232"/>
      <c r="AT69" s="1232"/>
      <c r="AU69" s="1232"/>
      <c r="AV69" s="1232"/>
      <c r="AW69" s="1232"/>
      <c r="AX69" s="1232"/>
      <c r="AY69" s="1232"/>
      <c r="AZ69" s="1232"/>
      <c r="BA69" s="1232"/>
      <c r="BB69" s="1232"/>
      <c r="BC69" s="1232"/>
      <c r="BD69" s="1232"/>
      <c r="BE69" s="1232"/>
      <c r="BF69" s="1232"/>
      <c r="BG69" s="1232"/>
      <c r="BH69" s="1232"/>
      <c r="BI69" s="1232"/>
      <c r="BJ69" s="1232"/>
      <c r="BK69" s="1232"/>
      <c r="BL69" s="1232"/>
      <c r="BM69" s="1232"/>
      <c r="BN69" s="1232"/>
      <c r="BO69" s="1232"/>
      <c r="BP69" s="1232"/>
      <c r="BQ69" s="1232"/>
      <c r="BR69" s="1232"/>
      <c r="BS69" s="1232"/>
      <c r="BT69" s="1232"/>
      <c r="BU69" s="1232"/>
      <c r="BV69" s="1232"/>
      <c r="BW69" s="1232"/>
      <c r="BX69" s="1232"/>
      <c r="BY69" s="1232"/>
      <c r="BZ69" s="1232"/>
      <c r="CA69" s="1232"/>
      <c r="CB69" s="1232"/>
      <c r="CC69" s="1232"/>
      <c r="CD69" s="1232"/>
      <c r="CE69" s="1232"/>
      <c r="CF69" s="1232"/>
      <c r="CG69" s="1232"/>
      <c r="CH69" s="1232"/>
      <c r="CI69" s="1232"/>
      <c r="CJ69" s="1232"/>
      <c r="CK69" s="1232"/>
      <c r="CL69" s="1232"/>
      <c r="CM69" s="1232"/>
      <c r="CN69" s="1232"/>
      <c r="CO69" s="1232"/>
      <c r="CP69" s="1232"/>
      <c r="CQ69" s="1232"/>
      <c r="CR69" s="1232"/>
      <c r="CS69" s="1232"/>
      <c r="CT69" s="1232"/>
      <c r="CU69" s="1232"/>
      <c r="CV69" s="1232"/>
      <c r="CW69" s="1232"/>
      <c r="CX69" s="1232"/>
      <c r="CY69" s="1232"/>
      <c r="CZ69" s="1232"/>
      <c r="DA69" s="1232"/>
      <c r="DB69" s="1232"/>
      <c r="DC69" s="1231"/>
    </row>
    <row r="70" spans="2:107" ht="13.2" x14ac:dyDescent="0.2">
      <c r="B70" s="1205"/>
      <c r="H70" s="1230"/>
      <c r="I70" s="1230"/>
      <c r="J70" s="1228"/>
      <c r="K70" s="1228"/>
      <c r="L70" s="1227"/>
      <c r="M70" s="1228"/>
      <c r="N70" s="1227"/>
      <c r="AN70" s="1218"/>
      <c r="AO70" s="1218"/>
      <c r="AP70" s="1218"/>
      <c r="AZ70" s="1218"/>
      <c r="BA70" s="1218"/>
      <c r="BB70" s="1218"/>
      <c r="BL70" s="1218"/>
      <c r="BM70" s="1218"/>
      <c r="BN70" s="1218"/>
      <c r="BX70" s="1218"/>
      <c r="BY70" s="1218"/>
      <c r="BZ70" s="1218"/>
      <c r="CJ70" s="1218"/>
      <c r="CK70" s="1218"/>
      <c r="CL70" s="1218"/>
      <c r="CV70" s="1218"/>
      <c r="CW70" s="1218"/>
      <c r="CX70" s="1218"/>
    </row>
    <row r="71" spans="2:107" ht="13.2" x14ac:dyDescent="0.2">
      <c r="B71" s="1205"/>
      <c r="G71" s="1226"/>
      <c r="I71" s="1229"/>
      <c r="J71" s="1228"/>
      <c r="K71" s="1228"/>
      <c r="L71" s="1227"/>
      <c r="M71" s="1228"/>
      <c r="N71" s="1227"/>
      <c r="AM71" s="1226"/>
      <c r="AN71" s="1204" t="s">
        <v>577</v>
      </c>
    </row>
    <row r="72" spans="2:107" ht="13.2" x14ac:dyDescent="0.2">
      <c r="B72" s="1205"/>
      <c r="G72" s="1216"/>
      <c r="H72" s="1216"/>
      <c r="I72" s="1216"/>
      <c r="J72" s="1216"/>
      <c r="K72" s="1225"/>
      <c r="L72" s="1225"/>
      <c r="M72" s="1224"/>
      <c r="N72" s="1224"/>
      <c r="AN72" s="1223"/>
      <c r="AO72" s="1222"/>
      <c r="AP72" s="1222"/>
      <c r="AQ72" s="1222"/>
      <c r="AR72" s="1222"/>
      <c r="AS72" s="1222"/>
      <c r="AT72" s="1222"/>
      <c r="AU72" s="1222"/>
      <c r="AV72" s="1222"/>
      <c r="AW72" s="1222"/>
      <c r="AX72" s="1222"/>
      <c r="AY72" s="1222"/>
      <c r="AZ72" s="1222"/>
      <c r="BA72" s="1222"/>
      <c r="BB72" s="1222"/>
      <c r="BC72" s="1222"/>
      <c r="BD72" s="1222"/>
      <c r="BE72" s="1222"/>
      <c r="BF72" s="1222"/>
      <c r="BG72" s="1222"/>
      <c r="BH72" s="1222"/>
      <c r="BI72" s="1222"/>
      <c r="BJ72" s="1222"/>
      <c r="BK72" s="1222"/>
      <c r="BL72" s="1222"/>
      <c r="BM72" s="1222"/>
      <c r="BN72" s="1222"/>
      <c r="BO72" s="1221"/>
      <c r="BP72" s="1213" t="s">
        <v>533</v>
      </c>
      <c r="BQ72" s="1213"/>
      <c r="BR72" s="1213"/>
      <c r="BS72" s="1213"/>
      <c r="BT72" s="1213"/>
      <c r="BU72" s="1213"/>
      <c r="BV72" s="1213"/>
      <c r="BW72" s="1213"/>
      <c r="BX72" s="1213" t="s">
        <v>534</v>
      </c>
      <c r="BY72" s="1213"/>
      <c r="BZ72" s="1213"/>
      <c r="CA72" s="1213"/>
      <c r="CB72" s="1213"/>
      <c r="CC72" s="1213"/>
      <c r="CD72" s="1213"/>
      <c r="CE72" s="1213"/>
      <c r="CF72" s="1213" t="s">
        <v>535</v>
      </c>
      <c r="CG72" s="1213"/>
      <c r="CH72" s="1213"/>
      <c r="CI72" s="1213"/>
      <c r="CJ72" s="1213"/>
      <c r="CK72" s="1213"/>
      <c r="CL72" s="1213"/>
      <c r="CM72" s="1213"/>
      <c r="CN72" s="1213" t="s">
        <v>536</v>
      </c>
      <c r="CO72" s="1213"/>
      <c r="CP72" s="1213"/>
      <c r="CQ72" s="1213"/>
      <c r="CR72" s="1213"/>
      <c r="CS72" s="1213"/>
      <c r="CT72" s="1213"/>
      <c r="CU72" s="1213"/>
      <c r="CV72" s="1213" t="s">
        <v>537</v>
      </c>
      <c r="CW72" s="1213"/>
      <c r="CX72" s="1213"/>
      <c r="CY72" s="1213"/>
      <c r="CZ72" s="1213"/>
      <c r="DA72" s="1213"/>
      <c r="DB72" s="1213"/>
      <c r="DC72" s="1213"/>
    </row>
    <row r="73" spans="2:107" ht="13.2" x14ac:dyDescent="0.2">
      <c r="B73" s="1205"/>
      <c r="G73" s="1220"/>
      <c r="H73" s="1220"/>
      <c r="I73" s="1220"/>
      <c r="J73" s="1220"/>
      <c r="K73" s="1217"/>
      <c r="L73" s="1217"/>
      <c r="M73" s="1217"/>
      <c r="N73" s="1217"/>
      <c r="AM73" s="1218"/>
      <c r="AN73" s="1212" t="s">
        <v>576</v>
      </c>
      <c r="AO73" s="1212"/>
      <c r="AP73" s="1212"/>
      <c r="AQ73" s="1212"/>
      <c r="AR73" s="1212"/>
      <c r="AS73" s="1212"/>
      <c r="AT73" s="1212"/>
      <c r="AU73" s="1212"/>
      <c r="AV73" s="1212"/>
      <c r="AW73" s="1212"/>
      <c r="AX73" s="1212"/>
      <c r="AY73" s="1212"/>
      <c r="AZ73" s="1212"/>
      <c r="BA73" s="1212"/>
      <c r="BB73" s="1212" t="s">
        <v>574</v>
      </c>
      <c r="BC73" s="1212"/>
      <c r="BD73" s="1212"/>
      <c r="BE73" s="1212"/>
      <c r="BF73" s="1212"/>
      <c r="BG73" s="1212"/>
      <c r="BH73" s="1212"/>
      <c r="BI73" s="1212"/>
      <c r="BJ73" s="1212"/>
      <c r="BK73" s="1212"/>
      <c r="BL73" s="1212"/>
      <c r="BM73" s="1212"/>
      <c r="BN73" s="1212"/>
      <c r="BO73" s="1212"/>
      <c r="BP73" s="1211">
        <v>71.8</v>
      </c>
      <c r="BQ73" s="1211"/>
      <c r="BR73" s="1211"/>
      <c r="BS73" s="1211"/>
      <c r="BT73" s="1211"/>
      <c r="BU73" s="1211"/>
      <c r="BV73" s="1211"/>
      <c r="BW73" s="1211"/>
      <c r="BX73" s="1211">
        <v>59.4</v>
      </c>
      <c r="BY73" s="1211"/>
      <c r="BZ73" s="1211"/>
      <c r="CA73" s="1211"/>
      <c r="CB73" s="1211"/>
      <c r="CC73" s="1211"/>
      <c r="CD73" s="1211"/>
      <c r="CE73" s="1211"/>
      <c r="CF73" s="1211">
        <v>40.799999999999997</v>
      </c>
      <c r="CG73" s="1211"/>
      <c r="CH73" s="1211"/>
      <c r="CI73" s="1211"/>
      <c r="CJ73" s="1211"/>
      <c r="CK73" s="1211"/>
      <c r="CL73" s="1211"/>
      <c r="CM73" s="1211"/>
      <c r="CN73" s="1211">
        <v>30.4</v>
      </c>
      <c r="CO73" s="1211"/>
      <c r="CP73" s="1211"/>
      <c r="CQ73" s="1211"/>
      <c r="CR73" s="1211"/>
      <c r="CS73" s="1211"/>
      <c r="CT73" s="1211"/>
      <c r="CU73" s="1211"/>
      <c r="CV73" s="1211">
        <v>34.799999999999997</v>
      </c>
      <c r="CW73" s="1211"/>
      <c r="CX73" s="1211"/>
      <c r="CY73" s="1211"/>
      <c r="CZ73" s="1211"/>
      <c r="DA73" s="1211"/>
      <c r="DB73" s="1211"/>
      <c r="DC73" s="1211"/>
    </row>
    <row r="74" spans="2:107" ht="13.2" x14ac:dyDescent="0.2">
      <c r="B74" s="1205"/>
      <c r="G74" s="1220"/>
      <c r="H74" s="1220"/>
      <c r="I74" s="1220"/>
      <c r="J74" s="1220"/>
      <c r="K74" s="1217"/>
      <c r="L74" s="1217"/>
      <c r="M74" s="1217"/>
      <c r="N74" s="1217"/>
      <c r="AM74" s="1218"/>
      <c r="AN74" s="1212"/>
      <c r="AO74" s="1212"/>
      <c r="AP74" s="1212"/>
      <c r="AQ74" s="1212"/>
      <c r="AR74" s="1212"/>
      <c r="AS74" s="1212"/>
      <c r="AT74" s="1212"/>
      <c r="AU74" s="1212"/>
      <c r="AV74" s="1212"/>
      <c r="AW74" s="1212"/>
      <c r="AX74" s="1212"/>
      <c r="AY74" s="1212"/>
      <c r="AZ74" s="1212"/>
      <c r="BA74" s="1212"/>
      <c r="BB74" s="1212"/>
      <c r="BC74" s="1212"/>
      <c r="BD74" s="1212"/>
      <c r="BE74" s="1212"/>
      <c r="BF74" s="1212"/>
      <c r="BG74" s="1212"/>
      <c r="BH74" s="1212"/>
      <c r="BI74" s="1212"/>
      <c r="BJ74" s="1212"/>
      <c r="BK74" s="1212"/>
      <c r="BL74" s="1212"/>
      <c r="BM74" s="1212"/>
      <c r="BN74" s="1212"/>
      <c r="BO74" s="1212"/>
      <c r="BP74" s="1211"/>
      <c r="BQ74" s="1211"/>
      <c r="BR74" s="1211"/>
      <c r="BS74" s="1211"/>
      <c r="BT74" s="1211"/>
      <c r="BU74" s="1211"/>
      <c r="BV74" s="1211"/>
      <c r="BW74" s="1211"/>
      <c r="BX74" s="1211"/>
      <c r="BY74" s="1211"/>
      <c r="BZ74" s="1211"/>
      <c r="CA74" s="1211"/>
      <c r="CB74" s="1211"/>
      <c r="CC74" s="1211"/>
      <c r="CD74" s="1211"/>
      <c r="CE74" s="1211"/>
      <c r="CF74" s="1211"/>
      <c r="CG74" s="1211"/>
      <c r="CH74" s="1211"/>
      <c r="CI74" s="1211"/>
      <c r="CJ74" s="1211"/>
      <c r="CK74" s="1211"/>
      <c r="CL74" s="1211"/>
      <c r="CM74" s="1211"/>
      <c r="CN74" s="1211"/>
      <c r="CO74" s="1211"/>
      <c r="CP74" s="1211"/>
      <c r="CQ74" s="1211"/>
      <c r="CR74" s="1211"/>
      <c r="CS74" s="1211"/>
      <c r="CT74" s="1211"/>
      <c r="CU74" s="1211"/>
      <c r="CV74" s="1211"/>
      <c r="CW74" s="1211"/>
      <c r="CX74" s="1211"/>
      <c r="CY74" s="1211"/>
      <c r="CZ74" s="1211"/>
      <c r="DA74" s="1211"/>
      <c r="DB74" s="1211"/>
      <c r="DC74" s="1211"/>
    </row>
    <row r="75" spans="2:107" ht="13.2" x14ac:dyDescent="0.2">
      <c r="B75" s="1205"/>
      <c r="G75" s="1220"/>
      <c r="H75" s="1220"/>
      <c r="I75" s="1216"/>
      <c r="J75" s="1216"/>
      <c r="K75" s="1219"/>
      <c r="L75" s="1219"/>
      <c r="M75" s="1219"/>
      <c r="N75" s="1219"/>
      <c r="AM75" s="1218"/>
      <c r="AN75" s="1212"/>
      <c r="AO75" s="1212"/>
      <c r="AP75" s="1212"/>
      <c r="AQ75" s="1212"/>
      <c r="AR75" s="1212"/>
      <c r="AS75" s="1212"/>
      <c r="AT75" s="1212"/>
      <c r="AU75" s="1212"/>
      <c r="AV75" s="1212"/>
      <c r="AW75" s="1212"/>
      <c r="AX75" s="1212"/>
      <c r="AY75" s="1212"/>
      <c r="AZ75" s="1212"/>
      <c r="BA75" s="1212"/>
      <c r="BB75" s="1212" t="s">
        <v>573</v>
      </c>
      <c r="BC75" s="1212"/>
      <c r="BD75" s="1212"/>
      <c r="BE75" s="1212"/>
      <c r="BF75" s="1212"/>
      <c r="BG75" s="1212"/>
      <c r="BH75" s="1212"/>
      <c r="BI75" s="1212"/>
      <c r="BJ75" s="1212"/>
      <c r="BK75" s="1212"/>
      <c r="BL75" s="1212"/>
      <c r="BM75" s="1212"/>
      <c r="BN75" s="1212"/>
      <c r="BO75" s="1212"/>
      <c r="BP75" s="1211">
        <v>10.8</v>
      </c>
      <c r="BQ75" s="1211"/>
      <c r="BR75" s="1211"/>
      <c r="BS75" s="1211"/>
      <c r="BT75" s="1211"/>
      <c r="BU75" s="1211"/>
      <c r="BV75" s="1211"/>
      <c r="BW75" s="1211"/>
      <c r="BX75" s="1211">
        <v>10.6</v>
      </c>
      <c r="BY75" s="1211"/>
      <c r="BZ75" s="1211"/>
      <c r="CA75" s="1211"/>
      <c r="CB75" s="1211"/>
      <c r="CC75" s="1211"/>
      <c r="CD75" s="1211"/>
      <c r="CE75" s="1211"/>
      <c r="CF75" s="1211">
        <v>10.7</v>
      </c>
      <c r="CG75" s="1211"/>
      <c r="CH75" s="1211"/>
      <c r="CI75" s="1211"/>
      <c r="CJ75" s="1211"/>
      <c r="CK75" s="1211"/>
      <c r="CL75" s="1211"/>
      <c r="CM75" s="1211"/>
      <c r="CN75" s="1211">
        <v>11</v>
      </c>
      <c r="CO75" s="1211"/>
      <c r="CP75" s="1211"/>
      <c r="CQ75" s="1211"/>
      <c r="CR75" s="1211"/>
      <c r="CS75" s="1211"/>
      <c r="CT75" s="1211"/>
      <c r="CU75" s="1211"/>
      <c r="CV75" s="1211">
        <v>10.9</v>
      </c>
      <c r="CW75" s="1211"/>
      <c r="CX75" s="1211"/>
      <c r="CY75" s="1211"/>
      <c r="CZ75" s="1211"/>
      <c r="DA75" s="1211"/>
      <c r="DB75" s="1211"/>
      <c r="DC75" s="1211"/>
    </row>
    <row r="76" spans="2:107" ht="13.2" x14ac:dyDescent="0.2">
      <c r="B76" s="1205"/>
      <c r="G76" s="1220"/>
      <c r="H76" s="1220"/>
      <c r="I76" s="1216"/>
      <c r="J76" s="1216"/>
      <c r="K76" s="1219"/>
      <c r="L76" s="1219"/>
      <c r="M76" s="1219"/>
      <c r="N76" s="1219"/>
      <c r="AM76" s="1218"/>
      <c r="AN76" s="1212"/>
      <c r="AO76" s="1212"/>
      <c r="AP76" s="1212"/>
      <c r="AQ76" s="1212"/>
      <c r="AR76" s="1212"/>
      <c r="AS76" s="1212"/>
      <c r="AT76" s="1212"/>
      <c r="AU76" s="1212"/>
      <c r="AV76" s="1212"/>
      <c r="AW76" s="1212"/>
      <c r="AX76" s="1212"/>
      <c r="AY76" s="1212"/>
      <c r="AZ76" s="1212"/>
      <c r="BA76" s="1212"/>
      <c r="BB76" s="1212"/>
      <c r="BC76" s="1212"/>
      <c r="BD76" s="1212"/>
      <c r="BE76" s="1212"/>
      <c r="BF76" s="1212"/>
      <c r="BG76" s="1212"/>
      <c r="BH76" s="1212"/>
      <c r="BI76" s="1212"/>
      <c r="BJ76" s="1212"/>
      <c r="BK76" s="1212"/>
      <c r="BL76" s="1212"/>
      <c r="BM76" s="1212"/>
      <c r="BN76" s="1212"/>
      <c r="BO76" s="1212"/>
      <c r="BP76" s="1211"/>
      <c r="BQ76" s="1211"/>
      <c r="BR76" s="1211"/>
      <c r="BS76" s="1211"/>
      <c r="BT76" s="1211"/>
      <c r="BU76" s="1211"/>
      <c r="BV76" s="1211"/>
      <c r="BW76" s="1211"/>
      <c r="BX76" s="1211"/>
      <c r="BY76" s="1211"/>
      <c r="BZ76" s="1211"/>
      <c r="CA76" s="1211"/>
      <c r="CB76" s="1211"/>
      <c r="CC76" s="1211"/>
      <c r="CD76" s="1211"/>
      <c r="CE76" s="1211"/>
      <c r="CF76" s="1211"/>
      <c r="CG76" s="1211"/>
      <c r="CH76" s="1211"/>
      <c r="CI76" s="1211"/>
      <c r="CJ76" s="1211"/>
      <c r="CK76" s="1211"/>
      <c r="CL76" s="1211"/>
      <c r="CM76" s="1211"/>
      <c r="CN76" s="1211"/>
      <c r="CO76" s="1211"/>
      <c r="CP76" s="1211"/>
      <c r="CQ76" s="1211"/>
      <c r="CR76" s="1211"/>
      <c r="CS76" s="1211"/>
      <c r="CT76" s="1211"/>
      <c r="CU76" s="1211"/>
      <c r="CV76" s="1211"/>
      <c r="CW76" s="1211"/>
      <c r="CX76" s="1211"/>
      <c r="CY76" s="1211"/>
      <c r="CZ76" s="1211"/>
      <c r="DA76" s="1211"/>
      <c r="DB76" s="1211"/>
      <c r="DC76" s="1211"/>
    </row>
    <row r="77" spans="2:107" ht="13.2" x14ac:dyDescent="0.2">
      <c r="B77" s="1205"/>
      <c r="G77" s="1216"/>
      <c r="H77" s="1216"/>
      <c r="I77" s="1216"/>
      <c r="J77" s="1216"/>
      <c r="K77" s="1217"/>
      <c r="L77" s="1217"/>
      <c r="M77" s="1217"/>
      <c r="N77" s="1217"/>
      <c r="AN77" s="1213" t="s">
        <v>575</v>
      </c>
      <c r="AO77" s="1213"/>
      <c r="AP77" s="1213"/>
      <c r="AQ77" s="1213"/>
      <c r="AR77" s="1213"/>
      <c r="AS77" s="1213"/>
      <c r="AT77" s="1213"/>
      <c r="AU77" s="1213"/>
      <c r="AV77" s="1213"/>
      <c r="AW77" s="1213"/>
      <c r="AX77" s="1213"/>
      <c r="AY77" s="1213"/>
      <c r="AZ77" s="1213"/>
      <c r="BA77" s="1213"/>
      <c r="BB77" s="1212" t="s">
        <v>574</v>
      </c>
      <c r="BC77" s="1212"/>
      <c r="BD77" s="1212"/>
      <c r="BE77" s="1212"/>
      <c r="BF77" s="1212"/>
      <c r="BG77" s="1212"/>
      <c r="BH77" s="1212"/>
      <c r="BI77" s="1212"/>
      <c r="BJ77" s="1212"/>
      <c r="BK77" s="1212"/>
      <c r="BL77" s="1212"/>
      <c r="BM77" s="1212"/>
      <c r="BN77" s="1212"/>
      <c r="BO77" s="1212"/>
      <c r="BP77" s="1211">
        <v>25.5</v>
      </c>
      <c r="BQ77" s="1211"/>
      <c r="BR77" s="1211"/>
      <c r="BS77" s="1211"/>
      <c r="BT77" s="1211"/>
      <c r="BU77" s="1211"/>
      <c r="BV77" s="1211"/>
      <c r="BW77" s="1211"/>
      <c r="BX77" s="1211">
        <v>25.1</v>
      </c>
      <c r="BY77" s="1211"/>
      <c r="BZ77" s="1211"/>
      <c r="CA77" s="1211"/>
      <c r="CB77" s="1211"/>
      <c r="CC77" s="1211"/>
      <c r="CD77" s="1211"/>
      <c r="CE77" s="1211"/>
      <c r="CF77" s="1211">
        <v>18</v>
      </c>
      <c r="CG77" s="1211"/>
      <c r="CH77" s="1211"/>
      <c r="CI77" s="1211"/>
      <c r="CJ77" s="1211"/>
      <c r="CK77" s="1211"/>
      <c r="CL77" s="1211"/>
      <c r="CM77" s="1211"/>
      <c r="CN77" s="1211">
        <v>12.7</v>
      </c>
      <c r="CO77" s="1211"/>
      <c r="CP77" s="1211"/>
      <c r="CQ77" s="1211"/>
      <c r="CR77" s="1211"/>
      <c r="CS77" s="1211"/>
      <c r="CT77" s="1211"/>
      <c r="CU77" s="1211"/>
      <c r="CV77" s="1211">
        <v>10</v>
      </c>
      <c r="CW77" s="1211"/>
      <c r="CX77" s="1211"/>
      <c r="CY77" s="1211"/>
      <c r="CZ77" s="1211"/>
      <c r="DA77" s="1211"/>
      <c r="DB77" s="1211"/>
      <c r="DC77" s="1211"/>
    </row>
    <row r="78" spans="2:107" ht="13.2" x14ac:dyDescent="0.2">
      <c r="B78" s="1205"/>
      <c r="G78" s="1216"/>
      <c r="H78" s="1216"/>
      <c r="I78" s="1216"/>
      <c r="J78" s="1216"/>
      <c r="K78" s="1217"/>
      <c r="L78" s="1217"/>
      <c r="M78" s="1217"/>
      <c r="N78" s="1217"/>
      <c r="AN78" s="1213"/>
      <c r="AO78" s="1213"/>
      <c r="AP78" s="1213"/>
      <c r="AQ78" s="1213"/>
      <c r="AR78" s="1213"/>
      <c r="AS78" s="1213"/>
      <c r="AT78" s="1213"/>
      <c r="AU78" s="1213"/>
      <c r="AV78" s="1213"/>
      <c r="AW78" s="1213"/>
      <c r="AX78" s="1213"/>
      <c r="AY78" s="1213"/>
      <c r="AZ78" s="1213"/>
      <c r="BA78" s="1213"/>
      <c r="BB78" s="1212"/>
      <c r="BC78" s="1212"/>
      <c r="BD78" s="1212"/>
      <c r="BE78" s="1212"/>
      <c r="BF78" s="1212"/>
      <c r="BG78" s="1212"/>
      <c r="BH78" s="1212"/>
      <c r="BI78" s="1212"/>
      <c r="BJ78" s="1212"/>
      <c r="BK78" s="1212"/>
      <c r="BL78" s="1212"/>
      <c r="BM78" s="1212"/>
      <c r="BN78" s="1212"/>
      <c r="BO78" s="1212"/>
      <c r="BP78" s="1211"/>
      <c r="BQ78" s="1211"/>
      <c r="BR78" s="1211"/>
      <c r="BS78" s="1211"/>
      <c r="BT78" s="1211"/>
      <c r="BU78" s="1211"/>
      <c r="BV78" s="1211"/>
      <c r="BW78" s="1211"/>
      <c r="BX78" s="1211"/>
      <c r="BY78" s="1211"/>
      <c r="BZ78" s="1211"/>
      <c r="CA78" s="1211"/>
      <c r="CB78" s="1211"/>
      <c r="CC78" s="1211"/>
      <c r="CD78" s="1211"/>
      <c r="CE78" s="1211"/>
      <c r="CF78" s="1211"/>
      <c r="CG78" s="1211"/>
      <c r="CH78" s="1211"/>
      <c r="CI78" s="1211"/>
      <c r="CJ78" s="1211"/>
      <c r="CK78" s="1211"/>
      <c r="CL78" s="1211"/>
      <c r="CM78" s="1211"/>
      <c r="CN78" s="1211"/>
      <c r="CO78" s="1211"/>
      <c r="CP78" s="1211"/>
      <c r="CQ78" s="1211"/>
      <c r="CR78" s="1211"/>
      <c r="CS78" s="1211"/>
      <c r="CT78" s="1211"/>
      <c r="CU78" s="1211"/>
      <c r="CV78" s="1211"/>
      <c r="CW78" s="1211"/>
      <c r="CX78" s="1211"/>
      <c r="CY78" s="1211"/>
      <c r="CZ78" s="1211"/>
      <c r="DA78" s="1211"/>
      <c r="DB78" s="1211"/>
      <c r="DC78" s="1211"/>
    </row>
    <row r="79" spans="2:107" ht="13.2" x14ac:dyDescent="0.2">
      <c r="B79" s="1205"/>
      <c r="G79" s="1216"/>
      <c r="H79" s="1216"/>
      <c r="I79" s="1215"/>
      <c r="J79" s="1215"/>
      <c r="K79" s="1214"/>
      <c r="L79" s="1214"/>
      <c r="M79" s="1214"/>
      <c r="N79" s="1214"/>
      <c r="AN79" s="1213"/>
      <c r="AO79" s="1213"/>
      <c r="AP79" s="1213"/>
      <c r="AQ79" s="1213"/>
      <c r="AR79" s="1213"/>
      <c r="AS79" s="1213"/>
      <c r="AT79" s="1213"/>
      <c r="AU79" s="1213"/>
      <c r="AV79" s="1213"/>
      <c r="AW79" s="1213"/>
      <c r="AX79" s="1213"/>
      <c r="AY79" s="1213"/>
      <c r="AZ79" s="1213"/>
      <c r="BA79" s="1213"/>
      <c r="BB79" s="1212" t="s">
        <v>573</v>
      </c>
      <c r="BC79" s="1212"/>
      <c r="BD79" s="1212"/>
      <c r="BE79" s="1212"/>
      <c r="BF79" s="1212"/>
      <c r="BG79" s="1212"/>
      <c r="BH79" s="1212"/>
      <c r="BI79" s="1212"/>
      <c r="BJ79" s="1212"/>
      <c r="BK79" s="1212"/>
      <c r="BL79" s="1212"/>
      <c r="BM79" s="1212"/>
      <c r="BN79" s="1212"/>
      <c r="BO79" s="1212"/>
      <c r="BP79" s="1211">
        <v>6.6</v>
      </c>
      <c r="BQ79" s="1211"/>
      <c r="BR79" s="1211"/>
      <c r="BS79" s="1211"/>
      <c r="BT79" s="1211"/>
      <c r="BU79" s="1211"/>
      <c r="BV79" s="1211"/>
      <c r="BW79" s="1211"/>
      <c r="BX79" s="1211">
        <v>6.4</v>
      </c>
      <c r="BY79" s="1211"/>
      <c r="BZ79" s="1211"/>
      <c r="CA79" s="1211"/>
      <c r="CB79" s="1211"/>
      <c r="CC79" s="1211"/>
      <c r="CD79" s="1211"/>
      <c r="CE79" s="1211"/>
      <c r="CF79" s="1211">
        <v>6.6</v>
      </c>
      <c r="CG79" s="1211"/>
      <c r="CH79" s="1211"/>
      <c r="CI79" s="1211"/>
      <c r="CJ79" s="1211"/>
      <c r="CK79" s="1211"/>
      <c r="CL79" s="1211"/>
      <c r="CM79" s="1211"/>
      <c r="CN79" s="1211">
        <v>6.6</v>
      </c>
      <c r="CO79" s="1211"/>
      <c r="CP79" s="1211"/>
      <c r="CQ79" s="1211"/>
      <c r="CR79" s="1211"/>
      <c r="CS79" s="1211"/>
      <c r="CT79" s="1211"/>
      <c r="CU79" s="1211"/>
      <c r="CV79" s="1211">
        <v>6.7</v>
      </c>
      <c r="CW79" s="1211"/>
      <c r="CX79" s="1211"/>
      <c r="CY79" s="1211"/>
      <c r="CZ79" s="1211"/>
      <c r="DA79" s="1211"/>
      <c r="DB79" s="1211"/>
      <c r="DC79" s="1211"/>
    </row>
    <row r="80" spans="2:107" ht="13.2" x14ac:dyDescent="0.2">
      <c r="B80" s="1205"/>
      <c r="G80" s="1216"/>
      <c r="H80" s="1216"/>
      <c r="I80" s="1215"/>
      <c r="J80" s="1215"/>
      <c r="K80" s="1214"/>
      <c r="L80" s="1214"/>
      <c r="M80" s="1214"/>
      <c r="N80" s="1214"/>
      <c r="AN80" s="1213"/>
      <c r="AO80" s="1213"/>
      <c r="AP80" s="1213"/>
      <c r="AQ80" s="1213"/>
      <c r="AR80" s="1213"/>
      <c r="AS80" s="1213"/>
      <c r="AT80" s="1213"/>
      <c r="AU80" s="1213"/>
      <c r="AV80" s="1213"/>
      <c r="AW80" s="1213"/>
      <c r="AX80" s="1213"/>
      <c r="AY80" s="1213"/>
      <c r="AZ80" s="1213"/>
      <c r="BA80" s="1213"/>
      <c r="BB80" s="1212"/>
      <c r="BC80" s="1212"/>
      <c r="BD80" s="1212"/>
      <c r="BE80" s="1212"/>
      <c r="BF80" s="1212"/>
      <c r="BG80" s="1212"/>
      <c r="BH80" s="1212"/>
      <c r="BI80" s="1212"/>
      <c r="BJ80" s="1212"/>
      <c r="BK80" s="1212"/>
      <c r="BL80" s="1212"/>
      <c r="BM80" s="1212"/>
      <c r="BN80" s="1212"/>
      <c r="BO80" s="1212"/>
      <c r="BP80" s="1211"/>
      <c r="BQ80" s="1211"/>
      <c r="BR80" s="1211"/>
      <c r="BS80" s="1211"/>
      <c r="BT80" s="1211"/>
      <c r="BU80" s="1211"/>
      <c r="BV80" s="1211"/>
      <c r="BW80" s="1211"/>
      <c r="BX80" s="1211"/>
      <c r="BY80" s="1211"/>
      <c r="BZ80" s="1211"/>
      <c r="CA80" s="1211"/>
      <c r="CB80" s="1211"/>
      <c r="CC80" s="1211"/>
      <c r="CD80" s="1211"/>
      <c r="CE80" s="1211"/>
      <c r="CF80" s="1211"/>
      <c r="CG80" s="1211"/>
      <c r="CH80" s="1211"/>
      <c r="CI80" s="1211"/>
      <c r="CJ80" s="1211"/>
      <c r="CK80" s="1211"/>
      <c r="CL80" s="1211"/>
      <c r="CM80" s="1211"/>
      <c r="CN80" s="1211"/>
      <c r="CO80" s="1211"/>
      <c r="CP80" s="1211"/>
      <c r="CQ80" s="1211"/>
      <c r="CR80" s="1211"/>
      <c r="CS80" s="1211"/>
      <c r="CT80" s="1211"/>
      <c r="CU80" s="1211"/>
      <c r="CV80" s="1211"/>
      <c r="CW80" s="1211"/>
      <c r="CX80" s="1211"/>
      <c r="CY80" s="1211"/>
      <c r="CZ80" s="1211"/>
      <c r="DA80" s="1211"/>
      <c r="DB80" s="1211"/>
      <c r="DC80" s="1211"/>
    </row>
    <row r="81" spans="2:109" ht="13.2" x14ac:dyDescent="0.2">
      <c r="B81" s="1205"/>
    </row>
    <row r="82" spans="2:109" ht="16.2" x14ac:dyDescent="0.2">
      <c r="B82" s="1205"/>
      <c r="K82" s="1210"/>
      <c r="L82" s="1210"/>
      <c r="M82" s="1210"/>
      <c r="N82" s="1210"/>
      <c r="AQ82" s="1210"/>
      <c r="AR82" s="1210"/>
      <c r="AS82" s="1210"/>
      <c r="AT82" s="1210"/>
      <c r="BC82" s="1210"/>
      <c r="BD82" s="1210"/>
      <c r="BE82" s="1210"/>
      <c r="BF82" s="1210"/>
      <c r="BO82" s="1210"/>
      <c r="BP82" s="1210"/>
      <c r="BQ82" s="1210"/>
      <c r="BR82" s="1210"/>
      <c r="CA82" s="1210"/>
      <c r="CB82" s="1210"/>
      <c r="CC82" s="1210"/>
      <c r="CD82" s="1210"/>
      <c r="CM82" s="1210"/>
      <c r="CN82" s="1210"/>
      <c r="CO82" s="1210"/>
      <c r="CP82" s="1210"/>
      <c r="CY82" s="1210"/>
      <c r="CZ82" s="1210"/>
      <c r="DA82" s="1210"/>
      <c r="DB82" s="1210"/>
      <c r="DC82" s="1210"/>
    </row>
    <row r="83" spans="2:109" ht="13.2" x14ac:dyDescent="0.2">
      <c r="B83" s="1209"/>
      <c r="C83" s="1208"/>
      <c r="D83" s="1208"/>
      <c r="E83" s="1208"/>
      <c r="F83" s="1208"/>
      <c r="G83" s="1208"/>
      <c r="H83" s="1208"/>
      <c r="I83" s="1208"/>
      <c r="J83" s="1208"/>
      <c r="K83" s="1208"/>
      <c r="L83" s="1208"/>
      <c r="M83" s="1208"/>
      <c r="N83" s="1208"/>
      <c r="O83" s="1208"/>
      <c r="P83" s="1208"/>
      <c r="Q83" s="1208"/>
      <c r="R83" s="1208"/>
      <c r="S83" s="1208"/>
      <c r="T83" s="1208"/>
      <c r="U83" s="1208"/>
      <c r="V83" s="1208"/>
      <c r="W83" s="1208"/>
      <c r="X83" s="1208"/>
      <c r="Y83" s="1208"/>
      <c r="Z83" s="1208"/>
      <c r="AA83" s="1208"/>
      <c r="AB83" s="1208"/>
      <c r="AC83" s="1208"/>
      <c r="AD83" s="1208"/>
      <c r="AE83" s="1208"/>
      <c r="AF83" s="1208"/>
      <c r="AG83" s="1208"/>
      <c r="AH83" s="1208"/>
      <c r="AI83" s="1208"/>
      <c r="AJ83" s="1208"/>
      <c r="AK83" s="1208"/>
      <c r="AL83" s="1208"/>
      <c r="AM83" s="1208"/>
      <c r="AN83" s="1208"/>
      <c r="AO83" s="1208"/>
      <c r="AP83" s="1208"/>
      <c r="AQ83" s="1208"/>
      <c r="AR83" s="1208"/>
      <c r="AS83" s="1208"/>
      <c r="AT83" s="1208"/>
      <c r="AU83" s="1208"/>
      <c r="AV83" s="1208"/>
      <c r="AW83" s="1208"/>
      <c r="AX83" s="1208"/>
      <c r="AY83" s="1208"/>
      <c r="AZ83" s="1208"/>
      <c r="BA83" s="1208"/>
      <c r="BB83" s="1208"/>
      <c r="BC83" s="1208"/>
      <c r="BD83" s="1208"/>
      <c r="BE83" s="1208"/>
      <c r="BF83" s="1208"/>
      <c r="BG83" s="1208"/>
      <c r="BH83" s="1208"/>
      <c r="BI83" s="1208"/>
      <c r="BJ83" s="1208"/>
      <c r="BK83" s="1208"/>
      <c r="BL83" s="1208"/>
      <c r="BM83" s="1208"/>
      <c r="BN83" s="1208"/>
      <c r="BO83" s="1208"/>
      <c r="BP83" s="1208"/>
      <c r="BQ83" s="1208"/>
      <c r="BR83" s="1208"/>
      <c r="BS83" s="1208"/>
      <c r="BT83" s="1208"/>
      <c r="BU83" s="1208"/>
      <c r="BV83" s="1208"/>
      <c r="BW83" s="1208"/>
      <c r="BX83" s="1208"/>
      <c r="BY83" s="1208"/>
      <c r="BZ83" s="1208"/>
      <c r="CA83" s="1208"/>
      <c r="CB83" s="1208"/>
      <c r="CC83" s="1208"/>
      <c r="CD83" s="1208"/>
      <c r="CE83" s="1208"/>
      <c r="CF83" s="1208"/>
      <c r="CG83" s="1208"/>
      <c r="CH83" s="1208"/>
      <c r="CI83" s="1208"/>
      <c r="CJ83" s="1208"/>
      <c r="CK83" s="1208"/>
      <c r="CL83" s="1208"/>
      <c r="CM83" s="1208"/>
      <c r="CN83" s="1208"/>
      <c r="CO83" s="1208"/>
      <c r="CP83" s="1208"/>
      <c r="CQ83" s="1208"/>
      <c r="CR83" s="1208"/>
      <c r="CS83" s="1208"/>
      <c r="CT83" s="1208"/>
      <c r="CU83" s="1208"/>
      <c r="CV83" s="1208"/>
      <c r="CW83" s="1208"/>
      <c r="CX83" s="1208"/>
      <c r="CY83" s="1208"/>
      <c r="CZ83" s="1208"/>
      <c r="DA83" s="1208"/>
      <c r="DB83" s="1208"/>
      <c r="DC83" s="1208"/>
      <c r="DD83" s="1207"/>
    </row>
    <row r="84" spans="2:109" ht="13.2" x14ac:dyDescent="0.2">
      <c r="DD84" s="1204"/>
      <c r="DE84" s="1204"/>
    </row>
    <row r="85" spans="2:109" ht="13.2" x14ac:dyDescent="0.2">
      <c r="DD85" s="1204"/>
      <c r="DE85" s="1204"/>
    </row>
  </sheetData>
  <sheetProtection algorithmName="SHA-512" hashValue="uQr8Zon9MQV3Vi7mgIoJTDMYGEE+JZxGkRPHMF6+DN/wtLaxcIgZQ1l46bSg7f8X/ughJj65FoY8to4rwnvZQA==" saltValue="TI+15G35zvZA3V34kO6YHQ==" spinCount="100000" sheet="1" objects="1" scenarios="1" formatCells="0"/>
  <mergeCells count="112">
    <mergeCell ref="AN55:BA58"/>
    <mergeCell ref="BB55:BO56"/>
    <mergeCell ref="BP55:BW56"/>
    <mergeCell ref="G55:H58"/>
    <mergeCell ref="I55:J56"/>
    <mergeCell ref="K55:K56"/>
    <mergeCell ref="L55:L56"/>
    <mergeCell ref="M55:M56"/>
    <mergeCell ref="N55:N56"/>
    <mergeCell ref="CN50:CU50"/>
    <mergeCell ref="CV50:DC50"/>
    <mergeCell ref="G72:J72"/>
    <mergeCell ref="AN72:BO72"/>
    <mergeCell ref="BP72:BW72"/>
    <mergeCell ref="BX72:CE72"/>
    <mergeCell ref="CF72:CM72"/>
    <mergeCell ref="CN72:CU72"/>
    <mergeCell ref="CV72:DC72"/>
    <mergeCell ref="CV53:DC54"/>
    <mergeCell ref="BB53:BO54"/>
    <mergeCell ref="BP53:BW54"/>
    <mergeCell ref="BX53:CE54"/>
    <mergeCell ref="CF53:CM54"/>
    <mergeCell ref="CN53:CU54"/>
    <mergeCell ref="G50:J50"/>
    <mergeCell ref="AN50:BO50"/>
    <mergeCell ref="BP50:BW50"/>
    <mergeCell ref="BX50:CE50"/>
    <mergeCell ref="CF50:CM50"/>
    <mergeCell ref="BP51:BW52"/>
    <mergeCell ref="BX51:CE52"/>
    <mergeCell ref="CF51:CM52"/>
    <mergeCell ref="CN51:CU52"/>
    <mergeCell ref="CV51:DC52"/>
    <mergeCell ref="I53:J54"/>
    <mergeCell ref="K53:K54"/>
    <mergeCell ref="L53:L54"/>
    <mergeCell ref="M53:M54"/>
    <mergeCell ref="N53:N54"/>
    <mergeCell ref="CV57:DC58"/>
    <mergeCell ref="AN43:DC47"/>
    <mergeCell ref="G51:H54"/>
    <mergeCell ref="I51:J52"/>
    <mergeCell ref="K51:K52"/>
    <mergeCell ref="L51:L52"/>
    <mergeCell ref="M51:M52"/>
    <mergeCell ref="N51:N52"/>
    <mergeCell ref="AN51:BA54"/>
    <mergeCell ref="BB51:BO52"/>
    <mergeCell ref="CV55:DC56"/>
    <mergeCell ref="I57:J58"/>
    <mergeCell ref="K57:K58"/>
    <mergeCell ref="L57:L58"/>
    <mergeCell ref="M57:M58"/>
    <mergeCell ref="N57:N58"/>
    <mergeCell ref="BB57:BO58"/>
    <mergeCell ref="BP57:BW58"/>
    <mergeCell ref="BX57:CE58"/>
    <mergeCell ref="CF57:CM58"/>
    <mergeCell ref="BX75:CE76"/>
    <mergeCell ref="CF75:CM76"/>
    <mergeCell ref="CN75:CU76"/>
    <mergeCell ref="BX55:CE56"/>
    <mergeCell ref="CF55:CM56"/>
    <mergeCell ref="CN55:CU56"/>
    <mergeCell ref="CN57:CU58"/>
    <mergeCell ref="CF73:CM74"/>
    <mergeCell ref="CN73:CU74"/>
    <mergeCell ref="CV73:DC74"/>
    <mergeCell ref="I75:J76"/>
    <mergeCell ref="K75:K76"/>
    <mergeCell ref="L75:L76"/>
    <mergeCell ref="M75:M76"/>
    <mergeCell ref="N75:N76"/>
    <mergeCell ref="BB75:BO76"/>
    <mergeCell ref="BP75:BW76"/>
    <mergeCell ref="G73:H76"/>
    <mergeCell ref="I73:J74"/>
    <mergeCell ref="K73:K74"/>
    <mergeCell ref="L73:L74"/>
    <mergeCell ref="M73:M74"/>
    <mergeCell ref="N73:N74"/>
    <mergeCell ref="BB79:BO80"/>
    <mergeCell ref="BP79:BW80"/>
    <mergeCell ref="BX79:CE80"/>
    <mergeCell ref="CF79:CM80"/>
    <mergeCell ref="CN79:CU80"/>
    <mergeCell ref="AN65:DC69"/>
    <mergeCell ref="AN73:BA76"/>
    <mergeCell ref="BB73:BO74"/>
    <mergeCell ref="BP73:BW74"/>
    <mergeCell ref="BX73:CE74"/>
    <mergeCell ref="BP77:BW78"/>
    <mergeCell ref="BX77:CE78"/>
    <mergeCell ref="CF77:CM78"/>
    <mergeCell ref="CN77:CU78"/>
    <mergeCell ref="CV77:DC78"/>
    <mergeCell ref="I79:J80"/>
    <mergeCell ref="K79:K80"/>
    <mergeCell ref="L79:L80"/>
    <mergeCell ref="M79:M80"/>
    <mergeCell ref="N79:N80"/>
    <mergeCell ref="CV79:DC80"/>
    <mergeCell ref="CV75:DC76"/>
    <mergeCell ref="G77:H80"/>
    <mergeCell ref="I77:J78"/>
    <mergeCell ref="K77:K78"/>
    <mergeCell ref="L77:L78"/>
    <mergeCell ref="M77:M78"/>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B8E51-2D04-4442-A8E4-D7D53B3DA15A}">
  <sheetPr>
    <pageSetUpPr fitToPage="1"/>
  </sheetPr>
  <dimension ref="A1:DR125"/>
  <sheetViews>
    <sheetView showGridLines="0" zoomScaleSheetLayoutView="70" workbookViewId="0"/>
  </sheetViews>
  <sheetFormatPr defaultColWidth="0" defaultRowHeight="13.5" customHeight="1" zeroHeight="1" x14ac:dyDescent="0.2"/>
  <cols>
    <col min="1" max="34" width="2.44140625" style="1262" customWidth="1"/>
    <col min="35" max="122" width="2.44140625" style="1258" customWidth="1"/>
    <col min="123" max="123" width="2.44140625" style="1258" hidden="1" customWidth="1"/>
    <col min="124" max="16384" width="2.44140625" style="1258" hidden="1"/>
  </cols>
  <sheetData>
    <row r="1" spans="1:34" ht="13.5" customHeight="1" x14ac:dyDescent="0.2">
      <c r="A1" s="1258"/>
      <c r="B1" s="1258"/>
      <c r="C1" s="1258"/>
      <c r="D1" s="1258"/>
      <c r="E1" s="1258"/>
      <c r="F1" s="1258"/>
      <c r="G1" s="1258"/>
      <c r="H1" s="1258"/>
      <c r="I1" s="1258"/>
      <c r="J1" s="1258"/>
      <c r="K1" s="1258"/>
      <c r="L1" s="1258"/>
      <c r="M1" s="1258"/>
      <c r="N1" s="1258"/>
      <c r="O1" s="1258"/>
      <c r="P1" s="1258"/>
      <c r="Q1" s="1258"/>
      <c r="R1" s="1258"/>
      <c r="S1" s="1258"/>
      <c r="T1" s="1258"/>
      <c r="U1" s="1258"/>
      <c r="V1" s="1258"/>
      <c r="W1" s="1258"/>
      <c r="X1" s="1258"/>
      <c r="Y1" s="1258"/>
      <c r="Z1" s="1258"/>
      <c r="AA1" s="1258"/>
      <c r="AB1" s="1258"/>
      <c r="AC1" s="1258"/>
      <c r="AD1" s="1258"/>
      <c r="AE1" s="1258"/>
      <c r="AF1" s="1258"/>
      <c r="AG1" s="1258"/>
      <c r="AH1" s="1258"/>
    </row>
    <row r="2" spans="1:34" ht="13.2" x14ac:dyDescent="0.2">
      <c r="S2" s="1258"/>
      <c r="AH2" s="1258"/>
    </row>
    <row r="3" spans="1:34" ht="13.2" x14ac:dyDescent="0.2">
      <c r="C3" s="1258"/>
      <c r="D3" s="1258"/>
      <c r="E3" s="1258"/>
      <c r="F3" s="1258"/>
      <c r="G3" s="1258"/>
      <c r="H3" s="1258"/>
      <c r="I3" s="1258"/>
      <c r="J3" s="1258"/>
      <c r="K3" s="1258"/>
      <c r="L3" s="1258"/>
      <c r="M3" s="1258"/>
      <c r="N3" s="1258"/>
      <c r="O3" s="1258"/>
      <c r="P3" s="1258"/>
      <c r="Q3" s="1258"/>
      <c r="R3" s="1258"/>
      <c r="S3" s="1258"/>
      <c r="U3" s="1258"/>
      <c r="V3" s="1258"/>
      <c r="W3" s="1258"/>
      <c r="X3" s="1258"/>
      <c r="Y3" s="1258"/>
      <c r="Z3" s="1258"/>
      <c r="AA3" s="1258"/>
      <c r="AB3" s="1258"/>
      <c r="AC3" s="1258"/>
      <c r="AD3" s="1258"/>
      <c r="AE3" s="1258"/>
      <c r="AF3" s="1258"/>
      <c r="AG3" s="1258"/>
      <c r="AH3" s="1258"/>
    </row>
    <row r="4" spans="1:34" ht="13.2" x14ac:dyDescent="0.2"/>
    <row r="5" spans="1:34" ht="13.2" x14ac:dyDescent="0.2"/>
    <row r="6" spans="1:34" ht="13.2" x14ac:dyDescent="0.2"/>
    <row r="7" spans="1:34" ht="13.2" x14ac:dyDescent="0.2"/>
    <row r="8" spans="1:34" ht="13.2" x14ac:dyDescent="0.2"/>
    <row r="9" spans="1:34" ht="13.2" x14ac:dyDescent="0.2">
      <c r="AH9" s="125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1258"/>
    </row>
    <row r="18" spans="12:34" ht="13.2" x14ac:dyDescent="0.2"/>
    <row r="19" spans="12:34" ht="13.2" x14ac:dyDescent="0.2"/>
    <row r="20" spans="12:34" ht="13.2" x14ac:dyDescent="0.2">
      <c r="AH20" s="1258"/>
    </row>
    <row r="21" spans="12:34" ht="13.2" x14ac:dyDescent="0.2">
      <c r="AH21" s="1258"/>
    </row>
    <row r="22" spans="12:34" ht="13.2" x14ac:dyDescent="0.2"/>
    <row r="23" spans="12:34" ht="13.2" x14ac:dyDescent="0.2"/>
    <row r="24" spans="12:34" ht="13.2" x14ac:dyDescent="0.2">
      <c r="Q24" s="1258"/>
    </row>
    <row r="25" spans="12:34" ht="13.2" x14ac:dyDescent="0.2"/>
    <row r="26" spans="12:34" ht="13.2" x14ac:dyDescent="0.2"/>
    <row r="27" spans="12:34" ht="13.2" x14ac:dyDescent="0.2"/>
    <row r="28" spans="12:34" ht="13.2" x14ac:dyDescent="0.2">
      <c r="O28" s="1258"/>
      <c r="T28" s="1258"/>
      <c r="AH28" s="1258"/>
    </row>
    <row r="29" spans="12:34" ht="13.2" x14ac:dyDescent="0.2"/>
    <row r="30" spans="12:34" ht="13.2" x14ac:dyDescent="0.2"/>
    <row r="31" spans="12:34" ht="13.2" x14ac:dyDescent="0.2">
      <c r="Q31" s="1258"/>
    </row>
    <row r="32" spans="12:34" ht="13.2" x14ac:dyDescent="0.2">
      <c r="L32" s="1258"/>
    </row>
    <row r="33" spans="2:34" ht="13.2" x14ac:dyDescent="0.2">
      <c r="C33" s="1258"/>
      <c r="E33" s="1258"/>
      <c r="G33" s="1258"/>
      <c r="I33" s="1258"/>
      <c r="X33" s="1258"/>
    </row>
    <row r="34" spans="2:34" ht="13.2" x14ac:dyDescent="0.2">
      <c r="B34" s="1258"/>
      <c r="P34" s="1258"/>
      <c r="R34" s="1258"/>
      <c r="T34" s="1258"/>
    </row>
    <row r="35" spans="2:34" ht="13.2" x14ac:dyDescent="0.2">
      <c r="D35" s="1258"/>
      <c r="W35" s="1258"/>
      <c r="AC35" s="1258"/>
      <c r="AD35" s="1258"/>
      <c r="AE35" s="1258"/>
      <c r="AF35" s="1258"/>
      <c r="AG35" s="1258"/>
      <c r="AH35" s="1258"/>
    </row>
    <row r="36" spans="2:34" ht="13.2" x14ac:dyDescent="0.2">
      <c r="H36" s="1258"/>
      <c r="J36" s="1258"/>
      <c r="K36" s="1258"/>
      <c r="M36" s="1258"/>
      <c r="Y36" s="1258"/>
      <c r="Z36" s="1258"/>
      <c r="AA36" s="1258"/>
      <c r="AB36" s="1258"/>
      <c r="AC36" s="1258"/>
      <c r="AD36" s="1258"/>
      <c r="AE36" s="1258"/>
      <c r="AF36" s="1258"/>
      <c r="AG36" s="1258"/>
      <c r="AH36" s="1258"/>
    </row>
    <row r="37" spans="2:34" ht="13.2" x14ac:dyDescent="0.2">
      <c r="AH37" s="1258"/>
    </row>
    <row r="38" spans="2:34" ht="13.2" x14ac:dyDescent="0.2">
      <c r="AG38" s="1258"/>
      <c r="AH38" s="1258"/>
    </row>
    <row r="39" spans="2:34" ht="13.2" x14ac:dyDescent="0.2"/>
    <row r="40" spans="2:34" ht="13.2" x14ac:dyDescent="0.2">
      <c r="X40" s="1258"/>
    </row>
    <row r="41" spans="2:34" ht="13.2" x14ac:dyDescent="0.2">
      <c r="R41" s="1258"/>
    </row>
    <row r="42" spans="2:34" ht="13.2" x14ac:dyDescent="0.2">
      <c r="W42" s="1258"/>
    </row>
    <row r="43" spans="2:34" ht="13.2" x14ac:dyDescent="0.2">
      <c r="Y43" s="1258"/>
      <c r="Z43" s="1258"/>
      <c r="AA43" s="1258"/>
      <c r="AB43" s="1258"/>
      <c r="AC43" s="1258"/>
      <c r="AD43" s="1258"/>
      <c r="AE43" s="1258"/>
      <c r="AF43" s="1258"/>
      <c r="AG43" s="1258"/>
      <c r="AH43" s="1258"/>
    </row>
    <row r="44" spans="2:34" ht="13.2" x14ac:dyDescent="0.2">
      <c r="AH44" s="1258"/>
    </row>
    <row r="45" spans="2:34" ht="13.2" x14ac:dyDescent="0.2">
      <c r="X45" s="1258"/>
    </row>
    <row r="46" spans="2:34" ht="13.2" x14ac:dyDescent="0.2"/>
    <row r="47" spans="2:34" ht="13.2" x14ac:dyDescent="0.2"/>
    <row r="48" spans="2:34" ht="13.2" x14ac:dyDescent="0.2">
      <c r="W48" s="1258"/>
      <c r="Y48" s="1258"/>
      <c r="Z48" s="1258"/>
      <c r="AA48" s="1258"/>
      <c r="AB48" s="1258"/>
      <c r="AC48" s="1258"/>
      <c r="AD48" s="1258"/>
      <c r="AE48" s="1258"/>
      <c r="AF48" s="1258"/>
      <c r="AG48" s="1258"/>
      <c r="AH48" s="1258"/>
    </row>
    <row r="49" spans="28:34" ht="13.2" x14ac:dyDescent="0.2"/>
    <row r="50" spans="28:34" ht="13.2" x14ac:dyDescent="0.2">
      <c r="AE50" s="1258"/>
      <c r="AF50" s="1258"/>
      <c r="AG50" s="1258"/>
      <c r="AH50" s="1258"/>
    </row>
    <row r="51" spans="28:34" ht="13.2" x14ac:dyDescent="0.2">
      <c r="AC51" s="1258"/>
      <c r="AD51" s="1258"/>
      <c r="AE51" s="1258"/>
      <c r="AF51" s="1258"/>
      <c r="AG51" s="1258"/>
      <c r="AH51" s="1258"/>
    </row>
    <row r="52" spans="28:34" ht="13.2" x14ac:dyDescent="0.2"/>
    <row r="53" spans="28:34" ht="13.2" x14ac:dyDescent="0.2">
      <c r="AF53" s="1258"/>
      <c r="AG53" s="1258"/>
      <c r="AH53" s="1258"/>
    </row>
    <row r="54" spans="28:34" ht="13.2" x14ac:dyDescent="0.2">
      <c r="AH54" s="1258"/>
    </row>
    <row r="55" spans="28:34" ht="13.2" x14ac:dyDescent="0.2"/>
    <row r="56" spans="28:34" ht="13.2" x14ac:dyDescent="0.2">
      <c r="AB56" s="1258"/>
      <c r="AC56" s="1258"/>
      <c r="AD56" s="1258"/>
      <c r="AE56" s="1258"/>
      <c r="AF56" s="1258"/>
      <c r="AG56" s="1258"/>
      <c r="AH56" s="1258"/>
    </row>
    <row r="57" spans="28:34" ht="13.2" x14ac:dyDescent="0.2">
      <c r="AH57" s="1258"/>
    </row>
    <row r="58" spans="28:34" ht="13.2" x14ac:dyDescent="0.2">
      <c r="AH58" s="1258"/>
    </row>
    <row r="59" spans="28:34" ht="13.2" x14ac:dyDescent="0.2"/>
    <row r="60" spans="28:34" ht="13.2" x14ac:dyDescent="0.2"/>
    <row r="61" spans="28:34" ht="13.2" x14ac:dyDescent="0.2"/>
    <row r="62" spans="28:34" ht="13.2" x14ac:dyDescent="0.2"/>
    <row r="63" spans="28:34" ht="13.2" x14ac:dyDescent="0.2">
      <c r="AH63" s="1258"/>
    </row>
    <row r="64" spans="28:34" ht="13.2" x14ac:dyDescent="0.2">
      <c r="AG64" s="1258"/>
      <c r="AH64" s="1258"/>
    </row>
    <row r="65" spans="28:34" ht="13.2" x14ac:dyDescent="0.2"/>
    <row r="66" spans="28:34" ht="13.2" x14ac:dyDescent="0.2"/>
    <row r="67" spans="28:34" ht="13.2" x14ac:dyDescent="0.2"/>
    <row r="68" spans="28:34" ht="13.2" x14ac:dyDescent="0.2">
      <c r="AB68" s="1258"/>
      <c r="AC68" s="1258"/>
      <c r="AD68" s="1258"/>
      <c r="AE68" s="1258"/>
      <c r="AF68" s="1258"/>
      <c r="AG68" s="1258"/>
      <c r="AH68" s="1258"/>
    </row>
    <row r="69" spans="28:34" ht="13.2" x14ac:dyDescent="0.2">
      <c r="AF69" s="1258"/>
      <c r="AG69" s="1258"/>
      <c r="AH69" s="1258"/>
    </row>
    <row r="70" spans="28:34" ht="13.2" x14ac:dyDescent="0.2"/>
    <row r="71" spans="28:34" ht="13.2" x14ac:dyDescent="0.2"/>
    <row r="72" spans="28:34" ht="13.2" x14ac:dyDescent="0.2"/>
    <row r="73" spans="28:34" ht="13.2" x14ac:dyDescent="0.2"/>
    <row r="74" spans="28:34" ht="13.2" x14ac:dyDescent="0.2"/>
    <row r="75" spans="28:34" ht="13.2" x14ac:dyDescent="0.2">
      <c r="AH75" s="1258"/>
    </row>
    <row r="76" spans="28:34" ht="13.2" x14ac:dyDescent="0.2">
      <c r="AF76" s="1258"/>
      <c r="AG76" s="1258"/>
      <c r="AH76" s="1258"/>
    </row>
    <row r="77" spans="28:34" ht="13.2" x14ac:dyDescent="0.2">
      <c r="AG77" s="1258"/>
      <c r="AH77" s="1258"/>
    </row>
    <row r="78" spans="28:34" ht="13.2" x14ac:dyDescent="0.2"/>
    <row r="79" spans="28:34" ht="13.2" x14ac:dyDescent="0.2"/>
    <row r="80" spans="28:34" ht="13.2" x14ac:dyDescent="0.2"/>
    <row r="81" spans="25:34" ht="13.2" x14ac:dyDescent="0.2"/>
    <row r="82" spans="25:34" ht="13.2" x14ac:dyDescent="0.2">
      <c r="Y82" s="1258"/>
    </row>
    <row r="83" spans="25:34" ht="13.2" x14ac:dyDescent="0.2">
      <c r="Y83" s="1258"/>
      <c r="Z83" s="1258"/>
      <c r="AA83" s="1258"/>
      <c r="AB83" s="1258"/>
      <c r="AC83" s="1258"/>
      <c r="AD83" s="1258"/>
      <c r="AE83" s="1258"/>
      <c r="AF83" s="1258"/>
      <c r="AG83" s="1258"/>
      <c r="AH83" s="1258"/>
    </row>
    <row r="84" spans="25:34" ht="13.2" x14ac:dyDescent="0.2"/>
    <row r="85" spans="25:34" ht="13.2" x14ac:dyDescent="0.2"/>
    <row r="86" spans="25:34" ht="13.2" x14ac:dyDescent="0.2"/>
    <row r="87" spans="25:34" ht="13.2" x14ac:dyDescent="0.2"/>
    <row r="88" spans="25:34" ht="13.2" x14ac:dyDescent="0.2">
      <c r="AH88" s="125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258"/>
      <c r="AG94" s="1258"/>
      <c r="AH94" s="1258"/>
    </row>
    <row r="95" spans="25:34" ht="13.5" customHeight="1" x14ac:dyDescent="0.2">
      <c r="AH95" s="125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58"/>
    </row>
    <row r="102" spans="33:34" ht="13.5" customHeight="1" x14ac:dyDescent="0.2"/>
    <row r="103" spans="33:34" ht="13.5" customHeight="1" x14ac:dyDescent="0.2"/>
    <row r="104" spans="33:34" ht="13.5" customHeight="1" x14ac:dyDescent="0.2">
      <c r="AG104" s="1258"/>
      <c r="AH104" s="125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58"/>
    </row>
    <row r="117" spans="34:122" ht="13.5" customHeight="1" x14ac:dyDescent="0.2"/>
    <row r="118" spans="34:122" ht="13.5" customHeight="1" x14ac:dyDescent="0.2"/>
    <row r="119" spans="34:122" ht="13.5" customHeight="1" x14ac:dyDescent="0.2"/>
    <row r="120" spans="34:122" ht="13.5" customHeight="1" x14ac:dyDescent="0.2">
      <c r="AH120" s="1258"/>
    </row>
    <row r="121" spans="34:122" ht="13.5" customHeight="1" x14ac:dyDescent="0.2">
      <c r="AH121" s="1258"/>
    </row>
    <row r="122" spans="34:122" ht="13.5" customHeight="1" x14ac:dyDescent="0.2"/>
    <row r="123" spans="34:122" ht="13.5" customHeight="1" x14ac:dyDescent="0.2"/>
    <row r="124" spans="34:122" ht="13.5" customHeight="1" x14ac:dyDescent="0.2"/>
    <row r="125" spans="34:122" ht="13.5" customHeight="1" x14ac:dyDescent="0.2">
      <c r="DR125" s="1258" t="s">
        <v>584</v>
      </c>
    </row>
  </sheetData>
  <sheetProtection algorithmName="SHA-512" hashValue="svYeUpSexu+1jpcvbVMxqWmnkN2n/wUogDKSVsNjAK10wIM6I/yGKbZgUvOf5tyvdVtbWRNZqgFk4eR+WjTiyA==" saltValue="prBIhxdIKP3hoiUg/bqngw==" spinCount="100000" sheet="1" objects="1" scenarios="1"/>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31B57-52D1-46C7-A804-28938123E530}">
  <sheetPr>
    <pageSetUpPr fitToPage="1"/>
  </sheetPr>
  <dimension ref="A1:DR125"/>
  <sheetViews>
    <sheetView showGridLines="0" zoomScaleSheetLayoutView="55" workbookViewId="0"/>
  </sheetViews>
  <sheetFormatPr defaultColWidth="0" defaultRowHeight="13.5" customHeight="1" zeroHeight="1" x14ac:dyDescent="0.2"/>
  <cols>
    <col min="1" max="34" width="2.44140625" style="1262" customWidth="1"/>
    <col min="35" max="122" width="2.44140625" style="1258" customWidth="1"/>
    <col min="123" max="123" width="2.44140625" style="1258" hidden="1" customWidth="1"/>
    <col min="124" max="16384" width="2.44140625" style="1258" hidden="1"/>
  </cols>
  <sheetData>
    <row r="1" spans="2:34" ht="13.5" customHeight="1" x14ac:dyDescent="0.2">
      <c r="B1" s="1258"/>
      <c r="C1" s="1258"/>
      <c r="D1" s="1258"/>
      <c r="E1" s="1258"/>
      <c r="F1" s="1258"/>
      <c r="G1" s="1258"/>
      <c r="H1" s="1258"/>
      <c r="I1" s="1258"/>
      <c r="J1" s="1258"/>
      <c r="K1" s="1258"/>
      <c r="L1" s="1258"/>
      <c r="M1" s="1258"/>
      <c r="N1" s="1258"/>
      <c r="O1" s="1258"/>
      <c r="P1" s="1258"/>
      <c r="Q1" s="1258"/>
      <c r="R1" s="1258"/>
      <c r="S1" s="1258"/>
      <c r="T1" s="1258"/>
      <c r="U1" s="1258"/>
      <c r="V1" s="1258"/>
      <c r="W1" s="1258"/>
      <c r="X1" s="1258"/>
      <c r="Y1" s="1258"/>
      <c r="Z1" s="1258"/>
      <c r="AA1" s="1258"/>
      <c r="AB1" s="1258"/>
      <c r="AC1" s="1258"/>
      <c r="AD1" s="1258"/>
      <c r="AE1" s="1258"/>
      <c r="AF1" s="1258"/>
      <c r="AG1" s="1258"/>
      <c r="AH1" s="1258"/>
    </row>
    <row r="2" spans="2:34" ht="13.2" x14ac:dyDescent="0.2">
      <c r="S2" s="1258"/>
      <c r="AH2" s="1258"/>
    </row>
    <row r="3" spans="2:34" ht="13.2" x14ac:dyDescent="0.2">
      <c r="C3" s="1258"/>
      <c r="D3" s="1258"/>
      <c r="E3" s="1258"/>
      <c r="F3" s="1258"/>
      <c r="G3" s="1258"/>
      <c r="H3" s="1258"/>
      <c r="I3" s="1258"/>
      <c r="J3" s="1258"/>
      <c r="K3" s="1258"/>
      <c r="L3" s="1258"/>
      <c r="M3" s="1258"/>
      <c r="N3" s="1258"/>
      <c r="O3" s="1258"/>
      <c r="P3" s="1258"/>
      <c r="Q3" s="1258"/>
      <c r="R3" s="1258"/>
      <c r="S3" s="1258"/>
      <c r="U3" s="1258"/>
      <c r="V3" s="1258"/>
      <c r="W3" s="1258"/>
      <c r="X3" s="1258"/>
      <c r="Y3" s="1258"/>
      <c r="Z3" s="1258"/>
      <c r="AA3" s="1258"/>
      <c r="AB3" s="1258"/>
      <c r="AC3" s="1258"/>
      <c r="AD3" s="1258"/>
      <c r="AE3" s="1258"/>
      <c r="AF3" s="1258"/>
      <c r="AG3" s="1258"/>
      <c r="AH3" s="1258"/>
    </row>
    <row r="4" spans="2:34" ht="13.2" x14ac:dyDescent="0.2"/>
    <row r="5" spans="2:34" ht="13.2" x14ac:dyDescent="0.2"/>
    <row r="6" spans="2:34" ht="13.2" x14ac:dyDescent="0.2"/>
    <row r="7" spans="2:34" ht="13.2" x14ac:dyDescent="0.2"/>
    <row r="8" spans="2:34" ht="13.2" x14ac:dyDescent="0.2"/>
    <row r="9" spans="2:34" ht="13.2" x14ac:dyDescent="0.2">
      <c r="AH9" s="125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1258"/>
    </row>
    <row r="18" spans="12:34" ht="13.2" x14ac:dyDescent="0.2"/>
    <row r="19" spans="12:34" ht="13.2" x14ac:dyDescent="0.2"/>
    <row r="20" spans="12:34" ht="13.2" x14ac:dyDescent="0.2">
      <c r="AH20" s="1258"/>
    </row>
    <row r="21" spans="12:34" ht="13.2" x14ac:dyDescent="0.2">
      <c r="AH21" s="1258"/>
    </row>
    <row r="22" spans="12:34" ht="13.2" x14ac:dyDescent="0.2"/>
    <row r="23" spans="12:34" ht="13.2" x14ac:dyDescent="0.2"/>
    <row r="24" spans="12:34" ht="13.2" x14ac:dyDescent="0.2">
      <c r="Q24" s="1258"/>
    </row>
    <row r="25" spans="12:34" ht="13.2" x14ac:dyDescent="0.2"/>
    <row r="26" spans="12:34" ht="13.2" x14ac:dyDescent="0.2"/>
    <row r="27" spans="12:34" ht="13.2" x14ac:dyDescent="0.2"/>
    <row r="28" spans="12:34" ht="13.2" x14ac:dyDescent="0.2">
      <c r="O28" s="1258"/>
      <c r="T28" s="1258"/>
      <c r="AH28" s="1258"/>
    </row>
    <row r="29" spans="12:34" ht="13.2" x14ac:dyDescent="0.2"/>
    <row r="30" spans="12:34" ht="13.2" x14ac:dyDescent="0.2"/>
    <row r="31" spans="12:34" ht="13.2" x14ac:dyDescent="0.2">
      <c r="Q31" s="1258"/>
    </row>
    <row r="32" spans="12:34" ht="13.2" x14ac:dyDescent="0.2">
      <c r="L32" s="1258"/>
    </row>
    <row r="33" spans="2:34" ht="13.2" x14ac:dyDescent="0.2">
      <c r="C33" s="1258"/>
      <c r="E33" s="1258"/>
      <c r="G33" s="1258"/>
      <c r="I33" s="1258"/>
      <c r="X33" s="1258"/>
    </row>
    <row r="34" spans="2:34" ht="13.2" x14ac:dyDescent="0.2">
      <c r="B34" s="1258"/>
      <c r="P34" s="1258"/>
      <c r="R34" s="1258"/>
      <c r="T34" s="1258"/>
    </row>
    <row r="35" spans="2:34" ht="13.2" x14ac:dyDescent="0.2">
      <c r="D35" s="1258"/>
      <c r="W35" s="1258"/>
      <c r="AC35" s="1258"/>
      <c r="AD35" s="1258"/>
      <c r="AE35" s="1258"/>
      <c r="AF35" s="1258"/>
      <c r="AG35" s="1258"/>
      <c r="AH35" s="1258"/>
    </row>
    <row r="36" spans="2:34" ht="13.2" x14ac:dyDescent="0.2">
      <c r="H36" s="1258"/>
      <c r="J36" s="1258"/>
      <c r="K36" s="1258"/>
      <c r="M36" s="1258"/>
      <c r="Y36" s="1258"/>
      <c r="Z36" s="1258"/>
      <c r="AA36" s="1258"/>
      <c r="AB36" s="1258"/>
      <c r="AC36" s="1258"/>
      <c r="AD36" s="1258"/>
      <c r="AE36" s="1258"/>
      <c r="AF36" s="1258"/>
      <c r="AG36" s="1258"/>
      <c r="AH36" s="1258"/>
    </row>
    <row r="37" spans="2:34" ht="13.2" x14ac:dyDescent="0.2">
      <c r="AH37" s="1258"/>
    </row>
    <row r="38" spans="2:34" ht="13.2" x14ac:dyDescent="0.2">
      <c r="AG38" s="1258"/>
      <c r="AH38" s="1258"/>
    </row>
    <row r="39" spans="2:34" ht="13.2" x14ac:dyDescent="0.2"/>
    <row r="40" spans="2:34" ht="13.2" x14ac:dyDescent="0.2">
      <c r="X40" s="1258"/>
    </row>
    <row r="41" spans="2:34" ht="13.2" x14ac:dyDescent="0.2">
      <c r="R41" s="1258"/>
    </row>
    <row r="42" spans="2:34" ht="13.2" x14ac:dyDescent="0.2">
      <c r="W42" s="1258"/>
    </row>
    <row r="43" spans="2:34" ht="13.2" x14ac:dyDescent="0.2">
      <c r="Y43" s="1258"/>
      <c r="Z43" s="1258"/>
      <c r="AA43" s="1258"/>
      <c r="AB43" s="1258"/>
      <c r="AC43" s="1258"/>
      <c r="AD43" s="1258"/>
      <c r="AE43" s="1258"/>
      <c r="AF43" s="1258"/>
      <c r="AG43" s="1258"/>
      <c r="AH43" s="1258"/>
    </row>
    <row r="44" spans="2:34" ht="13.2" x14ac:dyDescent="0.2">
      <c r="AH44" s="1258"/>
    </row>
    <row r="45" spans="2:34" ht="13.2" x14ac:dyDescent="0.2">
      <c r="X45" s="1258"/>
    </row>
    <row r="46" spans="2:34" ht="13.2" x14ac:dyDescent="0.2"/>
    <row r="47" spans="2:34" ht="13.2" x14ac:dyDescent="0.2"/>
    <row r="48" spans="2:34" ht="13.2" x14ac:dyDescent="0.2">
      <c r="W48" s="1258"/>
      <c r="Y48" s="1258"/>
      <c r="Z48" s="1258"/>
      <c r="AA48" s="1258"/>
      <c r="AB48" s="1258"/>
      <c r="AC48" s="1258"/>
      <c r="AD48" s="1258"/>
      <c r="AE48" s="1258"/>
      <c r="AF48" s="1258"/>
      <c r="AG48" s="1258"/>
      <c r="AH48" s="1258"/>
    </row>
    <row r="49" spans="28:34" ht="13.2" x14ac:dyDescent="0.2"/>
    <row r="50" spans="28:34" ht="13.2" x14ac:dyDescent="0.2">
      <c r="AE50" s="1258"/>
      <c r="AF50" s="1258"/>
      <c r="AG50" s="1258"/>
      <c r="AH50" s="1258"/>
    </row>
    <row r="51" spans="28:34" ht="13.2" x14ac:dyDescent="0.2">
      <c r="AC51" s="1258"/>
      <c r="AD51" s="1258"/>
      <c r="AE51" s="1258"/>
      <c r="AF51" s="1258"/>
      <c r="AG51" s="1258"/>
      <c r="AH51" s="1258"/>
    </row>
    <row r="52" spans="28:34" ht="13.2" x14ac:dyDescent="0.2"/>
    <row r="53" spans="28:34" ht="13.2" x14ac:dyDescent="0.2">
      <c r="AF53" s="1258"/>
      <c r="AG53" s="1258"/>
      <c r="AH53" s="1258"/>
    </row>
    <row r="54" spans="28:34" ht="13.2" x14ac:dyDescent="0.2">
      <c r="AH54" s="1258"/>
    </row>
    <row r="55" spans="28:34" ht="13.2" x14ac:dyDescent="0.2"/>
    <row r="56" spans="28:34" ht="13.2" x14ac:dyDescent="0.2">
      <c r="AB56" s="1258"/>
      <c r="AC56" s="1258"/>
      <c r="AD56" s="1258"/>
      <c r="AE56" s="1258"/>
      <c r="AF56" s="1258"/>
      <c r="AG56" s="1258"/>
      <c r="AH56" s="1258"/>
    </row>
    <row r="57" spans="28:34" ht="13.2" x14ac:dyDescent="0.2">
      <c r="AH57" s="1258"/>
    </row>
    <row r="58" spans="28:34" ht="13.2" x14ac:dyDescent="0.2">
      <c r="AH58" s="1258"/>
    </row>
    <row r="59" spans="28:34" ht="13.2" x14ac:dyDescent="0.2">
      <c r="AG59" s="1258"/>
      <c r="AH59" s="1258"/>
    </row>
    <row r="60" spans="28:34" ht="13.2" x14ac:dyDescent="0.2"/>
    <row r="61" spans="28:34" ht="13.2" x14ac:dyDescent="0.2"/>
    <row r="62" spans="28:34" ht="13.2" x14ac:dyDescent="0.2"/>
    <row r="63" spans="28:34" ht="13.2" x14ac:dyDescent="0.2">
      <c r="AH63" s="1258"/>
    </row>
    <row r="64" spans="28:34" ht="13.2" x14ac:dyDescent="0.2">
      <c r="AG64" s="1258"/>
      <c r="AH64" s="1258"/>
    </row>
    <row r="65" spans="28:34" ht="13.2" x14ac:dyDescent="0.2"/>
    <row r="66" spans="28:34" ht="13.2" x14ac:dyDescent="0.2"/>
    <row r="67" spans="28:34" ht="13.2" x14ac:dyDescent="0.2"/>
    <row r="68" spans="28:34" ht="13.2" x14ac:dyDescent="0.2">
      <c r="AB68" s="1258"/>
      <c r="AC68" s="1258"/>
      <c r="AD68" s="1258"/>
      <c r="AE68" s="1258"/>
      <c r="AF68" s="1258"/>
      <c r="AG68" s="1258"/>
      <c r="AH68" s="1258"/>
    </row>
    <row r="69" spans="28:34" ht="13.2" x14ac:dyDescent="0.2">
      <c r="AF69" s="1258"/>
      <c r="AG69" s="1258"/>
      <c r="AH69" s="1258"/>
    </row>
    <row r="70" spans="28:34" ht="13.2" x14ac:dyDescent="0.2"/>
    <row r="71" spans="28:34" ht="13.2" x14ac:dyDescent="0.2"/>
    <row r="72" spans="28:34" ht="13.2" x14ac:dyDescent="0.2"/>
    <row r="73" spans="28:34" ht="13.2" x14ac:dyDescent="0.2"/>
    <row r="74" spans="28:34" ht="13.2" x14ac:dyDescent="0.2"/>
    <row r="75" spans="28:34" ht="13.2" x14ac:dyDescent="0.2">
      <c r="AH75" s="1258"/>
    </row>
    <row r="76" spans="28:34" ht="13.2" x14ac:dyDescent="0.2">
      <c r="AF76" s="1258"/>
      <c r="AG76" s="1258"/>
      <c r="AH76" s="1258"/>
    </row>
    <row r="77" spans="28:34" ht="13.2" x14ac:dyDescent="0.2">
      <c r="AG77" s="1258"/>
      <c r="AH77" s="1258"/>
    </row>
    <row r="78" spans="28:34" ht="13.2" x14ac:dyDescent="0.2"/>
    <row r="79" spans="28:34" ht="13.2" x14ac:dyDescent="0.2"/>
    <row r="80" spans="28:34" ht="13.2" x14ac:dyDescent="0.2"/>
    <row r="81" spans="25:34" ht="13.2" x14ac:dyDescent="0.2"/>
    <row r="82" spans="25:34" ht="13.2" x14ac:dyDescent="0.2">
      <c r="Y82" s="1258"/>
    </row>
    <row r="83" spans="25:34" ht="13.2" x14ac:dyDescent="0.2">
      <c r="Y83" s="1258"/>
      <c r="Z83" s="1258"/>
      <c r="AA83" s="1258"/>
      <c r="AB83" s="1258"/>
      <c r="AC83" s="1258"/>
      <c r="AD83" s="1258"/>
      <c r="AE83" s="1258"/>
      <c r="AF83" s="1258"/>
      <c r="AG83" s="1258"/>
      <c r="AH83" s="1258"/>
    </row>
    <row r="84" spans="25:34" ht="13.2" x14ac:dyDescent="0.2"/>
    <row r="85" spans="25:34" ht="13.2" x14ac:dyDescent="0.2"/>
    <row r="86" spans="25:34" ht="13.2" x14ac:dyDescent="0.2"/>
    <row r="87" spans="25:34" ht="13.2" x14ac:dyDescent="0.2"/>
    <row r="88" spans="25:34" ht="13.2" x14ac:dyDescent="0.2">
      <c r="AH88" s="125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258"/>
      <c r="AG94" s="1258"/>
      <c r="AH94" s="1258"/>
    </row>
    <row r="95" spans="25:34" ht="13.5" customHeight="1" x14ac:dyDescent="0.2">
      <c r="AH95" s="125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58"/>
    </row>
    <row r="102" spans="33:34" ht="13.5" customHeight="1" x14ac:dyDescent="0.2"/>
    <row r="103" spans="33:34" ht="13.5" customHeight="1" x14ac:dyDescent="0.2"/>
    <row r="104" spans="33:34" ht="13.5" customHeight="1" x14ac:dyDescent="0.2">
      <c r="AG104" s="1258"/>
      <c r="AH104" s="125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58"/>
    </row>
    <row r="117" spans="34:122" ht="13.5" customHeight="1" x14ac:dyDescent="0.2"/>
    <row r="118" spans="34:122" ht="13.5" customHeight="1" x14ac:dyDescent="0.2"/>
    <row r="119" spans="34:122" ht="13.5" customHeight="1" x14ac:dyDescent="0.2"/>
    <row r="120" spans="34:122" ht="13.5" customHeight="1" x14ac:dyDescent="0.2">
      <c r="AH120" s="1258"/>
    </row>
    <row r="121" spans="34:122" ht="13.5" customHeight="1" x14ac:dyDescent="0.2">
      <c r="AH121" s="1258"/>
    </row>
    <row r="122" spans="34:122" ht="13.5" customHeight="1" x14ac:dyDescent="0.2"/>
    <row r="123" spans="34:122" ht="13.5" customHeight="1" x14ac:dyDescent="0.2"/>
    <row r="124" spans="34:122" ht="13.5" customHeight="1" x14ac:dyDescent="0.2"/>
    <row r="125" spans="34:122" ht="13.5" customHeight="1" x14ac:dyDescent="0.2">
      <c r="DR125" s="1258" t="s">
        <v>584</v>
      </c>
    </row>
  </sheetData>
  <sheetProtection algorithmName="SHA-512" hashValue="/O2tykZ3XOQAEpZQhnQ0NbWSNllhcJT5c0KGOU4CAFb8YwbLk2sSry7VDssWZvOFn3Q7gBmf8C+x4H+3BLOZfQ==" saltValue="np7ny6hEFrPwW5+doVoJiA==" spinCount="100000" sheet="1" objects="1" scenarios="1"/>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532</v>
      </c>
      <c r="G2" s="149"/>
      <c r="H2" s="150"/>
    </row>
    <row r="3" spans="1:8" x14ac:dyDescent="0.2">
      <c r="A3" s="146" t="s">
        <v>525</v>
      </c>
      <c r="B3" s="151"/>
      <c r="C3" s="152"/>
      <c r="D3" s="153">
        <v>72623</v>
      </c>
      <c r="E3" s="154"/>
      <c r="F3" s="155">
        <v>62383</v>
      </c>
      <c r="G3" s="156"/>
      <c r="H3" s="157"/>
    </row>
    <row r="4" spans="1:8" x14ac:dyDescent="0.2">
      <c r="A4" s="158"/>
      <c r="B4" s="159"/>
      <c r="C4" s="160"/>
      <c r="D4" s="161">
        <v>19357</v>
      </c>
      <c r="E4" s="162"/>
      <c r="F4" s="163">
        <v>35325</v>
      </c>
      <c r="G4" s="164"/>
      <c r="H4" s="165"/>
    </row>
    <row r="5" spans="1:8" x14ac:dyDescent="0.2">
      <c r="A5" s="146" t="s">
        <v>527</v>
      </c>
      <c r="B5" s="151"/>
      <c r="C5" s="152"/>
      <c r="D5" s="153">
        <v>69412</v>
      </c>
      <c r="E5" s="154"/>
      <c r="F5" s="155">
        <v>63812</v>
      </c>
      <c r="G5" s="156"/>
      <c r="H5" s="157"/>
    </row>
    <row r="6" spans="1:8" x14ac:dyDescent="0.2">
      <c r="A6" s="158"/>
      <c r="B6" s="159"/>
      <c r="C6" s="160"/>
      <c r="D6" s="161">
        <v>12815</v>
      </c>
      <c r="E6" s="162"/>
      <c r="F6" s="163">
        <v>33848</v>
      </c>
      <c r="G6" s="164"/>
      <c r="H6" s="165"/>
    </row>
    <row r="7" spans="1:8" x14ac:dyDescent="0.2">
      <c r="A7" s="146" t="s">
        <v>528</v>
      </c>
      <c r="B7" s="151"/>
      <c r="C7" s="152"/>
      <c r="D7" s="153">
        <v>57052</v>
      </c>
      <c r="E7" s="154"/>
      <c r="F7" s="155">
        <v>54225</v>
      </c>
      <c r="G7" s="156"/>
      <c r="H7" s="157"/>
    </row>
    <row r="8" spans="1:8" x14ac:dyDescent="0.2">
      <c r="A8" s="158"/>
      <c r="B8" s="159"/>
      <c r="C8" s="160"/>
      <c r="D8" s="161">
        <v>13947</v>
      </c>
      <c r="E8" s="162"/>
      <c r="F8" s="163">
        <v>27337</v>
      </c>
      <c r="G8" s="164"/>
      <c r="H8" s="165"/>
    </row>
    <row r="9" spans="1:8" x14ac:dyDescent="0.2">
      <c r="A9" s="146" t="s">
        <v>529</v>
      </c>
      <c r="B9" s="151"/>
      <c r="C9" s="152"/>
      <c r="D9" s="153">
        <v>55069</v>
      </c>
      <c r="E9" s="154"/>
      <c r="F9" s="155">
        <v>54016</v>
      </c>
      <c r="G9" s="156"/>
      <c r="H9" s="157"/>
    </row>
    <row r="10" spans="1:8" x14ac:dyDescent="0.2">
      <c r="A10" s="158"/>
      <c r="B10" s="159"/>
      <c r="C10" s="160"/>
      <c r="D10" s="161">
        <v>11797</v>
      </c>
      <c r="E10" s="162"/>
      <c r="F10" s="163">
        <v>28078</v>
      </c>
      <c r="G10" s="164"/>
      <c r="H10" s="165"/>
    </row>
    <row r="11" spans="1:8" x14ac:dyDescent="0.2">
      <c r="A11" s="146" t="s">
        <v>530</v>
      </c>
      <c r="B11" s="151"/>
      <c r="C11" s="152"/>
      <c r="D11" s="153">
        <v>54040</v>
      </c>
      <c r="E11" s="154"/>
      <c r="F11" s="155">
        <v>52786</v>
      </c>
      <c r="G11" s="156"/>
      <c r="H11" s="157"/>
    </row>
    <row r="12" spans="1:8" x14ac:dyDescent="0.2">
      <c r="A12" s="158"/>
      <c r="B12" s="159"/>
      <c r="C12" s="166"/>
      <c r="D12" s="161">
        <v>11684</v>
      </c>
      <c r="E12" s="162"/>
      <c r="F12" s="163">
        <v>28742</v>
      </c>
      <c r="G12" s="164"/>
      <c r="H12" s="165"/>
    </row>
    <row r="13" spans="1:8" x14ac:dyDescent="0.2">
      <c r="A13" s="146"/>
      <c r="B13" s="151"/>
      <c r="C13" s="152"/>
      <c r="D13" s="153">
        <v>61639</v>
      </c>
      <c r="E13" s="154"/>
      <c r="F13" s="155">
        <v>57444</v>
      </c>
      <c r="G13" s="167"/>
      <c r="H13" s="157"/>
    </row>
    <row r="14" spans="1:8" x14ac:dyDescent="0.2">
      <c r="A14" s="158"/>
      <c r="B14" s="159"/>
      <c r="C14" s="160"/>
      <c r="D14" s="161">
        <v>13920</v>
      </c>
      <c r="E14" s="162"/>
      <c r="F14" s="163">
        <v>30666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4.41</v>
      </c>
      <c r="C19" s="168">
        <f>ROUND(VALUE(SUBSTITUTE(実質収支比率等に係る経年分析!G$48,"▲","-")),2)</f>
        <v>3.89</v>
      </c>
      <c r="D19" s="168">
        <f>ROUND(VALUE(SUBSTITUTE(実質収支比率等に係る経年分析!H$48,"▲","-")),2)</f>
        <v>4.29</v>
      </c>
      <c r="E19" s="168">
        <f>ROUND(VALUE(SUBSTITUTE(実質収支比率等に係る経年分析!I$48,"▲","-")),2)</f>
        <v>4.47</v>
      </c>
      <c r="F19" s="168">
        <f>ROUND(VALUE(SUBSTITUTE(実質収支比率等に係る経年分析!J$48,"▲","-")),2)</f>
        <v>3.91</v>
      </c>
    </row>
    <row r="20" spans="1:11" x14ac:dyDescent="0.2">
      <c r="A20" s="168" t="s">
        <v>53</v>
      </c>
      <c r="B20" s="168">
        <f>ROUND(VALUE(SUBSTITUTE(実質収支比率等に係る経年分析!F$47,"▲","-")),2)</f>
        <v>17.53</v>
      </c>
      <c r="C20" s="168">
        <f>ROUND(VALUE(SUBSTITUTE(実質収支比率等に係る経年分析!G$47,"▲","-")),2)</f>
        <v>16.600000000000001</v>
      </c>
      <c r="D20" s="168">
        <f>ROUND(VALUE(SUBSTITUTE(実質収支比率等に係る経年分析!H$47,"▲","-")),2)</f>
        <v>17.41</v>
      </c>
      <c r="E20" s="168">
        <f>ROUND(VALUE(SUBSTITUTE(実質収支比率等に係る経年分析!I$47,"▲","-")),2)</f>
        <v>18.670000000000002</v>
      </c>
      <c r="F20" s="168">
        <f>ROUND(VALUE(SUBSTITUTE(実質収支比率等に係る経年分析!J$47,"▲","-")),2)</f>
        <v>19.02</v>
      </c>
    </row>
    <row r="21" spans="1:11" x14ac:dyDescent="0.2">
      <c r="A21" s="168" t="s">
        <v>54</v>
      </c>
      <c r="B21" s="168">
        <f>IF(ISNUMBER(VALUE(SUBSTITUTE(実質収支比率等に係る経年分析!F$49,"▲","-"))),ROUND(VALUE(SUBSTITUTE(実質収支比率等に係る経年分析!F$49,"▲","-")),2),NA())</f>
        <v>0.44</v>
      </c>
      <c r="C21" s="168">
        <f>IF(ISNUMBER(VALUE(SUBSTITUTE(実質収支比率等に係る経年分析!G$49,"▲","-"))),ROUND(VALUE(SUBSTITUTE(実質収支比率等に係る経年分析!G$49,"▲","-")),2),NA())</f>
        <v>-2.83</v>
      </c>
      <c r="D21" s="168">
        <f>IF(ISNUMBER(VALUE(SUBSTITUTE(実質収支比率等に係る経年分析!H$49,"▲","-"))),ROUND(VALUE(SUBSTITUTE(実質収支比率等に係る経年分析!H$49,"▲","-")),2),NA())</f>
        <v>-7.0000000000000007E-2</v>
      </c>
      <c r="E21" s="168">
        <f>IF(ISNUMBER(VALUE(SUBSTITUTE(実質収支比率等に係る経年分析!I$49,"▲","-"))),ROUND(VALUE(SUBSTITUTE(実質収支比率等に係る経年分析!I$49,"▲","-")),2),NA())</f>
        <v>-1.1100000000000001</v>
      </c>
      <c r="F21" s="168">
        <f>IF(ISNUMBER(VALUE(SUBSTITUTE(実質収支比率等に係る経年分析!J$49,"▲","-"))),ROUND(VALUE(SUBSTITUTE(実質収支比率等に係る経年分析!J$49,"▲","-")),2),NA())</f>
        <v>-2.35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0.34</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0.28999999999999998</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0.05</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0.05</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日向市後期高齢者医療事業特別会計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0.05</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0.05</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0.06</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0.06</v>
      </c>
    </row>
    <row r="30" spans="1:11" x14ac:dyDescent="0.2">
      <c r="A30" s="169" t="str">
        <f>IF(連結実質赤字比率に係る赤字・黒字の構成分析!C$40="",NA(),連結実質赤字比率に係る赤字・黒字の構成分析!C$40)</f>
        <v>日向市国民健康保険事業特別会計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0.28999999999999998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0.9</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0.93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0.82</v>
      </c>
    </row>
    <row r="31" spans="1:11" x14ac:dyDescent="0.2">
      <c r="A31" s="169" t="str">
        <f>IF(連結実質赤字比率に係る赤字・黒字の構成分析!C$39="",NA(),連結実質赤字比率に係る赤字・黒字の構成分析!C$39)</f>
        <v>日向市簡易水道事業会計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0.66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1.17</v>
      </c>
    </row>
    <row r="32" spans="1:11" x14ac:dyDescent="0.2">
      <c r="A32" s="169" t="str">
        <f>IF(連結実質赤字比率に係る赤字・黒字の構成分析!C$38="",NA(),連結実質赤字比率に係る赤字・黒字の構成分析!C$38)</f>
        <v>日向市農業集落排水事業会計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0.56000000000000005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1.1200000000000001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1.3</v>
      </c>
    </row>
    <row r="33" spans="1:16" x14ac:dyDescent="0.2">
      <c r="A33" s="169" t="str">
        <f>IF(連結実質赤字比率に係る赤字・黒字の構成分析!C$37="",NA(),連結実質赤字比率に係る赤字・黒字の構成分析!C$37)</f>
        <v>日向市下水道事業会計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1.35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1.31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1.35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1.64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1.88</v>
      </c>
    </row>
    <row r="34" spans="1:16" x14ac:dyDescent="0.2">
      <c r="A34" s="169" t="str">
        <f>IF(連結実質赤字比率に係る赤字・黒字の構成分析!C$36="",NA(),連結実質赤字比率に係る赤字・黒字の構成分析!C$36)</f>
        <v>日向市介護保険事業特別会計（保険事業勘定）</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0.98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0.71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1.1000000000000001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1.62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1.93</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4.37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3.85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4.24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4.41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3.86</v>
      </c>
    </row>
    <row r="36" spans="1:16" x14ac:dyDescent="0.2">
      <c r="A36" s="169" t="str">
        <f>IF(連結実質赤字比率に係る赤字・黒字の構成分析!C$34="",NA(),連結実質赤字比率に係る赤字・黒字の構成分析!C$34)</f>
        <v>日向市水道事業会計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6.77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6.83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6.46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8.51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2636</v>
      </c>
      <c r="E42" s="170"/>
      <c r="F42" s="170"/>
      <c r="G42" s="170">
        <f>'実質公債費比率（分子）の構造'!L$52</f>
        <v>2761</v>
      </c>
      <c r="H42" s="170"/>
      <c r="I42" s="170"/>
      <c r="J42" s="170">
        <f>'実質公債費比率（分子）の構造'!M$52</f>
        <v>2720</v>
      </c>
      <c r="K42" s="170"/>
      <c r="L42" s="170"/>
      <c r="M42" s="170">
        <f>'実質公債費比率（分子）の構造'!N$52</f>
        <v>2709</v>
      </c>
      <c r="N42" s="170"/>
      <c r="O42" s="170"/>
      <c r="P42" s="170">
        <f>'実質公債費比率（分子）の構造'!O$52</f>
        <v>2561</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f>'実質公債費比率（分子）の構造'!O$51</f>
        <v>0</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111</v>
      </c>
      <c r="C45" s="170"/>
      <c r="D45" s="170"/>
      <c r="E45" s="170">
        <f>'実質公債費比率（分子）の構造'!L$49</f>
        <v>94</v>
      </c>
      <c r="F45" s="170"/>
      <c r="G45" s="170"/>
      <c r="H45" s="170">
        <f>'実質公債費比率（分子）の構造'!M$49</f>
        <v>85</v>
      </c>
      <c r="I45" s="170"/>
      <c r="J45" s="170"/>
      <c r="K45" s="170">
        <f>'実質公債費比率（分子）の構造'!N$49</f>
        <v>82</v>
      </c>
      <c r="L45" s="170"/>
      <c r="M45" s="170"/>
      <c r="N45" s="170">
        <f>'実質公債費比率（分子）の構造'!O$49</f>
        <v>14</v>
      </c>
      <c r="O45" s="170"/>
      <c r="P45" s="170"/>
    </row>
    <row r="46" spans="1:16" x14ac:dyDescent="0.2">
      <c r="A46" s="170" t="s">
        <v>64</v>
      </c>
      <c r="B46" s="170">
        <f>'実質公債費比率（分子）の構造'!K$48</f>
        <v>571</v>
      </c>
      <c r="C46" s="170"/>
      <c r="D46" s="170"/>
      <c r="E46" s="170">
        <f>'実質公債費比率（分子）の構造'!L$48</f>
        <v>568</v>
      </c>
      <c r="F46" s="170"/>
      <c r="G46" s="170"/>
      <c r="H46" s="170">
        <f>'実質公債費比率（分子）の構造'!M$48</f>
        <v>573</v>
      </c>
      <c r="I46" s="170"/>
      <c r="J46" s="170"/>
      <c r="K46" s="170">
        <f>'実質公債費比率（分子）の構造'!N$48</f>
        <v>582</v>
      </c>
      <c r="L46" s="170"/>
      <c r="M46" s="170"/>
      <c r="N46" s="170">
        <f>'実質公債費比率（分子）の構造'!O$48</f>
        <v>586</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3338</v>
      </c>
      <c r="C49" s="170"/>
      <c r="D49" s="170"/>
      <c r="E49" s="170">
        <f>'実質公債費比率（分子）の構造'!L$45</f>
        <v>3545</v>
      </c>
      <c r="F49" s="170"/>
      <c r="G49" s="170"/>
      <c r="H49" s="170">
        <f>'実質公債費比率（分子）の構造'!M$45</f>
        <v>3616</v>
      </c>
      <c r="I49" s="170"/>
      <c r="J49" s="170"/>
      <c r="K49" s="170">
        <f>'実質公債費比率（分子）の構造'!N$45</f>
        <v>3616</v>
      </c>
      <c r="L49" s="170"/>
      <c r="M49" s="170"/>
      <c r="N49" s="170">
        <f>'実質公債費比率（分子）の構造'!O$45</f>
        <v>3445</v>
      </c>
      <c r="O49" s="170"/>
      <c r="P49" s="170"/>
    </row>
    <row r="50" spans="1:16" x14ac:dyDescent="0.2">
      <c r="A50" s="170" t="s">
        <v>67</v>
      </c>
      <c r="B50" s="170" t="e">
        <f>NA()</f>
        <v>#N/A</v>
      </c>
      <c r="C50" s="170">
        <f>IF(ISNUMBER('実質公債費比率（分子）の構造'!K$53),'実質公債費比率（分子）の構造'!K$53,NA())</f>
        <v>1384</v>
      </c>
      <c r="D50" s="170" t="e">
        <f>NA()</f>
        <v>#N/A</v>
      </c>
      <c r="E50" s="170" t="e">
        <f>NA()</f>
        <v>#N/A</v>
      </c>
      <c r="F50" s="170">
        <f>IF(ISNUMBER('実質公債費比率（分子）の構造'!L$53),'実質公債費比率（分子）の構造'!L$53,NA())</f>
        <v>1446</v>
      </c>
      <c r="G50" s="170" t="e">
        <f>NA()</f>
        <v>#N/A</v>
      </c>
      <c r="H50" s="170" t="e">
        <f>NA()</f>
        <v>#N/A</v>
      </c>
      <c r="I50" s="170">
        <f>IF(ISNUMBER('実質公債費比率（分子）の構造'!M$53),'実質公債費比率（分子）の構造'!M$53,NA())</f>
        <v>1554</v>
      </c>
      <c r="J50" s="170" t="e">
        <f>NA()</f>
        <v>#N/A</v>
      </c>
      <c r="K50" s="170" t="e">
        <f>NA()</f>
        <v>#N/A</v>
      </c>
      <c r="L50" s="170">
        <f>IF(ISNUMBER('実質公債費比率（分子）の構造'!N$53),'実質公債費比率（分子）の構造'!N$53,NA())</f>
        <v>1571</v>
      </c>
      <c r="M50" s="170" t="e">
        <f>NA()</f>
        <v>#N/A</v>
      </c>
      <c r="N50" s="170" t="e">
        <f>NA()</f>
        <v>#N/A</v>
      </c>
      <c r="O50" s="170">
        <f>IF(ISNUMBER('実質公債費比率（分子）の構造'!O$53),'実質公債費比率（分子）の構造'!O$53,NA())</f>
        <v>1484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28127</v>
      </c>
      <c r="E56" s="169"/>
      <c r="F56" s="169"/>
      <c r="G56" s="169">
        <f>'将来負担比率（分子）の構造'!J$52</f>
        <v>27190</v>
      </c>
      <c r="H56" s="169"/>
      <c r="I56" s="169"/>
      <c r="J56" s="169">
        <f>'将来負担比率（分子）の構造'!K$52</f>
        <v>26110</v>
      </c>
      <c r="K56" s="169"/>
      <c r="L56" s="169"/>
      <c r="M56" s="169">
        <f>'将来負担比率（分子）の構造'!L$52</f>
        <v>24536</v>
      </c>
      <c r="N56" s="169"/>
      <c r="O56" s="169"/>
      <c r="P56" s="169">
        <f>'将来負担比率（分子）の構造'!M$52</f>
        <v>22923</v>
      </c>
    </row>
    <row r="57" spans="1:16" x14ac:dyDescent="0.2">
      <c r="A57" s="169" t="s">
        <v>42</v>
      </c>
      <c r="B57" s="169"/>
      <c r="C57" s="169"/>
      <c r="D57" s="169">
        <f>'将来負担比率（分子）の構造'!I$51</f>
        <v>1396</v>
      </c>
      <c r="E57" s="169"/>
      <c r="F57" s="169"/>
      <c r="G57" s="169">
        <f>'将来負担比率（分子）の構造'!J$51</f>
        <v>1276</v>
      </c>
      <c r="H57" s="169"/>
      <c r="I57" s="169"/>
      <c r="J57" s="169">
        <f>'将来負担比率（分子）の構造'!K$51</f>
        <v>1160</v>
      </c>
      <c r="K57" s="169"/>
      <c r="L57" s="169"/>
      <c r="M57" s="169">
        <f>'将来負担比率（分子）の構造'!L$51</f>
        <v>1070</v>
      </c>
      <c r="N57" s="169"/>
      <c r="O57" s="169"/>
      <c r="P57" s="169">
        <f>'将来負担比率（分子）の構造'!M$51</f>
        <v>938</v>
      </c>
    </row>
    <row r="58" spans="1:16" x14ac:dyDescent="0.2">
      <c r="A58" s="169" t="s">
        <v>41</v>
      </c>
      <c r="B58" s="169"/>
      <c r="C58" s="169"/>
      <c r="D58" s="169">
        <f>'将来負担比率（分子）の構造'!I$50</f>
        <v>8359</v>
      </c>
      <c r="E58" s="169"/>
      <c r="F58" s="169"/>
      <c r="G58" s="169">
        <f>'将来負担比率（分子）の構造'!J$50</f>
        <v>8658</v>
      </c>
      <c r="H58" s="169"/>
      <c r="I58" s="169"/>
      <c r="J58" s="169">
        <f>'将来負担比率（分子）の構造'!K$50</f>
        <v>10541</v>
      </c>
      <c r="K58" s="169"/>
      <c r="L58" s="169"/>
      <c r="M58" s="169">
        <f>'将来負担比率（分子）の構造'!L$50</f>
        <v>11357</v>
      </c>
      <c r="N58" s="169"/>
      <c r="O58" s="169"/>
      <c r="P58" s="169">
        <f>'将来負担比率（分子）の構造'!M$50</f>
        <v>10780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4</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4934</v>
      </c>
      <c r="C62" s="169"/>
      <c r="D62" s="169"/>
      <c r="E62" s="169">
        <f>'将来負担比率（分子）の構造'!J$45</f>
        <v>4735</v>
      </c>
      <c r="F62" s="169"/>
      <c r="G62" s="169"/>
      <c r="H62" s="169">
        <f>'将来負担比率（分子）の構造'!K$45</f>
        <v>4703</v>
      </c>
      <c r="I62" s="169"/>
      <c r="J62" s="169"/>
      <c r="K62" s="169">
        <f>'将来負担比率（分子）の構造'!L$45</f>
        <v>4640</v>
      </c>
      <c r="L62" s="169"/>
      <c r="M62" s="169"/>
      <c r="N62" s="169">
        <f>'将来負担比率（分子）の構造'!M$45</f>
        <v>4589</v>
      </c>
      <c r="O62" s="169"/>
      <c r="P62" s="169"/>
    </row>
    <row r="63" spans="1:16" x14ac:dyDescent="0.2">
      <c r="A63" s="169" t="s">
        <v>34</v>
      </c>
      <c r="B63" s="169">
        <f>'将来負担比率（分子）の構造'!I$44</f>
        <v>165</v>
      </c>
      <c r="C63" s="169"/>
      <c r="D63" s="169"/>
      <c r="E63" s="169">
        <f>'将来負担比率（分子）の構造'!J$44</f>
        <v>116</v>
      </c>
      <c r="F63" s="169"/>
      <c r="G63" s="169"/>
      <c r="H63" s="169">
        <f>'将来負担比率（分子）の構造'!K$44</f>
        <v>71</v>
      </c>
      <c r="I63" s="169"/>
      <c r="J63" s="169"/>
      <c r="K63" s="169">
        <f>'将来負担比率（分子）の構造'!L$44</f>
        <v>28</v>
      </c>
      <c r="L63" s="169"/>
      <c r="M63" s="169"/>
      <c r="N63" s="169">
        <f>'将来負担比率（分子）の構造'!M$44</f>
        <v>9</v>
      </c>
      <c r="O63" s="169"/>
      <c r="P63" s="169"/>
    </row>
    <row r="64" spans="1:16" x14ac:dyDescent="0.2">
      <c r="A64" s="169" t="s">
        <v>33</v>
      </c>
      <c r="B64" s="169">
        <f>'将来負担比率（分子）の構造'!I$43</f>
        <v>6973</v>
      </c>
      <c r="C64" s="169"/>
      <c r="D64" s="169"/>
      <c r="E64" s="169">
        <f>'将来負担比率（分子）の構造'!J$43</f>
        <v>6263</v>
      </c>
      <c r="F64" s="169"/>
      <c r="G64" s="169"/>
      <c r="H64" s="169">
        <f>'将来負担比率（分子）の構造'!K$43</f>
        <v>5751</v>
      </c>
      <c r="I64" s="169"/>
      <c r="J64" s="169"/>
      <c r="K64" s="169">
        <f>'将来負担比率（分子）の構造'!L$43</f>
        <v>5507</v>
      </c>
      <c r="L64" s="169"/>
      <c r="M64" s="169"/>
      <c r="N64" s="169">
        <f>'将来負担比率（分子）の構造'!M$43</f>
        <v>5634</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35189</v>
      </c>
      <c r="C66" s="169"/>
      <c r="D66" s="169"/>
      <c r="E66" s="169">
        <f>'将来負担比率（分子）の構造'!J$41</f>
        <v>34067</v>
      </c>
      <c r="F66" s="169"/>
      <c r="G66" s="169"/>
      <c r="H66" s="169">
        <f>'将来負担比率（分子）の構造'!K$41</f>
        <v>33053</v>
      </c>
      <c r="I66" s="169"/>
      <c r="J66" s="169"/>
      <c r="K66" s="169">
        <f>'将来負担比率（分子）の構造'!L$41</f>
        <v>31012</v>
      </c>
      <c r="L66" s="169"/>
      <c r="M66" s="169"/>
      <c r="N66" s="169">
        <f>'将来負担比率（分子）の構造'!M$41</f>
        <v>29313</v>
      </c>
      <c r="O66" s="169"/>
      <c r="P66" s="169"/>
    </row>
    <row r="67" spans="1:16" x14ac:dyDescent="0.2">
      <c r="A67" s="169" t="s">
        <v>71</v>
      </c>
      <c r="B67" s="169" t="e">
        <f>NA()</f>
        <v>#N/A</v>
      </c>
      <c r="C67" s="169">
        <f>IF(ISNUMBER('将来負担比率（分子）の構造'!I$53), IF('将来負担比率（分子）の構造'!I$53 &lt; 0, 0, '将来負担比率（分子）の構造'!I$53), NA())</f>
        <v>9383</v>
      </c>
      <c r="D67" s="169" t="e">
        <f>NA()</f>
        <v>#N/A</v>
      </c>
      <c r="E67" s="169" t="e">
        <f>NA()</f>
        <v>#N/A</v>
      </c>
      <c r="F67" s="169">
        <f>IF(ISNUMBER('将来負担比率（分子）の構造'!J$53), IF('将来負担比率（分子）の構造'!J$53 &lt; 0, 0, '将来負担比率（分子）の構造'!J$53), NA())</f>
        <v>8058</v>
      </c>
      <c r="G67" s="169" t="e">
        <f>NA()</f>
        <v>#N/A</v>
      </c>
      <c r="H67" s="169" t="e">
        <f>NA()</f>
        <v>#N/A</v>
      </c>
      <c r="I67" s="169">
        <f>IF(ISNUMBER('将来負担比率（分子）の構造'!K$53), IF('将来負担比率（分子）の構造'!K$53 &lt; 0, 0, '将来負担比率（分子）の構造'!K$53), NA())</f>
        <v>5767</v>
      </c>
      <c r="J67" s="169" t="e">
        <f>NA()</f>
        <v>#N/A</v>
      </c>
      <c r="K67" s="169" t="e">
        <f>NA()</f>
        <v>#N/A</v>
      </c>
      <c r="L67" s="169">
        <f>IF(ISNUMBER('将来負担比率（分子）の構造'!L$53), IF('将来負担比率（分子）の構造'!L$53 &lt; 0, 0, '将来負担比率（分子）の構造'!L$53), NA())</f>
        <v>4223</v>
      </c>
      <c r="M67" s="169" t="e">
        <f>NA()</f>
        <v>#N/A</v>
      </c>
      <c r="N67" s="169" t="e">
        <f>NA()</f>
        <v>#N/A</v>
      </c>
      <c r="O67" s="169">
        <f>IF(ISNUMBER('将来負担比率（分子）の構造'!M$53), IF('将来負担比率（分子）の構造'!M$53 &lt; 0, 0, '将来負担比率（分子）の構造'!M$53), NA())</f>
        <v>4904</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2900</v>
      </c>
      <c r="C72" s="173">
        <f>基金残高に係る経年分析!G55</f>
        <v>3061</v>
      </c>
      <c r="D72" s="173">
        <f>基金残高に係る経年分析!H55</f>
        <v>3132</v>
      </c>
    </row>
    <row r="73" spans="1:16" x14ac:dyDescent="0.2">
      <c r="A73" s="172" t="s">
        <v>74</v>
      </c>
      <c r="B73" s="173">
        <f>基金残高に係る経年分析!F56</f>
        <v>667</v>
      </c>
      <c r="C73" s="173">
        <f>基金残高に係る経年分析!G56</f>
        <v>668</v>
      </c>
      <c r="D73" s="173">
        <f>基金残高に係る経年分析!H56</f>
        <v>737</v>
      </c>
    </row>
    <row r="74" spans="1:16" x14ac:dyDescent="0.2">
      <c r="A74" s="172" t="s">
        <v>75</v>
      </c>
      <c r="B74" s="173">
        <f>基金残高に係る経年分析!F57</f>
        <v>6992</v>
      </c>
      <c r="C74" s="173">
        <f>基金残高に係る経年分析!G57</f>
        <v>7560</v>
      </c>
      <c r="D74" s="173">
        <f>基金残高に係る経年分析!H57</f>
        <v>6637</v>
      </c>
    </row>
  </sheetData>
  <sheetProtection algorithmName="SHA-512" hashValue="/nykuvxYv0RkUG5t0Jrr+lY5wiwM+DwjYBNImWvgeCyBEY506lsyhmyzZM20983jDSc0iB3XSrkxFZK/vqPtJA==" saltValue="M3auZRZCkNugGc4o5+Xi0A=="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8898314</v>
      </c>
      <c r="S5" s="664"/>
      <c r="T5" s="664"/>
      <c r="U5" s="664"/>
      <c r="V5" s="664"/>
      <c r="W5" s="664"/>
      <c r="X5" s="664"/>
      <c r="Y5" s="689"/>
      <c r="Z5" s="702">
        <v>25.7</v>
      </c>
      <c r="AA5" s="702"/>
      <c r="AB5" s="702"/>
      <c r="AC5" s="702"/>
      <c r="AD5" s="703">
        <v>8898314</v>
      </c>
      <c r="AE5" s="703"/>
      <c r="AF5" s="703"/>
      <c r="AG5" s="703"/>
      <c r="AH5" s="703"/>
      <c r="AI5" s="703"/>
      <c r="AJ5" s="703"/>
      <c r="AK5" s="703"/>
      <c r="AL5" s="690">
        <v>52.5</v>
      </c>
      <c r="AM5" s="672"/>
      <c r="AN5" s="672"/>
      <c r="AO5" s="691"/>
      <c r="AP5" s="666" t="s">
        <v>216</v>
      </c>
      <c r="AQ5" s="667"/>
      <c r="AR5" s="667"/>
      <c r="AS5" s="667"/>
      <c r="AT5" s="667"/>
      <c r="AU5" s="667"/>
      <c r="AV5" s="667"/>
      <c r="AW5" s="667"/>
      <c r="AX5" s="667"/>
      <c r="AY5" s="667"/>
      <c r="AZ5" s="667"/>
      <c r="BA5" s="667"/>
      <c r="BB5" s="667"/>
      <c r="BC5" s="667"/>
      <c r="BD5" s="667"/>
      <c r="BE5" s="667"/>
      <c r="BF5" s="668"/>
      <c r="BG5" s="608">
        <v>8898314</v>
      </c>
      <c r="BH5" s="609"/>
      <c r="BI5" s="609"/>
      <c r="BJ5" s="609"/>
      <c r="BK5" s="609"/>
      <c r="BL5" s="609"/>
      <c r="BM5" s="609"/>
      <c r="BN5" s="610"/>
      <c r="BO5" s="646">
        <v>100</v>
      </c>
      <c r="BP5" s="646"/>
      <c r="BQ5" s="646"/>
      <c r="BR5" s="646"/>
      <c r="BS5" s="647">
        <v>775628</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316266</v>
      </c>
      <c r="S6" s="609"/>
      <c r="T6" s="609"/>
      <c r="U6" s="609"/>
      <c r="V6" s="609"/>
      <c r="W6" s="609"/>
      <c r="X6" s="609"/>
      <c r="Y6" s="610"/>
      <c r="Z6" s="646">
        <v>0.9</v>
      </c>
      <c r="AA6" s="646"/>
      <c r="AB6" s="646"/>
      <c r="AC6" s="646"/>
      <c r="AD6" s="647">
        <v>316266</v>
      </c>
      <c r="AE6" s="647"/>
      <c r="AF6" s="647"/>
      <c r="AG6" s="647"/>
      <c r="AH6" s="647"/>
      <c r="AI6" s="647"/>
      <c r="AJ6" s="647"/>
      <c r="AK6" s="647"/>
      <c r="AL6" s="611">
        <v>1.9</v>
      </c>
      <c r="AM6" s="612"/>
      <c r="AN6" s="612"/>
      <c r="AO6" s="648"/>
      <c r="AP6" s="605" t="s">
        <v>221</v>
      </c>
      <c r="AQ6" s="606"/>
      <c r="AR6" s="606"/>
      <c r="AS6" s="606"/>
      <c r="AT6" s="606"/>
      <c r="AU6" s="606"/>
      <c r="AV6" s="606"/>
      <c r="AW6" s="606"/>
      <c r="AX6" s="606"/>
      <c r="AY6" s="606"/>
      <c r="AZ6" s="606"/>
      <c r="BA6" s="606"/>
      <c r="BB6" s="606"/>
      <c r="BC6" s="606"/>
      <c r="BD6" s="606"/>
      <c r="BE6" s="606"/>
      <c r="BF6" s="607"/>
      <c r="BG6" s="608">
        <v>8898314</v>
      </c>
      <c r="BH6" s="609"/>
      <c r="BI6" s="609"/>
      <c r="BJ6" s="609"/>
      <c r="BK6" s="609"/>
      <c r="BL6" s="609"/>
      <c r="BM6" s="609"/>
      <c r="BN6" s="610"/>
      <c r="BO6" s="646">
        <v>100</v>
      </c>
      <c r="BP6" s="646"/>
      <c r="BQ6" s="646"/>
      <c r="BR6" s="646"/>
      <c r="BS6" s="647">
        <v>775628</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205108</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203186</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1132</v>
      </c>
      <c r="S7" s="609"/>
      <c r="T7" s="609"/>
      <c r="U7" s="609"/>
      <c r="V7" s="609"/>
      <c r="W7" s="609"/>
      <c r="X7" s="609"/>
      <c r="Y7" s="610"/>
      <c r="Z7" s="646">
        <v>0</v>
      </c>
      <c r="AA7" s="646"/>
      <c r="AB7" s="646"/>
      <c r="AC7" s="646"/>
      <c r="AD7" s="647">
        <v>1132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3161881</v>
      </c>
      <c r="BH7" s="609"/>
      <c r="BI7" s="609"/>
      <c r="BJ7" s="609"/>
      <c r="BK7" s="609"/>
      <c r="BL7" s="609"/>
      <c r="BM7" s="609"/>
      <c r="BN7" s="610"/>
      <c r="BO7" s="646">
        <v>35.5</v>
      </c>
      <c r="BP7" s="646"/>
      <c r="BQ7" s="646"/>
      <c r="BR7" s="646"/>
      <c r="BS7" s="647">
        <v>164143</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3881810</v>
      </c>
      <c r="CS7" s="609"/>
      <c r="CT7" s="609"/>
      <c r="CU7" s="609"/>
      <c r="CV7" s="609"/>
      <c r="CW7" s="609"/>
      <c r="CX7" s="609"/>
      <c r="CY7" s="610"/>
      <c r="CZ7" s="646">
        <v>11.7</v>
      </c>
      <c r="DA7" s="646"/>
      <c r="DB7" s="646"/>
      <c r="DC7" s="646"/>
      <c r="DD7" s="614">
        <v>15819</v>
      </c>
      <c r="DE7" s="609"/>
      <c r="DF7" s="609"/>
      <c r="DG7" s="609"/>
      <c r="DH7" s="609"/>
      <c r="DI7" s="609"/>
      <c r="DJ7" s="609"/>
      <c r="DK7" s="609"/>
      <c r="DL7" s="609"/>
      <c r="DM7" s="609"/>
      <c r="DN7" s="609"/>
      <c r="DO7" s="609"/>
      <c r="DP7" s="610"/>
      <c r="DQ7" s="614">
        <v>3166377</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24348</v>
      </c>
      <c r="S8" s="609"/>
      <c r="T8" s="609"/>
      <c r="U8" s="609"/>
      <c r="V8" s="609"/>
      <c r="W8" s="609"/>
      <c r="X8" s="609"/>
      <c r="Y8" s="610"/>
      <c r="Z8" s="646">
        <v>0.1</v>
      </c>
      <c r="AA8" s="646"/>
      <c r="AB8" s="646"/>
      <c r="AC8" s="646"/>
      <c r="AD8" s="647">
        <v>24348</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100213</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12849457</v>
      </c>
      <c r="CS8" s="609"/>
      <c r="CT8" s="609"/>
      <c r="CU8" s="609"/>
      <c r="CV8" s="609"/>
      <c r="CW8" s="609"/>
      <c r="CX8" s="609"/>
      <c r="CY8" s="610"/>
      <c r="CZ8" s="646">
        <v>38.6</v>
      </c>
      <c r="DA8" s="646"/>
      <c r="DB8" s="646"/>
      <c r="DC8" s="646"/>
      <c r="DD8" s="614">
        <v>8628</v>
      </c>
      <c r="DE8" s="609"/>
      <c r="DF8" s="609"/>
      <c r="DG8" s="609"/>
      <c r="DH8" s="609"/>
      <c r="DI8" s="609"/>
      <c r="DJ8" s="609"/>
      <c r="DK8" s="609"/>
      <c r="DL8" s="609"/>
      <c r="DM8" s="609"/>
      <c r="DN8" s="609"/>
      <c r="DO8" s="609"/>
      <c r="DP8" s="610"/>
      <c r="DQ8" s="614">
        <v>6285948</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26622</v>
      </c>
      <c r="S9" s="609"/>
      <c r="T9" s="609"/>
      <c r="U9" s="609"/>
      <c r="V9" s="609"/>
      <c r="W9" s="609"/>
      <c r="X9" s="609"/>
      <c r="Y9" s="610"/>
      <c r="Z9" s="646">
        <v>0.1</v>
      </c>
      <c r="AA9" s="646"/>
      <c r="AB9" s="646"/>
      <c r="AC9" s="646"/>
      <c r="AD9" s="647">
        <v>26622</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2399851</v>
      </c>
      <c r="BH9" s="609"/>
      <c r="BI9" s="609"/>
      <c r="BJ9" s="609"/>
      <c r="BK9" s="609"/>
      <c r="BL9" s="609"/>
      <c r="BM9" s="609"/>
      <c r="BN9" s="610"/>
      <c r="BO9" s="646">
        <v>27</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2271998</v>
      </c>
      <c r="CS9" s="609"/>
      <c r="CT9" s="609"/>
      <c r="CU9" s="609"/>
      <c r="CV9" s="609"/>
      <c r="CW9" s="609"/>
      <c r="CX9" s="609"/>
      <c r="CY9" s="610"/>
      <c r="CZ9" s="646">
        <v>6.8</v>
      </c>
      <c r="DA9" s="646"/>
      <c r="DB9" s="646"/>
      <c r="DC9" s="646"/>
      <c r="DD9" s="614">
        <v>47860</v>
      </c>
      <c r="DE9" s="609"/>
      <c r="DF9" s="609"/>
      <c r="DG9" s="609"/>
      <c r="DH9" s="609"/>
      <c r="DI9" s="609"/>
      <c r="DJ9" s="609"/>
      <c r="DK9" s="609"/>
      <c r="DL9" s="609"/>
      <c r="DM9" s="609"/>
      <c r="DN9" s="609"/>
      <c r="DO9" s="609"/>
      <c r="DP9" s="610"/>
      <c r="DQ9" s="614">
        <v>1854301</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209224</v>
      </c>
      <c r="BH10" s="609"/>
      <c r="BI10" s="609"/>
      <c r="BJ10" s="609"/>
      <c r="BK10" s="609"/>
      <c r="BL10" s="609"/>
      <c r="BM10" s="609"/>
      <c r="BN10" s="610"/>
      <c r="BO10" s="646">
        <v>2.4</v>
      </c>
      <c r="BP10" s="646"/>
      <c r="BQ10" s="646"/>
      <c r="BR10" s="646"/>
      <c r="BS10" s="647">
        <v>34834</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14635</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735</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1542482</v>
      </c>
      <c r="S11" s="609"/>
      <c r="T11" s="609"/>
      <c r="U11" s="609"/>
      <c r="V11" s="609"/>
      <c r="W11" s="609"/>
      <c r="X11" s="609"/>
      <c r="Y11" s="610"/>
      <c r="Z11" s="611">
        <v>4.5</v>
      </c>
      <c r="AA11" s="612"/>
      <c r="AB11" s="612"/>
      <c r="AC11" s="613"/>
      <c r="AD11" s="614">
        <v>1542482</v>
      </c>
      <c r="AE11" s="609"/>
      <c r="AF11" s="609"/>
      <c r="AG11" s="609"/>
      <c r="AH11" s="609"/>
      <c r="AI11" s="609"/>
      <c r="AJ11" s="609"/>
      <c r="AK11" s="610"/>
      <c r="AL11" s="611">
        <v>9.1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452593</v>
      </c>
      <c r="BH11" s="609"/>
      <c r="BI11" s="609"/>
      <c r="BJ11" s="609"/>
      <c r="BK11" s="609"/>
      <c r="BL11" s="609"/>
      <c r="BM11" s="609"/>
      <c r="BN11" s="610"/>
      <c r="BO11" s="646">
        <v>5.0999999999999996</v>
      </c>
      <c r="BP11" s="646"/>
      <c r="BQ11" s="646"/>
      <c r="BR11" s="646"/>
      <c r="BS11" s="647">
        <v>129309</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1364777</v>
      </c>
      <c r="CS11" s="609"/>
      <c r="CT11" s="609"/>
      <c r="CU11" s="609"/>
      <c r="CV11" s="609"/>
      <c r="CW11" s="609"/>
      <c r="CX11" s="609"/>
      <c r="CY11" s="610"/>
      <c r="CZ11" s="646">
        <v>4.0999999999999996</v>
      </c>
      <c r="DA11" s="646"/>
      <c r="DB11" s="646"/>
      <c r="DC11" s="646"/>
      <c r="DD11" s="614">
        <v>183343</v>
      </c>
      <c r="DE11" s="609"/>
      <c r="DF11" s="609"/>
      <c r="DG11" s="609"/>
      <c r="DH11" s="609"/>
      <c r="DI11" s="609"/>
      <c r="DJ11" s="609"/>
      <c r="DK11" s="609"/>
      <c r="DL11" s="609"/>
      <c r="DM11" s="609"/>
      <c r="DN11" s="609"/>
      <c r="DO11" s="609"/>
      <c r="DP11" s="610"/>
      <c r="DQ11" s="614">
        <v>718009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5760</v>
      </c>
      <c r="S12" s="609"/>
      <c r="T12" s="609"/>
      <c r="U12" s="609"/>
      <c r="V12" s="609"/>
      <c r="W12" s="609"/>
      <c r="X12" s="609"/>
      <c r="Y12" s="610"/>
      <c r="Z12" s="646">
        <v>0</v>
      </c>
      <c r="AA12" s="646"/>
      <c r="AB12" s="646"/>
      <c r="AC12" s="646"/>
      <c r="AD12" s="647">
        <v>5760</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4955341</v>
      </c>
      <c r="BH12" s="609"/>
      <c r="BI12" s="609"/>
      <c r="BJ12" s="609"/>
      <c r="BK12" s="609"/>
      <c r="BL12" s="609"/>
      <c r="BM12" s="609"/>
      <c r="BN12" s="610"/>
      <c r="BO12" s="646">
        <v>55.7</v>
      </c>
      <c r="BP12" s="646"/>
      <c r="BQ12" s="646"/>
      <c r="BR12" s="646"/>
      <c r="BS12" s="647">
        <v>611485</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1369652</v>
      </c>
      <c r="CS12" s="609"/>
      <c r="CT12" s="609"/>
      <c r="CU12" s="609"/>
      <c r="CV12" s="609"/>
      <c r="CW12" s="609"/>
      <c r="CX12" s="609"/>
      <c r="CY12" s="610"/>
      <c r="CZ12" s="646">
        <v>4.0999999999999996</v>
      </c>
      <c r="DA12" s="646"/>
      <c r="DB12" s="646"/>
      <c r="DC12" s="646"/>
      <c r="DD12" s="614">
        <v>81796</v>
      </c>
      <c r="DE12" s="609"/>
      <c r="DF12" s="609"/>
      <c r="DG12" s="609"/>
      <c r="DH12" s="609"/>
      <c r="DI12" s="609"/>
      <c r="DJ12" s="609"/>
      <c r="DK12" s="609"/>
      <c r="DL12" s="609"/>
      <c r="DM12" s="609"/>
      <c r="DN12" s="609"/>
      <c r="DO12" s="609"/>
      <c r="DP12" s="610"/>
      <c r="DQ12" s="614">
        <v>655941</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4925183</v>
      </c>
      <c r="BH13" s="609"/>
      <c r="BI13" s="609"/>
      <c r="BJ13" s="609"/>
      <c r="BK13" s="609"/>
      <c r="BL13" s="609"/>
      <c r="BM13" s="609"/>
      <c r="BN13" s="610"/>
      <c r="BO13" s="646">
        <v>55.3</v>
      </c>
      <c r="BP13" s="646"/>
      <c r="BQ13" s="646"/>
      <c r="BR13" s="646"/>
      <c r="BS13" s="647">
        <v>611485</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3800942</v>
      </c>
      <c r="CS13" s="609"/>
      <c r="CT13" s="609"/>
      <c r="CU13" s="609"/>
      <c r="CV13" s="609"/>
      <c r="CW13" s="609"/>
      <c r="CX13" s="609"/>
      <c r="CY13" s="610"/>
      <c r="CZ13" s="646">
        <v>11.4</v>
      </c>
      <c r="DA13" s="646"/>
      <c r="DB13" s="646"/>
      <c r="DC13" s="646"/>
      <c r="DD13" s="614">
        <v>2448167</v>
      </c>
      <c r="DE13" s="609"/>
      <c r="DF13" s="609"/>
      <c r="DG13" s="609"/>
      <c r="DH13" s="609"/>
      <c r="DI13" s="609"/>
      <c r="DJ13" s="609"/>
      <c r="DK13" s="609"/>
      <c r="DL13" s="609"/>
      <c r="DM13" s="609"/>
      <c r="DN13" s="609"/>
      <c r="DO13" s="609"/>
      <c r="DP13" s="610"/>
      <c r="DQ13" s="614">
        <v>1304235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1129</v>
      </c>
      <c r="S14" s="609"/>
      <c r="T14" s="609"/>
      <c r="U14" s="609"/>
      <c r="V14" s="609"/>
      <c r="W14" s="609"/>
      <c r="X14" s="609"/>
      <c r="Y14" s="610"/>
      <c r="Z14" s="646">
        <v>0</v>
      </c>
      <c r="AA14" s="646"/>
      <c r="AB14" s="646"/>
      <c r="AC14" s="646"/>
      <c r="AD14" s="647">
        <v>1129</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237955</v>
      </c>
      <c r="BH14" s="609"/>
      <c r="BI14" s="609"/>
      <c r="BJ14" s="609"/>
      <c r="BK14" s="609"/>
      <c r="BL14" s="609"/>
      <c r="BM14" s="609"/>
      <c r="BN14" s="610"/>
      <c r="BO14" s="646">
        <v>2.7</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1048466</v>
      </c>
      <c r="CS14" s="609"/>
      <c r="CT14" s="609"/>
      <c r="CU14" s="609"/>
      <c r="CV14" s="609"/>
      <c r="CW14" s="609"/>
      <c r="CX14" s="609"/>
      <c r="CY14" s="610"/>
      <c r="CZ14" s="646">
        <v>3.2</v>
      </c>
      <c r="DA14" s="646"/>
      <c r="DB14" s="646"/>
      <c r="DC14" s="646"/>
      <c r="DD14" s="614">
        <v>91717</v>
      </c>
      <c r="DE14" s="609"/>
      <c r="DF14" s="609"/>
      <c r="DG14" s="609"/>
      <c r="DH14" s="609"/>
      <c r="DI14" s="609"/>
      <c r="DJ14" s="609"/>
      <c r="DK14" s="609"/>
      <c r="DL14" s="609"/>
      <c r="DM14" s="609"/>
      <c r="DN14" s="609"/>
      <c r="DO14" s="609"/>
      <c r="DP14" s="610"/>
      <c r="DQ14" s="614">
        <v>708281</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543137</v>
      </c>
      <c r="BH15" s="609"/>
      <c r="BI15" s="609"/>
      <c r="BJ15" s="609"/>
      <c r="BK15" s="609"/>
      <c r="BL15" s="609"/>
      <c r="BM15" s="609"/>
      <c r="BN15" s="610"/>
      <c r="BO15" s="646">
        <v>6.1</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2825258</v>
      </c>
      <c r="CS15" s="609"/>
      <c r="CT15" s="609"/>
      <c r="CU15" s="609"/>
      <c r="CV15" s="609"/>
      <c r="CW15" s="609"/>
      <c r="CX15" s="609"/>
      <c r="CY15" s="610"/>
      <c r="CZ15" s="646">
        <v>8.5</v>
      </c>
      <c r="DA15" s="646"/>
      <c r="DB15" s="646"/>
      <c r="DC15" s="646"/>
      <c r="DD15" s="614">
        <v>294114</v>
      </c>
      <c r="DE15" s="609"/>
      <c r="DF15" s="609"/>
      <c r="DG15" s="609"/>
      <c r="DH15" s="609"/>
      <c r="DI15" s="609"/>
      <c r="DJ15" s="609"/>
      <c r="DK15" s="609"/>
      <c r="DL15" s="609"/>
      <c r="DM15" s="609"/>
      <c r="DN15" s="609"/>
      <c r="DO15" s="609"/>
      <c r="DP15" s="610"/>
      <c r="DQ15" s="614">
        <v>1729571</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16040</v>
      </c>
      <c r="S16" s="609"/>
      <c r="T16" s="609"/>
      <c r="U16" s="609"/>
      <c r="V16" s="609"/>
      <c r="W16" s="609"/>
      <c r="X16" s="609"/>
      <c r="Y16" s="610"/>
      <c r="Z16" s="646">
        <v>0</v>
      </c>
      <c r="AA16" s="646"/>
      <c r="AB16" s="646"/>
      <c r="AC16" s="646"/>
      <c r="AD16" s="647">
        <v>16040</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178588</v>
      </c>
      <c r="CS16" s="609"/>
      <c r="CT16" s="609"/>
      <c r="CU16" s="609"/>
      <c r="CV16" s="609"/>
      <c r="CW16" s="609"/>
      <c r="CX16" s="609"/>
      <c r="CY16" s="610"/>
      <c r="CZ16" s="646">
        <v>0.5</v>
      </c>
      <c r="DA16" s="646"/>
      <c r="DB16" s="646"/>
      <c r="DC16" s="646"/>
      <c r="DD16" s="614" t="s">
        <v>122</v>
      </c>
      <c r="DE16" s="609"/>
      <c r="DF16" s="609"/>
      <c r="DG16" s="609"/>
      <c r="DH16" s="609"/>
      <c r="DI16" s="609"/>
      <c r="DJ16" s="609"/>
      <c r="DK16" s="609"/>
      <c r="DL16" s="609"/>
      <c r="DM16" s="609"/>
      <c r="DN16" s="609"/>
      <c r="DO16" s="609"/>
      <c r="DP16" s="610"/>
      <c r="DQ16" s="614">
        <v>39733</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104401</v>
      </c>
      <c r="S17" s="609"/>
      <c r="T17" s="609"/>
      <c r="U17" s="609"/>
      <c r="V17" s="609"/>
      <c r="W17" s="609"/>
      <c r="X17" s="609"/>
      <c r="Y17" s="610"/>
      <c r="Z17" s="646">
        <v>0.3</v>
      </c>
      <c r="AA17" s="646"/>
      <c r="AB17" s="646"/>
      <c r="AC17" s="646"/>
      <c r="AD17" s="647">
        <v>104401</v>
      </c>
      <c r="AE17" s="647"/>
      <c r="AF17" s="647"/>
      <c r="AG17" s="647"/>
      <c r="AH17" s="647"/>
      <c r="AI17" s="647"/>
      <c r="AJ17" s="647"/>
      <c r="AK17" s="647"/>
      <c r="AL17" s="611">
        <v>0.6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3445136</v>
      </c>
      <c r="CS17" s="609"/>
      <c r="CT17" s="609"/>
      <c r="CU17" s="609"/>
      <c r="CV17" s="609"/>
      <c r="CW17" s="609"/>
      <c r="CX17" s="609"/>
      <c r="CY17" s="610"/>
      <c r="CZ17" s="646">
        <v>10.4</v>
      </c>
      <c r="DA17" s="646"/>
      <c r="DB17" s="646"/>
      <c r="DC17" s="646"/>
      <c r="DD17" s="614" t="s">
        <v>122</v>
      </c>
      <c r="DE17" s="609"/>
      <c r="DF17" s="609"/>
      <c r="DG17" s="609"/>
      <c r="DH17" s="609"/>
      <c r="DI17" s="609"/>
      <c r="DJ17" s="609"/>
      <c r="DK17" s="609"/>
      <c r="DL17" s="609"/>
      <c r="DM17" s="609"/>
      <c r="DN17" s="609"/>
      <c r="DO17" s="609"/>
      <c r="DP17" s="610"/>
      <c r="DQ17" s="614">
        <v>3289888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63690</v>
      </c>
      <c r="S18" s="609"/>
      <c r="T18" s="609"/>
      <c r="U18" s="609"/>
      <c r="V18" s="609"/>
      <c r="W18" s="609"/>
      <c r="X18" s="609"/>
      <c r="Y18" s="610"/>
      <c r="Z18" s="646">
        <v>0.2</v>
      </c>
      <c r="AA18" s="646"/>
      <c r="AB18" s="646"/>
      <c r="AC18" s="646"/>
      <c r="AD18" s="647">
        <v>63690</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61456</v>
      </c>
      <c r="S19" s="609"/>
      <c r="T19" s="609"/>
      <c r="U19" s="609"/>
      <c r="V19" s="609"/>
      <c r="W19" s="609"/>
      <c r="X19" s="609"/>
      <c r="Y19" s="610"/>
      <c r="Z19" s="646">
        <v>0.2</v>
      </c>
      <c r="AA19" s="646"/>
      <c r="AB19" s="646"/>
      <c r="AC19" s="646"/>
      <c r="AD19" s="647">
        <v>61456</v>
      </c>
      <c r="AE19" s="647"/>
      <c r="AF19" s="647"/>
      <c r="AG19" s="647"/>
      <c r="AH19" s="647"/>
      <c r="AI19" s="647"/>
      <c r="AJ19" s="647"/>
      <c r="AK19" s="647"/>
      <c r="AL19" s="611">
        <v>0.4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2234</v>
      </c>
      <c r="S20" s="609"/>
      <c r="T20" s="609"/>
      <c r="U20" s="609"/>
      <c r="V20" s="609"/>
      <c r="W20" s="609"/>
      <c r="X20" s="609"/>
      <c r="Y20" s="610"/>
      <c r="Z20" s="646">
        <v>0</v>
      </c>
      <c r="AA20" s="646"/>
      <c r="AB20" s="646"/>
      <c r="AC20" s="646"/>
      <c r="AD20" s="647">
        <v>2234</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33255827</v>
      </c>
      <c r="CS20" s="609"/>
      <c r="CT20" s="609"/>
      <c r="CU20" s="609"/>
      <c r="CV20" s="609"/>
      <c r="CW20" s="609"/>
      <c r="CX20" s="609"/>
      <c r="CY20" s="610"/>
      <c r="CZ20" s="646">
        <v>100</v>
      </c>
      <c r="DA20" s="646"/>
      <c r="DB20" s="646"/>
      <c r="DC20" s="646"/>
      <c r="DD20" s="614">
        <v>3171444</v>
      </c>
      <c r="DE20" s="609"/>
      <c r="DF20" s="609"/>
      <c r="DG20" s="609"/>
      <c r="DH20" s="609"/>
      <c r="DI20" s="609"/>
      <c r="DJ20" s="609"/>
      <c r="DK20" s="609"/>
      <c r="DL20" s="609"/>
      <c r="DM20" s="609"/>
      <c r="DN20" s="609"/>
      <c r="DO20" s="609"/>
      <c r="DP20" s="610"/>
      <c r="DQ20" s="614">
        <v>19956205</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6625034</v>
      </c>
      <c r="S21" s="609"/>
      <c r="T21" s="609"/>
      <c r="U21" s="609"/>
      <c r="V21" s="609"/>
      <c r="W21" s="609"/>
      <c r="X21" s="609"/>
      <c r="Y21" s="610"/>
      <c r="Z21" s="646">
        <v>19.2</v>
      </c>
      <c r="AA21" s="646"/>
      <c r="AB21" s="646"/>
      <c r="AC21" s="646"/>
      <c r="AD21" s="647">
        <v>5898438</v>
      </c>
      <c r="AE21" s="647"/>
      <c r="AF21" s="647"/>
      <c r="AG21" s="647"/>
      <c r="AH21" s="647"/>
      <c r="AI21" s="647"/>
      <c r="AJ21" s="647"/>
      <c r="AK21" s="647"/>
      <c r="AL21" s="611">
        <v>34.799999999999997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5898438</v>
      </c>
      <c r="S22" s="609"/>
      <c r="T22" s="609"/>
      <c r="U22" s="609"/>
      <c r="V22" s="609"/>
      <c r="W22" s="609"/>
      <c r="X22" s="609"/>
      <c r="Y22" s="610"/>
      <c r="Z22" s="646">
        <v>17.100000000000001</v>
      </c>
      <c r="AA22" s="646"/>
      <c r="AB22" s="646"/>
      <c r="AC22" s="646"/>
      <c r="AD22" s="647">
        <v>5898438</v>
      </c>
      <c r="AE22" s="647"/>
      <c r="AF22" s="647"/>
      <c r="AG22" s="647"/>
      <c r="AH22" s="647"/>
      <c r="AI22" s="647"/>
      <c r="AJ22" s="647"/>
      <c r="AK22" s="647"/>
      <c r="AL22" s="611">
        <v>34.799999999999997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726596</v>
      </c>
      <c r="S23" s="609"/>
      <c r="T23" s="609"/>
      <c r="U23" s="609"/>
      <c r="V23" s="609"/>
      <c r="W23" s="609"/>
      <c r="X23" s="609"/>
      <c r="Y23" s="610"/>
      <c r="Z23" s="646">
        <v>2.1</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18073904</v>
      </c>
      <c r="CS24" s="664"/>
      <c r="CT24" s="664"/>
      <c r="CU24" s="664"/>
      <c r="CV24" s="664"/>
      <c r="CW24" s="664"/>
      <c r="CX24" s="664"/>
      <c r="CY24" s="689"/>
      <c r="CZ24" s="690">
        <v>54.3</v>
      </c>
      <c r="DA24" s="672"/>
      <c r="DB24" s="672"/>
      <c r="DC24" s="692"/>
      <c r="DD24" s="688">
        <v>11344103</v>
      </c>
      <c r="DE24" s="664"/>
      <c r="DF24" s="664"/>
      <c r="DG24" s="664"/>
      <c r="DH24" s="664"/>
      <c r="DI24" s="664"/>
      <c r="DJ24" s="664"/>
      <c r="DK24" s="689"/>
      <c r="DL24" s="688">
        <v>9981341</v>
      </c>
      <c r="DM24" s="664"/>
      <c r="DN24" s="664"/>
      <c r="DO24" s="664"/>
      <c r="DP24" s="664"/>
      <c r="DQ24" s="664"/>
      <c r="DR24" s="664"/>
      <c r="DS24" s="664"/>
      <c r="DT24" s="664"/>
      <c r="DU24" s="664"/>
      <c r="DV24" s="689"/>
      <c r="DW24" s="690">
        <v>58.6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17625218</v>
      </c>
      <c r="S25" s="609"/>
      <c r="T25" s="609"/>
      <c r="U25" s="609"/>
      <c r="V25" s="609"/>
      <c r="W25" s="609"/>
      <c r="X25" s="609"/>
      <c r="Y25" s="610"/>
      <c r="Z25" s="646">
        <v>51</v>
      </c>
      <c r="AA25" s="646"/>
      <c r="AB25" s="646"/>
      <c r="AC25" s="646"/>
      <c r="AD25" s="647">
        <v>16898622</v>
      </c>
      <c r="AE25" s="647"/>
      <c r="AF25" s="647"/>
      <c r="AG25" s="647"/>
      <c r="AH25" s="647"/>
      <c r="AI25" s="647"/>
      <c r="AJ25" s="647"/>
      <c r="AK25" s="647"/>
      <c r="AL25" s="611">
        <v>99.8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5189377</v>
      </c>
      <c r="CS25" s="621"/>
      <c r="CT25" s="621"/>
      <c r="CU25" s="621"/>
      <c r="CV25" s="621"/>
      <c r="CW25" s="621"/>
      <c r="CX25" s="621"/>
      <c r="CY25" s="622"/>
      <c r="CZ25" s="611">
        <v>15.6</v>
      </c>
      <c r="DA25" s="623"/>
      <c r="DB25" s="623"/>
      <c r="DC25" s="624"/>
      <c r="DD25" s="614">
        <v>4549983</v>
      </c>
      <c r="DE25" s="621"/>
      <c r="DF25" s="621"/>
      <c r="DG25" s="621"/>
      <c r="DH25" s="621"/>
      <c r="DI25" s="621"/>
      <c r="DJ25" s="621"/>
      <c r="DK25" s="622"/>
      <c r="DL25" s="614">
        <v>4294980</v>
      </c>
      <c r="DM25" s="621"/>
      <c r="DN25" s="621"/>
      <c r="DO25" s="621"/>
      <c r="DP25" s="621"/>
      <c r="DQ25" s="621"/>
      <c r="DR25" s="621"/>
      <c r="DS25" s="621"/>
      <c r="DT25" s="621"/>
      <c r="DU25" s="621"/>
      <c r="DV25" s="622"/>
      <c r="DW25" s="611">
        <v>25.2</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9671</v>
      </c>
      <c r="S26" s="609"/>
      <c r="T26" s="609"/>
      <c r="U26" s="609"/>
      <c r="V26" s="609"/>
      <c r="W26" s="609"/>
      <c r="X26" s="609"/>
      <c r="Y26" s="610"/>
      <c r="Z26" s="646">
        <v>0</v>
      </c>
      <c r="AA26" s="646"/>
      <c r="AB26" s="646"/>
      <c r="AC26" s="646"/>
      <c r="AD26" s="647">
        <v>9671</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3329108</v>
      </c>
      <c r="CS26" s="609"/>
      <c r="CT26" s="609"/>
      <c r="CU26" s="609"/>
      <c r="CV26" s="609"/>
      <c r="CW26" s="609"/>
      <c r="CX26" s="609"/>
      <c r="CY26" s="610"/>
      <c r="CZ26" s="611">
        <v>10</v>
      </c>
      <c r="DA26" s="623"/>
      <c r="DB26" s="623"/>
      <c r="DC26" s="624"/>
      <c r="DD26" s="614">
        <v>3071408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452821</v>
      </c>
      <c r="S27" s="609"/>
      <c r="T27" s="609"/>
      <c r="U27" s="609"/>
      <c r="V27" s="609"/>
      <c r="W27" s="609"/>
      <c r="X27" s="609"/>
      <c r="Y27" s="610"/>
      <c r="Z27" s="646">
        <v>1.3</v>
      </c>
      <c r="AA27" s="646"/>
      <c r="AB27" s="646"/>
      <c r="AC27" s="646"/>
      <c r="AD27" s="647">
        <v>1768</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8898314</v>
      </c>
      <c r="BH27" s="609"/>
      <c r="BI27" s="609"/>
      <c r="BJ27" s="609"/>
      <c r="BK27" s="609"/>
      <c r="BL27" s="609"/>
      <c r="BM27" s="609"/>
      <c r="BN27" s="610"/>
      <c r="BO27" s="646">
        <v>100</v>
      </c>
      <c r="BP27" s="646"/>
      <c r="BQ27" s="646"/>
      <c r="BR27" s="646"/>
      <c r="BS27" s="647">
        <v>775628</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9439391</v>
      </c>
      <c r="CS27" s="621"/>
      <c r="CT27" s="621"/>
      <c r="CU27" s="621"/>
      <c r="CV27" s="621"/>
      <c r="CW27" s="621"/>
      <c r="CX27" s="621"/>
      <c r="CY27" s="622"/>
      <c r="CZ27" s="611">
        <v>28.4</v>
      </c>
      <c r="DA27" s="623"/>
      <c r="DB27" s="623"/>
      <c r="DC27" s="624"/>
      <c r="DD27" s="614">
        <v>3504232</v>
      </c>
      <c r="DE27" s="621"/>
      <c r="DF27" s="621"/>
      <c r="DG27" s="621"/>
      <c r="DH27" s="621"/>
      <c r="DI27" s="621"/>
      <c r="DJ27" s="621"/>
      <c r="DK27" s="622"/>
      <c r="DL27" s="614">
        <v>2396473</v>
      </c>
      <c r="DM27" s="621"/>
      <c r="DN27" s="621"/>
      <c r="DO27" s="621"/>
      <c r="DP27" s="621"/>
      <c r="DQ27" s="621"/>
      <c r="DR27" s="621"/>
      <c r="DS27" s="621"/>
      <c r="DT27" s="621"/>
      <c r="DU27" s="621"/>
      <c r="DV27" s="622"/>
      <c r="DW27" s="611">
        <v>14.1</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306882</v>
      </c>
      <c r="S28" s="609"/>
      <c r="T28" s="609"/>
      <c r="U28" s="609"/>
      <c r="V28" s="609"/>
      <c r="W28" s="609"/>
      <c r="X28" s="609"/>
      <c r="Y28" s="610"/>
      <c r="Z28" s="646">
        <v>0.9</v>
      </c>
      <c r="AA28" s="646"/>
      <c r="AB28" s="646"/>
      <c r="AC28" s="646"/>
      <c r="AD28" s="647">
        <v>17982</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3445136</v>
      </c>
      <c r="CS28" s="609"/>
      <c r="CT28" s="609"/>
      <c r="CU28" s="609"/>
      <c r="CV28" s="609"/>
      <c r="CW28" s="609"/>
      <c r="CX28" s="609"/>
      <c r="CY28" s="610"/>
      <c r="CZ28" s="611">
        <v>10.4</v>
      </c>
      <c r="DA28" s="623"/>
      <c r="DB28" s="623"/>
      <c r="DC28" s="624"/>
      <c r="DD28" s="614">
        <v>3289888</v>
      </c>
      <c r="DE28" s="609"/>
      <c r="DF28" s="609"/>
      <c r="DG28" s="609"/>
      <c r="DH28" s="609"/>
      <c r="DI28" s="609"/>
      <c r="DJ28" s="609"/>
      <c r="DK28" s="610"/>
      <c r="DL28" s="614">
        <v>3289888</v>
      </c>
      <c r="DM28" s="609"/>
      <c r="DN28" s="609"/>
      <c r="DO28" s="609"/>
      <c r="DP28" s="609"/>
      <c r="DQ28" s="609"/>
      <c r="DR28" s="609"/>
      <c r="DS28" s="609"/>
      <c r="DT28" s="609"/>
      <c r="DU28" s="609"/>
      <c r="DV28" s="610"/>
      <c r="DW28" s="611">
        <v>19.3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38475</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3445132</v>
      </c>
      <c r="CS29" s="621"/>
      <c r="CT29" s="621"/>
      <c r="CU29" s="621"/>
      <c r="CV29" s="621"/>
      <c r="CW29" s="621"/>
      <c r="CX29" s="621"/>
      <c r="CY29" s="622"/>
      <c r="CZ29" s="611">
        <v>10.4</v>
      </c>
      <c r="DA29" s="623"/>
      <c r="DB29" s="623"/>
      <c r="DC29" s="624"/>
      <c r="DD29" s="614">
        <v>3289884</v>
      </c>
      <c r="DE29" s="621"/>
      <c r="DF29" s="621"/>
      <c r="DG29" s="621"/>
      <c r="DH29" s="621"/>
      <c r="DI29" s="621"/>
      <c r="DJ29" s="621"/>
      <c r="DK29" s="622"/>
      <c r="DL29" s="614">
        <v>3289884</v>
      </c>
      <c r="DM29" s="621"/>
      <c r="DN29" s="621"/>
      <c r="DO29" s="621"/>
      <c r="DP29" s="621"/>
      <c r="DQ29" s="621"/>
      <c r="DR29" s="621"/>
      <c r="DS29" s="621"/>
      <c r="DT29" s="621"/>
      <c r="DU29" s="621"/>
      <c r="DV29" s="622"/>
      <c r="DW29" s="611">
        <v>19.3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7297867</v>
      </c>
      <c r="S30" s="609"/>
      <c r="T30" s="609"/>
      <c r="U30" s="609"/>
      <c r="V30" s="609"/>
      <c r="W30" s="609"/>
      <c r="X30" s="609"/>
      <c r="Y30" s="610"/>
      <c r="Z30" s="646">
        <v>21.1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3334736</v>
      </c>
      <c r="CS30" s="609"/>
      <c r="CT30" s="609"/>
      <c r="CU30" s="609"/>
      <c r="CV30" s="609"/>
      <c r="CW30" s="609"/>
      <c r="CX30" s="609"/>
      <c r="CY30" s="610"/>
      <c r="CZ30" s="611">
        <v>10</v>
      </c>
      <c r="DA30" s="623"/>
      <c r="DB30" s="623"/>
      <c r="DC30" s="624"/>
      <c r="DD30" s="614">
        <v>3183405</v>
      </c>
      <c r="DE30" s="609"/>
      <c r="DF30" s="609"/>
      <c r="DG30" s="609"/>
      <c r="DH30" s="609"/>
      <c r="DI30" s="609"/>
      <c r="DJ30" s="609"/>
      <c r="DK30" s="610"/>
      <c r="DL30" s="614">
        <v>3183405</v>
      </c>
      <c r="DM30" s="609"/>
      <c r="DN30" s="609"/>
      <c r="DO30" s="609"/>
      <c r="DP30" s="609"/>
      <c r="DQ30" s="609"/>
      <c r="DR30" s="609"/>
      <c r="DS30" s="609"/>
      <c r="DT30" s="609"/>
      <c r="DU30" s="609"/>
      <c r="DV30" s="610"/>
      <c r="DW30" s="611">
        <v>18.7</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99.5</v>
      </c>
      <c r="BH31" s="671"/>
      <c r="BI31" s="671"/>
      <c r="BJ31" s="671"/>
      <c r="BK31" s="671"/>
      <c r="BL31" s="671"/>
      <c r="BM31" s="672">
        <v>98.1</v>
      </c>
      <c r="BN31" s="671"/>
      <c r="BO31" s="671"/>
      <c r="BP31" s="671"/>
      <c r="BQ31" s="673"/>
      <c r="BR31" s="670">
        <v>99.4</v>
      </c>
      <c r="BS31" s="671"/>
      <c r="BT31" s="671"/>
      <c r="BU31" s="671"/>
      <c r="BV31" s="671"/>
      <c r="BW31" s="671"/>
      <c r="BX31" s="672">
        <v>97.8</v>
      </c>
      <c r="BY31" s="671"/>
      <c r="BZ31" s="671"/>
      <c r="CA31" s="671"/>
      <c r="CB31" s="673"/>
      <c r="CD31" s="629"/>
      <c r="CE31" s="630"/>
      <c r="CF31" s="605" t="s">
        <v>300</v>
      </c>
      <c r="CG31" s="606"/>
      <c r="CH31" s="606"/>
      <c r="CI31" s="606"/>
      <c r="CJ31" s="606"/>
      <c r="CK31" s="606"/>
      <c r="CL31" s="606"/>
      <c r="CM31" s="606"/>
      <c r="CN31" s="606"/>
      <c r="CO31" s="606"/>
      <c r="CP31" s="606"/>
      <c r="CQ31" s="607"/>
      <c r="CR31" s="608">
        <v>110396</v>
      </c>
      <c r="CS31" s="621"/>
      <c r="CT31" s="621"/>
      <c r="CU31" s="621"/>
      <c r="CV31" s="621"/>
      <c r="CW31" s="621"/>
      <c r="CX31" s="621"/>
      <c r="CY31" s="622"/>
      <c r="CZ31" s="611">
        <v>0.3</v>
      </c>
      <c r="DA31" s="623"/>
      <c r="DB31" s="623"/>
      <c r="DC31" s="624"/>
      <c r="DD31" s="614">
        <v>106479</v>
      </c>
      <c r="DE31" s="621"/>
      <c r="DF31" s="621"/>
      <c r="DG31" s="621"/>
      <c r="DH31" s="621"/>
      <c r="DI31" s="621"/>
      <c r="DJ31" s="621"/>
      <c r="DK31" s="622"/>
      <c r="DL31" s="614">
        <v>106479</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2961041</v>
      </c>
      <c r="S32" s="609"/>
      <c r="T32" s="609"/>
      <c r="U32" s="609"/>
      <c r="V32" s="609"/>
      <c r="W32" s="609"/>
      <c r="X32" s="609"/>
      <c r="Y32" s="610"/>
      <c r="Z32" s="646">
        <v>8.6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302</v>
      </c>
      <c r="AX32" s="605" t="s">
        <v>303</v>
      </c>
      <c r="AY32" s="606"/>
      <c r="AZ32" s="606"/>
      <c r="BA32" s="606"/>
      <c r="BB32" s="606"/>
      <c r="BC32" s="606"/>
      <c r="BD32" s="606"/>
      <c r="BE32" s="606"/>
      <c r="BF32" s="607"/>
      <c r="BG32" s="674">
        <v>99.5</v>
      </c>
      <c r="BH32" s="621"/>
      <c r="BI32" s="621"/>
      <c r="BJ32" s="621"/>
      <c r="BK32" s="621"/>
      <c r="BL32" s="621"/>
      <c r="BM32" s="612">
        <v>98.4</v>
      </c>
      <c r="BN32" s="621"/>
      <c r="BO32" s="621"/>
      <c r="BP32" s="621"/>
      <c r="BQ32" s="644"/>
      <c r="BR32" s="674">
        <v>99.4</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v>4</v>
      </c>
      <c r="CS32" s="609"/>
      <c r="CT32" s="609"/>
      <c r="CU32" s="609"/>
      <c r="CV32" s="609"/>
      <c r="CW32" s="609"/>
      <c r="CX32" s="609"/>
      <c r="CY32" s="610"/>
      <c r="CZ32" s="611">
        <v>0</v>
      </c>
      <c r="DA32" s="623"/>
      <c r="DB32" s="623"/>
      <c r="DC32" s="624"/>
      <c r="DD32" s="614">
        <v>4</v>
      </c>
      <c r="DE32" s="609"/>
      <c r="DF32" s="609"/>
      <c r="DG32" s="609"/>
      <c r="DH32" s="609"/>
      <c r="DI32" s="609"/>
      <c r="DJ32" s="609"/>
      <c r="DK32" s="610"/>
      <c r="DL32" s="614">
        <v>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336783</v>
      </c>
      <c r="S33" s="609"/>
      <c r="T33" s="609"/>
      <c r="U33" s="609"/>
      <c r="V33" s="609"/>
      <c r="W33" s="609"/>
      <c r="X33" s="609"/>
      <c r="Y33" s="610"/>
      <c r="Z33" s="646">
        <v>1</v>
      </c>
      <c r="AA33" s="646"/>
      <c r="AB33" s="646"/>
      <c r="AC33" s="646"/>
      <c r="AD33" s="647">
        <v>8587</v>
      </c>
      <c r="AE33" s="647"/>
      <c r="AF33" s="647"/>
      <c r="AG33" s="647"/>
      <c r="AH33" s="647"/>
      <c r="AI33" s="647"/>
      <c r="AJ33" s="647"/>
      <c r="AK33" s="647"/>
      <c r="AL33" s="611">
        <v>0.1</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99.5</v>
      </c>
      <c r="BH33" s="593"/>
      <c r="BI33" s="593"/>
      <c r="BJ33" s="593"/>
      <c r="BK33" s="593"/>
      <c r="BL33" s="593"/>
      <c r="BM33" s="639">
        <v>97.8</v>
      </c>
      <c r="BN33" s="593"/>
      <c r="BO33" s="593"/>
      <c r="BP33" s="593"/>
      <c r="BQ33" s="656"/>
      <c r="BR33" s="669">
        <v>99.3</v>
      </c>
      <c r="BS33" s="593"/>
      <c r="BT33" s="593"/>
      <c r="BU33" s="593"/>
      <c r="BV33" s="593"/>
      <c r="BW33" s="593"/>
      <c r="BX33" s="639">
        <v>97.2</v>
      </c>
      <c r="BY33" s="593"/>
      <c r="BZ33" s="593"/>
      <c r="CA33" s="593"/>
      <c r="CB33" s="656"/>
      <c r="CD33" s="605" t="s">
        <v>307</v>
      </c>
      <c r="CE33" s="606"/>
      <c r="CF33" s="606"/>
      <c r="CG33" s="606"/>
      <c r="CH33" s="606"/>
      <c r="CI33" s="606"/>
      <c r="CJ33" s="606"/>
      <c r="CK33" s="606"/>
      <c r="CL33" s="606"/>
      <c r="CM33" s="606"/>
      <c r="CN33" s="606"/>
      <c r="CO33" s="606"/>
      <c r="CP33" s="606"/>
      <c r="CQ33" s="607"/>
      <c r="CR33" s="608">
        <v>11831891</v>
      </c>
      <c r="CS33" s="621"/>
      <c r="CT33" s="621"/>
      <c r="CU33" s="621"/>
      <c r="CV33" s="621"/>
      <c r="CW33" s="621"/>
      <c r="CX33" s="621"/>
      <c r="CY33" s="622"/>
      <c r="CZ33" s="611">
        <v>35.6</v>
      </c>
      <c r="DA33" s="623"/>
      <c r="DB33" s="623"/>
      <c r="DC33" s="624"/>
      <c r="DD33" s="614">
        <v>8280950</v>
      </c>
      <c r="DE33" s="621"/>
      <c r="DF33" s="621"/>
      <c r="DG33" s="621"/>
      <c r="DH33" s="621"/>
      <c r="DI33" s="621"/>
      <c r="DJ33" s="621"/>
      <c r="DK33" s="622"/>
      <c r="DL33" s="614">
        <v>5302558</v>
      </c>
      <c r="DM33" s="621"/>
      <c r="DN33" s="621"/>
      <c r="DO33" s="621"/>
      <c r="DP33" s="621"/>
      <c r="DQ33" s="621"/>
      <c r="DR33" s="621"/>
      <c r="DS33" s="621"/>
      <c r="DT33" s="621"/>
      <c r="DU33" s="621"/>
      <c r="DV33" s="622"/>
      <c r="DW33" s="611">
        <v>31.1</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703408</v>
      </c>
      <c r="S34" s="609"/>
      <c r="T34" s="609"/>
      <c r="U34" s="609"/>
      <c r="V34" s="609"/>
      <c r="W34" s="609"/>
      <c r="X34" s="609"/>
      <c r="Y34" s="610"/>
      <c r="Z34" s="646">
        <v>2</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4660876</v>
      </c>
      <c r="CS34" s="609"/>
      <c r="CT34" s="609"/>
      <c r="CU34" s="609"/>
      <c r="CV34" s="609"/>
      <c r="CW34" s="609"/>
      <c r="CX34" s="609"/>
      <c r="CY34" s="610"/>
      <c r="CZ34" s="611">
        <v>14</v>
      </c>
      <c r="DA34" s="623"/>
      <c r="DB34" s="623"/>
      <c r="DC34" s="624"/>
      <c r="DD34" s="614">
        <v>3019980</v>
      </c>
      <c r="DE34" s="609"/>
      <c r="DF34" s="609"/>
      <c r="DG34" s="609"/>
      <c r="DH34" s="609"/>
      <c r="DI34" s="609"/>
      <c r="DJ34" s="609"/>
      <c r="DK34" s="610"/>
      <c r="DL34" s="614">
        <v>2487863</v>
      </c>
      <c r="DM34" s="609"/>
      <c r="DN34" s="609"/>
      <c r="DO34" s="609"/>
      <c r="DP34" s="609"/>
      <c r="DQ34" s="609"/>
      <c r="DR34" s="609"/>
      <c r="DS34" s="609"/>
      <c r="DT34" s="609"/>
      <c r="DU34" s="609"/>
      <c r="DV34" s="610"/>
      <c r="DW34" s="611">
        <v>14.6</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1776866</v>
      </c>
      <c r="S35" s="609"/>
      <c r="T35" s="609"/>
      <c r="U35" s="609"/>
      <c r="V35" s="609"/>
      <c r="W35" s="609"/>
      <c r="X35" s="609"/>
      <c r="Y35" s="610"/>
      <c r="Z35" s="646">
        <v>5.0999999999999996</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180021</v>
      </c>
      <c r="CS35" s="621"/>
      <c r="CT35" s="621"/>
      <c r="CU35" s="621"/>
      <c r="CV35" s="621"/>
      <c r="CW35" s="621"/>
      <c r="CX35" s="621"/>
      <c r="CY35" s="622"/>
      <c r="CZ35" s="611">
        <v>0.5</v>
      </c>
      <c r="DA35" s="623"/>
      <c r="DB35" s="623"/>
      <c r="DC35" s="624"/>
      <c r="DD35" s="614">
        <v>100383</v>
      </c>
      <c r="DE35" s="621"/>
      <c r="DF35" s="621"/>
      <c r="DG35" s="621"/>
      <c r="DH35" s="621"/>
      <c r="DI35" s="621"/>
      <c r="DJ35" s="621"/>
      <c r="DK35" s="622"/>
      <c r="DL35" s="614">
        <v>89305</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523150</v>
      </c>
      <c r="S36" s="609"/>
      <c r="T36" s="609"/>
      <c r="U36" s="609"/>
      <c r="V36" s="609"/>
      <c r="W36" s="609"/>
      <c r="X36" s="609"/>
      <c r="Y36" s="610"/>
      <c r="Z36" s="646">
        <v>1.5</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3613510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136264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3227543</v>
      </c>
      <c r="CS36" s="609"/>
      <c r="CT36" s="609"/>
      <c r="CU36" s="609"/>
      <c r="CV36" s="609"/>
      <c r="CW36" s="609"/>
      <c r="CX36" s="609"/>
      <c r="CY36" s="610"/>
      <c r="CZ36" s="611">
        <v>9.6999999999999993</v>
      </c>
      <c r="DA36" s="623"/>
      <c r="DB36" s="623"/>
      <c r="DC36" s="624"/>
      <c r="DD36" s="614">
        <v>2438715</v>
      </c>
      <c r="DE36" s="609"/>
      <c r="DF36" s="609"/>
      <c r="DG36" s="609"/>
      <c r="DH36" s="609"/>
      <c r="DI36" s="609"/>
      <c r="DJ36" s="609"/>
      <c r="DK36" s="610"/>
      <c r="DL36" s="614">
        <v>912000</v>
      </c>
      <c r="DM36" s="609"/>
      <c r="DN36" s="609"/>
      <c r="DO36" s="609"/>
      <c r="DP36" s="609"/>
      <c r="DQ36" s="609"/>
      <c r="DR36" s="609"/>
      <c r="DS36" s="609"/>
      <c r="DT36" s="609"/>
      <c r="DU36" s="609"/>
      <c r="DV36" s="610"/>
      <c r="DW36" s="611">
        <v>5.4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899176</v>
      </c>
      <c r="S37" s="609"/>
      <c r="T37" s="609"/>
      <c r="U37" s="609"/>
      <c r="V37" s="609"/>
      <c r="W37" s="609"/>
      <c r="X37" s="609"/>
      <c r="Y37" s="610"/>
      <c r="Z37" s="646">
        <v>2.6</v>
      </c>
      <c r="AA37" s="646"/>
      <c r="AB37" s="646"/>
      <c r="AC37" s="646"/>
      <c r="AD37" s="647">
        <v>14</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775000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35532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315914</v>
      </c>
      <c r="CS37" s="621"/>
      <c r="CT37" s="621"/>
      <c r="CU37" s="621"/>
      <c r="CV37" s="621"/>
      <c r="CW37" s="621"/>
      <c r="CX37" s="621"/>
      <c r="CY37" s="622"/>
      <c r="CZ37" s="611">
        <v>0.9</v>
      </c>
      <c r="DA37" s="623"/>
      <c r="DB37" s="623"/>
      <c r="DC37" s="624"/>
      <c r="DD37" s="614">
        <v>315914</v>
      </c>
      <c r="DE37" s="621"/>
      <c r="DF37" s="621"/>
      <c r="DG37" s="621"/>
      <c r="DH37" s="621"/>
      <c r="DI37" s="621"/>
      <c r="DJ37" s="621"/>
      <c r="DK37" s="622"/>
      <c r="DL37" s="614">
        <v>245383</v>
      </c>
      <c r="DM37" s="621"/>
      <c r="DN37" s="621"/>
      <c r="DO37" s="621"/>
      <c r="DP37" s="621"/>
      <c r="DQ37" s="621"/>
      <c r="DR37" s="621"/>
      <c r="DS37" s="621"/>
      <c r="DT37" s="621"/>
      <c r="DU37" s="621"/>
      <c r="DV37" s="622"/>
      <c r="DW37" s="611">
        <v>1.4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1635535</v>
      </c>
      <c r="S38" s="609"/>
      <c r="T38" s="609"/>
      <c r="U38" s="609"/>
      <c r="V38" s="609"/>
      <c r="W38" s="609"/>
      <c r="X38" s="609"/>
      <c r="Y38" s="610"/>
      <c r="Z38" s="646">
        <v>4.7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135500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8017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2686874</v>
      </c>
      <c r="CS38" s="609"/>
      <c r="CT38" s="609"/>
      <c r="CU38" s="609"/>
      <c r="CV38" s="609"/>
      <c r="CW38" s="609"/>
      <c r="CX38" s="609"/>
      <c r="CY38" s="610"/>
      <c r="CZ38" s="611">
        <v>8.1</v>
      </c>
      <c r="DA38" s="623"/>
      <c r="DB38" s="623"/>
      <c r="DC38" s="624"/>
      <c r="DD38" s="614">
        <v>2132920</v>
      </c>
      <c r="DE38" s="609"/>
      <c r="DF38" s="609"/>
      <c r="DG38" s="609"/>
      <c r="DH38" s="609"/>
      <c r="DI38" s="609"/>
      <c r="DJ38" s="609"/>
      <c r="DK38" s="610"/>
      <c r="DL38" s="614">
        <v>1712783</v>
      </c>
      <c r="DM38" s="609"/>
      <c r="DN38" s="609"/>
      <c r="DO38" s="609"/>
      <c r="DP38" s="609"/>
      <c r="DQ38" s="609"/>
      <c r="DR38" s="609"/>
      <c r="DS38" s="609"/>
      <c r="DT38" s="609"/>
      <c r="DU38" s="609"/>
      <c r="DV38" s="610"/>
      <c r="DW38" s="611">
        <v>10</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16136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11558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583292</v>
      </c>
      <c r="CS39" s="621"/>
      <c r="CT39" s="621"/>
      <c r="CU39" s="621"/>
      <c r="CV39" s="621"/>
      <c r="CW39" s="621"/>
      <c r="CX39" s="621"/>
      <c r="CY39" s="622"/>
      <c r="CZ39" s="611">
        <v>1.8</v>
      </c>
      <c r="DA39" s="623"/>
      <c r="DB39" s="623"/>
      <c r="DC39" s="624"/>
      <c r="DD39" s="614">
        <v>483167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108135</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94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493285</v>
      </c>
      <c r="CS40" s="609"/>
      <c r="CT40" s="609"/>
      <c r="CU40" s="609"/>
      <c r="CV40" s="609"/>
      <c r="CW40" s="609"/>
      <c r="CX40" s="609"/>
      <c r="CY40" s="610"/>
      <c r="CZ40" s="611">
        <v>1.5</v>
      </c>
      <c r="DA40" s="623"/>
      <c r="DB40" s="623"/>
      <c r="DC40" s="624"/>
      <c r="DD40" s="614">
        <v>105785</v>
      </c>
      <c r="DE40" s="609"/>
      <c r="DF40" s="609"/>
      <c r="DG40" s="609"/>
      <c r="DH40" s="609"/>
      <c r="DI40" s="609"/>
      <c r="DJ40" s="609"/>
      <c r="DK40" s="610"/>
      <c r="DL40" s="614">
        <v>100607</v>
      </c>
      <c r="DM40" s="609"/>
      <c r="DN40" s="609"/>
      <c r="DO40" s="609"/>
      <c r="DP40" s="609"/>
      <c r="DQ40" s="609"/>
      <c r="DR40" s="609"/>
      <c r="DS40" s="609"/>
      <c r="DT40" s="609"/>
      <c r="DU40" s="609"/>
      <c r="DV40" s="610"/>
      <c r="DW40" s="611">
        <v>0.6</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34566893</v>
      </c>
      <c r="S41" s="633"/>
      <c r="T41" s="633"/>
      <c r="U41" s="633"/>
      <c r="V41" s="633"/>
      <c r="W41" s="633"/>
      <c r="X41" s="633"/>
      <c r="Y41" s="636"/>
      <c r="Z41" s="637">
        <v>100</v>
      </c>
      <c r="AA41" s="637"/>
      <c r="AB41" s="637"/>
      <c r="AC41" s="637"/>
      <c r="AD41" s="638">
        <v>16936644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815259</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1871615</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418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3350032</v>
      </c>
      <c r="CS42" s="621"/>
      <c r="CT42" s="621"/>
      <c r="CU42" s="621"/>
      <c r="CV42" s="621"/>
      <c r="CW42" s="621"/>
      <c r="CX42" s="621"/>
      <c r="CY42" s="622"/>
      <c r="CZ42" s="611">
        <v>10.1</v>
      </c>
      <c r="DA42" s="623"/>
      <c r="DB42" s="623"/>
      <c r="DC42" s="624"/>
      <c r="DD42" s="614">
        <v>331152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73804</v>
      </c>
      <c r="CS43" s="621"/>
      <c r="CT43" s="621"/>
      <c r="CU43" s="621"/>
      <c r="CV43" s="621"/>
      <c r="CW43" s="621"/>
      <c r="CX43" s="621"/>
      <c r="CY43" s="622"/>
      <c r="CZ43" s="611">
        <v>0.2</v>
      </c>
      <c r="DA43" s="623"/>
      <c r="DB43" s="623"/>
      <c r="DC43" s="624"/>
      <c r="DD43" s="614">
        <v>73804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3171444</v>
      </c>
      <c r="CS44" s="609"/>
      <c r="CT44" s="609"/>
      <c r="CU44" s="609"/>
      <c r="CV44" s="609"/>
      <c r="CW44" s="609"/>
      <c r="CX44" s="609"/>
      <c r="CY44" s="610"/>
      <c r="CZ44" s="611">
        <v>9.5</v>
      </c>
      <c r="DA44" s="612"/>
      <c r="DB44" s="612"/>
      <c r="DC44" s="613"/>
      <c r="DD44" s="614">
        <v>291419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2220303</v>
      </c>
      <c r="CS45" s="621"/>
      <c r="CT45" s="621"/>
      <c r="CU45" s="621"/>
      <c r="CV45" s="621"/>
      <c r="CW45" s="621"/>
      <c r="CX45" s="621"/>
      <c r="CY45" s="622"/>
      <c r="CZ45" s="611">
        <v>6.7</v>
      </c>
      <c r="DA45" s="623"/>
      <c r="DB45" s="623"/>
      <c r="DC45" s="624"/>
      <c r="DD45" s="614">
        <v>76542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685702</v>
      </c>
      <c r="CS46" s="609"/>
      <c r="CT46" s="609"/>
      <c r="CU46" s="609"/>
      <c r="CV46" s="609"/>
      <c r="CW46" s="609"/>
      <c r="CX46" s="609"/>
      <c r="CY46" s="610"/>
      <c r="CZ46" s="611">
        <v>2.1</v>
      </c>
      <c r="DA46" s="612"/>
      <c r="DB46" s="612"/>
      <c r="DC46" s="613"/>
      <c r="DD46" s="614">
        <v>201038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178588</v>
      </c>
      <c r="CS47" s="621"/>
      <c r="CT47" s="621"/>
      <c r="CU47" s="621"/>
      <c r="CV47" s="621"/>
      <c r="CW47" s="621"/>
      <c r="CX47" s="621"/>
      <c r="CY47" s="622"/>
      <c r="CZ47" s="611">
        <v>0.5</v>
      </c>
      <c r="DA47" s="623"/>
      <c r="DB47" s="623"/>
      <c r="DC47" s="624"/>
      <c r="DD47" s="614">
        <v>39733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33255827</v>
      </c>
      <c r="CS49" s="593"/>
      <c r="CT49" s="593"/>
      <c r="CU49" s="593"/>
      <c r="CV49" s="593"/>
      <c r="CW49" s="593"/>
      <c r="CX49" s="593"/>
      <c r="CY49" s="594"/>
      <c r="CZ49" s="595">
        <v>100</v>
      </c>
      <c r="DA49" s="596"/>
      <c r="DB49" s="596"/>
      <c r="DC49" s="597"/>
      <c r="DD49" s="598">
        <v>19956205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4vzu8oi0VqfHLs92O7CngpVIvPIL9TWJ9TLlfAGHA54T5f6OX+c/Hj4tl8FcewEY6WlmfICx6kbpRXX2AhILdw==" saltValue="N9rbnVvYmCnOnypsMkdKZ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9" t="s">
        <v>352</v>
      </c>
      <c r="B2" s="1079"/>
      <c r="C2" s="1079"/>
      <c r="D2" s="1079"/>
      <c r="E2" s="1079"/>
      <c r="F2" s="1079"/>
      <c r="G2" s="1079"/>
      <c r="H2" s="1079"/>
      <c r="I2" s="1079"/>
      <c r="J2" s="1079"/>
      <c r="K2" s="1079"/>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079"/>
      <c r="AK2" s="1079"/>
      <c r="AL2" s="1079"/>
      <c r="AM2" s="1079"/>
      <c r="AN2" s="1079"/>
      <c r="AO2" s="1079"/>
      <c r="AP2" s="1079"/>
      <c r="AQ2" s="1079"/>
      <c r="AR2" s="1079"/>
      <c r="AS2" s="1079"/>
      <c r="AT2" s="1079"/>
      <c r="AU2" s="1079"/>
      <c r="AV2" s="1079"/>
      <c r="AW2" s="1079"/>
      <c r="AX2" s="1079"/>
      <c r="AY2" s="1079"/>
      <c r="AZ2" s="1079"/>
      <c r="BA2" s="1079"/>
      <c r="BB2" s="1079"/>
      <c r="BC2" s="1079"/>
      <c r="BD2" s="1079"/>
      <c r="BE2" s="1079"/>
      <c r="BF2" s="1079"/>
      <c r="BG2" s="1079"/>
      <c r="BH2" s="1079"/>
      <c r="BI2" s="1079"/>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80" t="s">
        <v>353</v>
      </c>
      <c r="DK2" s="1081"/>
      <c r="DL2" s="1081"/>
      <c r="DM2" s="1081"/>
      <c r="DN2" s="1081"/>
      <c r="DO2" s="1082"/>
      <c r="DP2" s="222"/>
      <c r="DQ2" s="1080" t="s">
        <v>354</v>
      </c>
      <c r="DR2" s="1081"/>
      <c r="DS2" s="1081"/>
      <c r="DT2" s="1081"/>
      <c r="DU2" s="1081"/>
      <c r="DV2" s="1081"/>
      <c r="DW2" s="1081"/>
      <c r="DX2" s="1081"/>
      <c r="DY2" s="1081"/>
      <c r="DZ2" s="1082"/>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8" t="s">
        <v>355</v>
      </c>
      <c r="B4" s="1048"/>
      <c r="C4" s="1048"/>
      <c r="D4" s="1048"/>
      <c r="E4" s="1048"/>
      <c r="F4" s="1048"/>
      <c r="G4" s="1048"/>
      <c r="H4" s="1048"/>
      <c r="I4" s="1048"/>
      <c r="J4" s="1048"/>
      <c r="K4" s="1048"/>
      <c r="L4" s="1048"/>
      <c r="M4" s="1048"/>
      <c r="N4" s="1048"/>
      <c r="O4" s="1048"/>
      <c r="P4" s="1048"/>
      <c r="Q4" s="1048"/>
      <c r="R4" s="1048"/>
      <c r="S4" s="1048"/>
      <c r="T4" s="1048"/>
      <c r="U4" s="1048"/>
      <c r="V4" s="1048"/>
      <c r="W4" s="1048"/>
      <c r="X4" s="1048"/>
      <c r="Y4" s="1048"/>
      <c r="Z4" s="1048"/>
      <c r="AA4" s="1048"/>
      <c r="AB4" s="1048"/>
      <c r="AC4" s="1048"/>
      <c r="AD4" s="1048"/>
      <c r="AE4" s="1048"/>
      <c r="AF4" s="1048"/>
      <c r="AG4" s="1048"/>
      <c r="AH4" s="1048"/>
      <c r="AI4" s="1048"/>
      <c r="AJ4" s="1048"/>
      <c r="AK4" s="1048"/>
      <c r="AL4" s="1048"/>
      <c r="AM4" s="1048"/>
      <c r="AN4" s="1048"/>
      <c r="AO4" s="1048"/>
      <c r="AP4" s="1048"/>
      <c r="AQ4" s="1048"/>
      <c r="AR4" s="1048"/>
      <c r="AS4" s="1048"/>
      <c r="AT4" s="1048"/>
      <c r="AU4" s="1048"/>
      <c r="AV4" s="1048"/>
      <c r="AW4" s="1048"/>
      <c r="AX4" s="1048"/>
      <c r="AY4" s="1048"/>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4" t="s">
        <v>357</v>
      </c>
      <c r="B5" s="985"/>
      <c r="C5" s="985"/>
      <c r="D5" s="985"/>
      <c r="E5" s="985"/>
      <c r="F5" s="985"/>
      <c r="G5" s="985"/>
      <c r="H5" s="985"/>
      <c r="I5" s="985"/>
      <c r="J5" s="985"/>
      <c r="K5" s="985"/>
      <c r="L5" s="985"/>
      <c r="M5" s="985"/>
      <c r="N5" s="985"/>
      <c r="O5" s="985"/>
      <c r="P5" s="986"/>
      <c r="Q5" s="990" t="s">
        <v>358</v>
      </c>
      <c r="R5" s="991"/>
      <c r="S5" s="991"/>
      <c r="T5" s="991"/>
      <c r="U5" s="992"/>
      <c r="V5" s="990" t="s">
        <v>359</v>
      </c>
      <c r="W5" s="991"/>
      <c r="X5" s="991"/>
      <c r="Y5" s="991"/>
      <c r="Z5" s="992"/>
      <c r="AA5" s="990" t="s">
        <v>360</v>
      </c>
      <c r="AB5" s="991"/>
      <c r="AC5" s="991"/>
      <c r="AD5" s="991"/>
      <c r="AE5" s="991"/>
      <c r="AF5" s="1083" t="s">
        <v>361</v>
      </c>
      <c r="AG5" s="991"/>
      <c r="AH5" s="991"/>
      <c r="AI5" s="991"/>
      <c r="AJ5" s="1004"/>
      <c r="AK5" s="991" t="s">
        <v>362</v>
      </c>
      <c r="AL5" s="991"/>
      <c r="AM5" s="991"/>
      <c r="AN5" s="991"/>
      <c r="AO5" s="992"/>
      <c r="AP5" s="990" t="s">
        <v>363</v>
      </c>
      <c r="AQ5" s="991"/>
      <c r="AR5" s="991"/>
      <c r="AS5" s="991"/>
      <c r="AT5" s="992"/>
      <c r="AU5" s="990" t="s">
        <v>364</v>
      </c>
      <c r="AV5" s="991"/>
      <c r="AW5" s="991"/>
      <c r="AX5" s="991"/>
      <c r="AY5" s="1004"/>
      <c r="AZ5" s="226"/>
      <c r="BA5" s="226"/>
      <c r="BB5" s="226"/>
      <c r="BC5" s="226"/>
      <c r="BD5" s="226"/>
      <c r="BE5" s="227"/>
      <c r="BF5" s="227"/>
      <c r="BG5" s="227"/>
      <c r="BH5" s="227"/>
      <c r="BI5" s="227"/>
      <c r="BJ5" s="227"/>
      <c r="BK5" s="227"/>
      <c r="BL5" s="227"/>
      <c r="BM5" s="227"/>
      <c r="BN5" s="227"/>
      <c r="BO5" s="227"/>
      <c r="BP5" s="227"/>
      <c r="BQ5" s="984" t="s">
        <v>365</v>
      </c>
      <c r="BR5" s="985"/>
      <c r="BS5" s="985"/>
      <c r="BT5" s="985"/>
      <c r="BU5" s="985"/>
      <c r="BV5" s="985"/>
      <c r="BW5" s="985"/>
      <c r="BX5" s="985"/>
      <c r="BY5" s="985"/>
      <c r="BZ5" s="985"/>
      <c r="CA5" s="985"/>
      <c r="CB5" s="985"/>
      <c r="CC5" s="985"/>
      <c r="CD5" s="985"/>
      <c r="CE5" s="985"/>
      <c r="CF5" s="985"/>
      <c r="CG5" s="986"/>
      <c r="CH5" s="990" t="s">
        <v>366</v>
      </c>
      <c r="CI5" s="991"/>
      <c r="CJ5" s="991"/>
      <c r="CK5" s="991"/>
      <c r="CL5" s="992"/>
      <c r="CM5" s="990" t="s">
        <v>367</v>
      </c>
      <c r="CN5" s="991"/>
      <c r="CO5" s="991"/>
      <c r="CP5" s="991"/>
      <c r="CQ5" s="992"/>
      <c r="CR5" s="990" t="s">
        <v>368</v>
      </c>
      <c r="CS5" s="991"/>
      <c r="CT5" s="991"/>
      <c r="CU5" s="991"/>
      <c r="CV5" s="992"/>
      <c r="CW5" s="990" t="s">
        <v>369</v>
      </c>
      <c r="CX5" s="991"/>
      <c r="CY5" s="991"/>
      <c r="CZ5" s="991"/>
      <c r="DA5" s="992"/>
      <c r="DB5" s="990" t="s">
        <v>370</v>
      </c>
      <c r="DC5" s="991"/>
      <c r="DD5" s="991"/>
      <c r="DE5" s="991"/>
      <c r="DF5" s="992"/>
      <c r="DG5" s="1073" t="s">
        <v>371</v>
      </c>
      <c r="DH5" s="1074"/>
      <c r="DI5" s="1074"/>
      <c r="DJ5" s="1074"/>
      <c r="DK5" s="1075"/>
      <c r="DL5" s="1073" t="s">
        <v>372</v>
      </c>
      <c r="DM5" s="1074"/>
      <c r="DN5" s="1074"/>
      <c r="DO5" s="1074"/>
      <c r="DP5" s="1075"/>
      <c r="DQ5" s="990" t="s">
        <v>373</v>
      </c>
      <c r="DR5" s="991"/>
      <c r="DS5" s="991"/>
      <c r="DT5" s="991"/>
      <c r="DU5" s="992"/>
      <c r="DV5" s="990" t="s">
        <v>364</v>
      </c>
      <c r="DW5" s="991"/>
      <c r="DX5" s="991"/>
      <c r="DY5" s="991"/>
      <c r="DZ5" s="1004"/>
      <c r="EA5" s="228"/>
    </row>
    <row r="6" spans="1:131" s="229" customFormat="1" ht="26.25" customHeight="1" thickBot="1" x14ac:dyDescent="0.25">
      <c r="A6" s="987"/>
      <c r="B6" s="988"/>
      <c r="C6" s="988"/>
      <c r="D6" s="988"/>
      <c r="E6" s="988"/>
      <c r="F6" s="988"/>
      <c r="G6" s="988"/>
      <c r="H6" s="988"/>
      <c r="I6" s="988"/>
      <c r="J6" s="988"/>
      <c r="K6" s="988"/>
      <c r="L6" s="988"/>
      <c r="M6" s="988"/>
      <c r="N6" s="988"/>
      <c r="O6" s="988"/>
      <c r="P6" s="989"/>
      <c r="Q6" s="993"/>
      <c r="R6" s="994"/>
      <c r="S6" s="994"/>
      <c r="T6" s="994"/>
      <c r="U6" s="995"/>
      <c r="V6" s="993"/>
      <c r="W6" s="994"/>
      <c r="X6" s="994"/>
      <c r="Y6" s="994"/>
      <c r="Z6" s="995"/>
      <c r="AA6" s="993"/>
      <c r="AB6" s="994"/>
      <c r="AC6" s="994"/>
      <c r="AD6" s="994"/>
      <c r="AE6" s="994"/>
      <c r="AF6" s="1084"/>
      <c r="AG6" s="994"/>
      <c r="AH6" s="994"/>
      <c r="AI6" s="994"/>
      <c r="AJ6" s="1005"/>
      <c r="AK6" s="994"/>
      <c r="AL6" s="994"/>
      <c r="AM6" s="994"/>
      <c r="AN6" s="994"/>
      <c r="AO6" s="995"/>
      <c r="AP6" s="993"/>
      <c r="AQ6" s="994"/>
      <c r="AR6" s="994"/>
      <c r="AS6" s="994"/>
      <c r="AT6" s="995"/>
      <c r="AU6" s="993"/>
      <c r="AV6" s="994"/>
      <c r="AW6" s="994"/>
      <c r="AX6" s="994"/>
      <c r="AY6" s="1005"/>
      <c r="AZ6" s="226"/>
      <c r="BA6" s="226"/>
      <c r="BB6" s="226"/>
      <c r="BC6" s="226"/>
      <c r="BD6" s="226"/>
      <c r="BE6" s="227"/>
      <c r="BF6" s="227"/>
      <c r="BG6" s="227"/>
      <c r="BH6" s="227"/>
      <c r="BI6" s="227"/>
      <c r="BJ6" s="227"/>
      <c r="BK6" s="227"/>
      <c r="BL6" s="227"/>
      <c r="BM6" s="227"/>
      <c r="BN6" s="227"/>
      <c r="BO6" s="227"/>
      <c r="BP6" s="227"/>
      <c r="BQ6" s="987"/>
      <c r="BR6" s="988"/>
      <c r="BS6" s="988"/>
      <c r="BT6" s="988"/>
      <c r="BU6" s="988"/>
      <c r="BV6" s="988"/>
      <c r="BW6" s="988"/>
      <c r="BX6" s="988"/>
      <c r="BY6" s="988"/>
      <c r="BZ6" s="988"/>
      <c r="CA6" s="988"/>
      <c r="CB6" s="988"/>
      <c r="CC6" s="988"/>
      <c r="CD6" s="988"/>
      <c r="CE6" s="988"/>
      <c r="CF6" s="988"/>
      <c r="CG6" s="989"/>
      <c r="CH6" s="993"/>
      <c r="CI6" s="994"/>
      <c r="CJ6" s="994"/>
      <c r="CK6" s="994"/>
      <c r="CL6" s="995"/>
      <c r="CM6" s="993"/>
      <c r="CN6" s="994"/>
      <c r="CO6" s="994"/>
      <c r="CP6" s="994"/>
      <c r="CQ6" s="995"/>
      <c r="CR6" s="993"/>
      <c r="CS6" s="994"/>
      <c r="CT6" s="994"/>
      <c r="CU6" s="994"/>
      <c r="CV6" s="995"/>
      <c r="CW6" s="993"/>
      <c r="CX6" s="994"/>
      <c r="CY6" s="994"/>
      <c r="CZ6" s="994"/>
      <c r="DA6" s="995"/>
      <c r="DB6" s="993"/>
      <c r="DC6" s="994"/>
      <c r="DD6" s="994"/>
      <c r="DE6" s="994"/>
      <c r="DF6" s="995"/>
      <c r="DG6" s="1076"/>
      <c r="DH6" s="1077"/>
      <c r="DI6" s="1077"/>
      <c r="DJ6" s="1077"/>
      <c r="DK6" s="1078"/>
      <c r="DL6" s="1076"/>
      <c r="DM6" s="1077"/>
      <c r="DN6" s="1077"/>
      <c r="DO6" s="1077"/>
      <c r="DP6" s="1078"/>
      <c r="DQ6" s="993"/>
      <c r="DR6" s="994"/>
      <c r="DS6" s="994"/>
      <c r="DT6" s="994"/>
      <c r="DU6" s="995"/>
      <c r="DV6" s="993"/>
      <c r="DW6" s="994"/>
      <c r="DX6" s="994"/>
      <c r="DY6" s="994"/>
      <c r="DZ6" s="1005"/>
      <c r="EA6" s="228"/>
    </row>
    <row r="7" spans="1:131" s="229" customFormat="1" ht="26.25" customHeight="1" thickTop="1" x14ac:dyDescent="0.2">
      <c r="A7" s="230">
        <v>1</v>
      </c>
      <c r="B7" s="1036" t="s">
        <v>374</v>
      </c>
      <c r="C7" s="1037"/>
      <c r="D7" s="1037"/>
      <c r="E7" s="1037"/>
      <c r="F7" s="1037"/>
      <c r="G7" s="1037"/>
      <c r="H7" s="1037"/>
      <c r="I7" s="1037"/>
      <c r="J7" s="1037"/>
      <c r="K7" s="1037"/>
      <c r="L7" s="1037"/>
      <c r="M7" s="1037"/>
      <c r="N7" s="1037"/>
      <c r="O7" s="1037"/>
      <c r="P7" s="1038"/>
      <c r="Q7" s="1091">
        <v>34281</v>
      </c>
      <c r="R7" s="1092"/>
      <c r="S7" s="1092"/>
      <c r="T7" s="1092"/>
      <c r="U7" s="1092"/>
      <c r="V7" s="1092">
        <v>32980</v>
      </c>
      <c r="W7" s="1092"/>
      <c r="X7" s="1092"/>
      <c r="Y7" s="1092"/>
      <c r="Z7" s="1092"/>
      <c r="AA7" s="1092">
        <v>1301</v>
      </c>
      <c r="AB7" s="1092"/>
      <c r="AC7" s="1092"/>
      <c r="AD7" s="1092"/>
      <c r="AE7" s="1093"/>
      <c r="AF7" s="1094">
        <v>636</v>
      </c>
      <c r="AG7" s="1095"/>
      <c r="AH7" s="1095"/>
      <c r="AI7" s="1095"/>
      <c r="AJ7" s="1096"/>
      <c r="AK7" s="1097">
        <v>1777</v>
      </c>
      <c r="AL7" s="1098"/>
      <c r="AM7" s="1098"/>
      <c r="AN7" s="1098"/>
      <c r="AO7" s="1098"/>
      <c r="AP7" s="1098">
        <v>28960</v>
      </c>
      <c r="AQ7" s="1098"/>
      <c r="AR7" s="1098"/>
      <c r="AS7" s="1098"/>
      <c r="AT7" s="1098"/>
      <c r="AU7" s="1099"/>
      <c r="AV7" s="1099"/>
      <c r="AW7" s="1099"/>
      <c r="AX7" s="1099"/>
      <c r="AY7" s="1100"/>
      <c r="AZ7" s="226"/>
      <c r="BA7" s="226"/>
      <c r="BB7" s="226"/>
      <c r="BC7" s="226"/>
      <c r="BD7" s="226"/>
      <c r="BE7" s="227"/>
      <c r="BF7" s="227"/>
      <c r="BG7" s="227"/>
      <c r="BH7" s="227"/>
      <c r="BI7" s="227"/>
      <c r="BJ7" s="227"/>
      <c r="BK7" s="227"/>
      <c r="BL7" s="227"/>
      <c r="BM7" s="227"/>
      <c r="BN7" s="227"/>
      <c r="BO7" s="227"/>
      <c r="BP7" s="227"/>
      <c r="BQ7" s="230">
        <v>1</v>
      </c>
      <c r="BR7" s="231"/>
      <c r="BS7" s="1088" t="s">
        <v>558</v>
      </c>
      <c r="BT7" s="1089"/>
      <c r="BU7" s="1089"/>
      <c r="BV7" s="1089"/>
      <c r="BW7" s="1089"/>
      <c r="BX7" s="1089"/>
      <c r="BY7" s="1089"/>
      <c r="BZ7" s="1089"/>
      <c r="CA7" s="1089"/>
      <c r="CB7" s="1089"/>
      <c r="CC7" s="1089"/>
      <c r="CD7" s="1089"/>
      <c r="CE7" s="1089"/>
      <c r="CF7" s="1089"/>
      <c r="CG7" s="1101"/>
      <c r="CH7" s="1085">
        <v>-1</v>
      </c>
      <c r="CI7" s="1086"/>
      <c r="CJ7" s="1086"/>
      <c r="CK7" s="1086"/>
      <c r="CL7" s="1087"/>
      <c r="CM7" s="1085">
        <v>40</v>
      </c>
      <c r="CN7" s="1086"/>
      <c r="CO7" s="1086"/>
      <c r="CP7" s="1086"/>
      <c r="CQ7" s="1087"/>
      <c r="CR7" s="1085">
        <v>30</v>
      </c>
      <c r="CS7" s="1086"/>
      <c r="CT7" s="1086"/>
      <c r="CU7" s="1086"/>
      <c r="CV7" s="1087"/>
      <c r="CW7" s="1085" t="s">
        <v>557</v>
      </c>
      <c r="CX7" s="1086"/>
      <c r="CY7" s="1086"/>
      <c r="CZ7" s="1086"/>
      <c r="DA7" s="1087"/>
      <c r="DB7" s="1085" t="s">
        <v>557</v>
      </c>
      <c r="DC7" s="1086"/>
      <c r="DD7" s="1086"/>
      <c r="DE7" s="1086"/>
      <c r="DF7" s="1087"/>
      <c r="DG7" s="1085" t="s">
        <v>557</v>
      </c>
      <c r="DH7" s="1086"/>
      <c r="DI7" s="1086"/>
      <c r="DJ7" s="1086"/>
      <c r="DK7" s="1087"/>
      <c r="DL7" s="1085" t="s">
        <v>557</v>
      </c>
      <c r="DM7" s="1086"/>
      <c r="DN7" s="1086"/>
      <c r="DO7" s="1086"/>
      <c r="DP7" s="1087"/>
      <c r="DQ7" s="1085" t="s">
        <v>557</v>
      </c>
      <c r="DR7" s="1086"/>
      <c r="DS7" s="1086"/>
      <c r="DT7" s="1086"/>
      <c r="DU7" s="1087"/>
      <c r="DV7" s="1088"/>
      <c r="DW7" s="1089"/>
      <c r="DX7" s="1089"/>
      <c r="DY7" s="1089"/>
      <c r="DZ7" s="1090"/>
      <c r="EA7" s="228"/>
    </row>
    <row r="8" spans="1:131" s="229" customFormat="1" ht="26.25" customHeight="1" x14ac:dyDescent="0.2">
      <c r="A8" s="232">
        <v>2</v>
      </c>
      <c r="B8" s="1019" t="s">
        <v>375</v>
      </c>
      <c r="C8" s="1020"/>
      <c r="D8" s="1020"/>
      <c r="E8" s="1020"/>
      <c r="F8" s="1020"/>
      <c r="G8" s="1020"/>
      <c r="H8" s="1020"/>
      <c r="I8" s="1020"/>
      <c r="J8" s="1020"/>
      <c r="K8" s="1020"/>
      <c r="L8" s="1020"/>
      <c r="M8" s="1020"/>
      <c r="N8" s="1020"/>
      <c r="O8" s="1020"/>
      <c r="P8" s="1021"/>
      <c r="Q8" s="1027">
        <v>273</v>
      </c>
      <c r="R8" s="1028"/>
      <c r="S8" s="1028"/>
      <c r="T8" s="1028"/>
      <c r="U8" s="1028"/>
      <c r="V8" s="1028">
        <v>265</v>
      </c>
      <c r="W8" s="1028"/>
      <c r="X8" s="1028"/>
      <c r="Y8" s="1028"/>
      <c r="Z8" s="1028"/>
      <c r="AA8" s="1029">
        <v>9</v>
      </c>
      <c r="AB8" s="1025"/>
      <c r="AC8" s="1025"/>
      <c r="AD8" s="1025"/>
      <c r="AE8" s="1026"/>
      <c r="AF8" s="1024">
        <v>7</v>
      </c>
      <c r="AG8" s="1025"/>
      <c r="AH8" s="1025"/>
      <c r="AI8" s="1025"/>
      <c r="AJ8" s="1026"/>
      <c r="AK8" s="1069" t="s">
        <v>557</v>
      </c>
      <c r="AL8" s="1070"/>
      <c r="AM8" s="1070"/>
      <c r="AN8" s="1070"/>
      <c r="AO8" s="1070"/>
      <c r="AP8" s="1070">
        <v>353</v>
      </c>
      <c r="AQ8" s="1070"/>
      <c r="AR8" s="1070"/>
      <c r="AS8" s="1070"/>
      <c r="AT8" s="1070"/>
      <c r="AU8" s="1071"/>
      <c r="AV8" s="1071"/>
      <c r="AW8" s="1071"/>
      <c r="AX8" s="1071"/>
      <c r="AY8" s="1072"/>
      <c r="AZ8" s="226"/>
      <c r="BA8" s="226"/>
      <c r="BB8" s="226"/>
      <c r="BC8" s="226"/>
      <c r="BD8" s="226"/>
      <c r="BE8" s="227"/>
      <c r="BF8" s="227"/>
      <c r="BG8" s="227"/>
      <c r="BH8" s="227"/>
      <c r="BI8" s="227"/>
      <c r="BJ8" s="227"/>
      <c r="BK8" s="227"/>
      <c r="BL8" s="227"/>
      <c r="BM8" s="227"/>
      <c r="BN8" s="227"/>
      <c r="BO8" s="227"/>
      <c r="BP8" s="227"/>
      <c r="BQ8" s="232">
        <v>2</v>
      </c>
      <c r="BR8" s="233"/>
      <c r="BS8" s="981" t="s">
        <v>559</v>
      </c>
      <c r="BT8" s="982"/>
      <c r="BU8" s="982"/>
      <c r="BV8" s="982"/>
      <c r="BW8" s="982"/>
      <c r="BX8" s="982"/>
      <c r="BY8" s="982"/>
      <c r="BZ8" s="982"/>
      <c r="CA8" s="982"/>
      <c r="CB8" s="982"/>
      <c r="CC8" s="982"/>
      <c r="CD8" s="982"/>
      <c r="CE8" s="982"/>
      <c r="CF8" s="982"/>
      <c r="CG8" s="1003"/>
      <c r="CH8" s="978">
        <v>8</v>
      </c>
      <c r="CI8" s="979"/>
      <c r="CJ8" s="979"/>
      <c r="CK8" s="979"/>
      <c r="CL8" s="980"/>
      <c r="CM8" s="978">
        <v>-28</v>
      </c>
      <c r="CN8" s="979"/>
      <c r="CO8" s="979"/>
      <c r="CP8" s="979"/>
      <c r="CQ8" s="980"/>
      <c r="CR8" s="978">
        <v>46</v>
      </c>
      <c r="CS8" s="979"/>
      <c r="CT8" s="979"/>
      <c r="CU8" s="979"/>
      <c r="CV8" s="980"/>
      <c r="CW8" s="978">
        <v>3</v>
      </c>
      <c r="CX8" s="979"/>
      <c r="CY8" s="979"/>
      <c r="CZ8" s="979"/>
      <c r="DA8" s="980"/>
      <c r="DB8" s="978">
        <v>41</v>
      </c>
      <c r="DC8" s="979"/>
      <c r="DD8" s="979"/>
      <c r="DE8" s="979"/>
      <c r="DF8" s="980"/>
      <c r="DG8" s="978" t="s">
        <v>557</v>
      </c>
      <c r="DH8" s="979"/>
      <c r="DI8" s="979"/>
      <c r="DJ8" s="979"/>
      <c r="DK8" s="980"/>
      <c r="DL8" s="978" t="s">
        <v>557</v>
      </c>
      <c r="DM8" s="979"/>
      <c r="DN8" s="979"/>
      <c r="DO8" s="979"/>
      <c r="DP8" s="980"/>
      <c r="DQ8" s="978" t="s">
        <v>557</v>
      </c>
      <c r="DR8" s="979"/>
      <c r="DS8" s="979"/>
      <c r="DT8" s="979"/>
      <c r="DU8" s="980"/>
      <c r="DV8" s="981"/>
      <c r="DW8" s="982"/>
      <c r="DX8" s="982"/>
      <c r="DY8" s="982"/>
      <c r="DZ8" s="983"/>
      <c r="EA8" s="228"/>
    </row>
    <row r="9" spans="1:131" s="229" customFormat="1" ht="26.25" customHeight="1" x14ac:dyDescent="0.2">
      <c r="A9" s="232">
        <v>3</v>
      </c>
      <c r="B9" s="1019" t="s">
        <v>376</v>
      </c>
      <c r="C9" s="1020"/>
      <c r="D9" s="1020"/>
      <c r="E9" s="1020"/>
      <c r="F9" s="1020"/>
      <c r="G9" s="1020"/>
      <c r="H9" s="1020"/>
      <c r="I9" s="1020"/>
      <c r="J9" s="1020"/>
      <c r="K9" s="1020"/>
      <c r="L9" s="1020"/>
      <c r="M9" s="1020"/>
      <c r="N9" s="1020"/>
      <c r="O9" s="1020"/>
      <c r="P9" s="1021"/>
      <c r="Q9" s="1027">
        <v>20</v>
      </c>
      <c r="R9" s="1028"/>
      <c r="S9" s="1028"/>
      <c r="T9" s="1028"/>
      <c r="U9" s="1028"/>
      <c r="V9" s="1028">
        <v>20</v>
      </c>
      <c r="W9" s="1028"/>
      <c r="X9" s="1028"/>
      <c r="Y9" s="1028"/>
      <c r="Z9" s="1028"/>
      <c r="AA9" s="1029">
        <v>1</v>
      </c>
      <c r="AB9" s="1025"/>
      <c r="AC9" s="1025"/>
      <c r="AD9" s="1025"/>
      <c r="AE9" s="1026"/>
      <c r="AF9" s="1024">
        <v>0</v>
      </c>
      <c r="AG9" s="1025"/>
      <c r="AH9" s="1025"/>
      <c r="AI9" s="1025"/>
      <c r="AJ9" s="1026"/>
      <c r="AK9" s="1069">
        <v>4</v>
      </c>
      <c r="AL9" s="1070"/>
      <c r="AM9" s="1070"/>
      <c r="AN9" s="1070"/>
      <c r="AO9" s="1070"/>
      <c r="AP9" s="1070" t="s">
        <v>557</v>
      </c>
      <c r="AQ9" s="1070"/>
      <c r="AR9" s="1070"/>
      <c r="AS9" s="1070"/>
      <c r="AT9" s="1070"/>
      <c r="AU9" s="1071"/>
      <c r="AV9" s="1071"/>
      <c r="AW9" s="1071"/>
      <c r="AX9" s="1071"/>
      <c r="AY9" s="1072"/>
      <c r="AZ9" s="226"/>
      <c r="BA9" s="226"/>
      <c r="BB9" s="226"/>
      <c r="BC9" s="226"/>
      <c r="BD9" s="226"/>
      <c r="BE9" s="227"/>
      <c r="BF9" s="227"/>
      <c r="BG9" s="227"/>
      <c r="BH9" s="227"/>
      <c r="BI9" s="227"/>
      <c r="BJ9" s="227"/>
      <c r="BK9" s="227"/>
      <c r="BL9" s="227"/>
      <c r="BM9" s="227"/>
      <c r="BN9" s="227"/>
      <c r="BO9" s="227"/>
      <c r="BP9" s="227"/>
      <c r="BQ9" s="232">
        <v>3</v>
      </c>
      <c r="BR9" s="233"/>
      <c r="BS9" s="981" t="s">
        <v>560</v>
      </c>
      <c r="BT9" s="982"/>
      <c r="BU9" s="982"/>
      <c r="BV9" s="982"/>
      <c r="BW9" s="982"/>
      <c r="BX9" s="982"/>
      <c r="BY9" s="982"/>
      <c r="BZ9" s="982"/>
      <c r="CA9" s="982"/>
      <c r="CB9" s="982"/>
      <c r="CC9" s="982"/>
      <c r="CD9" s="982"/>
      <c r="CE9" s="982"/>
      <c r="CF9" s="982"/>
      <c r="CG9" s="1003"/>
      <c r="CH9" s="978">
        <v>0</v>
      </c>
      <c r="CI9" s="979"/>
      <c r="CJ9" s="979"/>
      <c r="CK9" s="979"/>
      <c r="CL9" s="980"/>
      <c r="CM9" s="978">
        <v>43</v>
      </c>
      <c r="CN9" s="979"/>
      <c r="CO9" s="979"/>
      <c r="CP9" s="979"/>
      <c r="CQ9" s="980"/>
      <c r="CR9" s="978">
        <v>30</v>
      </c>
      <c r="CS9" s="979"/>
      <c r="CT9" s="979"/>
      <c r="CU9" s="979"/>
      <c r="CV9" s="980"/>
      <c r="CW9" s="978" t="s">
        <v>557</v>
      </c>
      <c r="CX9" s="979"/>
      <c r="CY9" s="979"/>
      <c r="CZ9" s="979"/>
      <c r="DA9" s="980"/>
      <c r="DB9" s="978" t="s">
        <v>557</v>
      </c>
      <c r="DC9" s="979"/>
      <c r="DD9" s="979"/>
      <c r="DE9" s="979"/>
      <c r="DF9" s="980"/>
      <c r="DG9" s="978" t="s">
        <v>557</v>
      </c>
      <c r="DH9" s="979"/>
      <c r="DI9" s="979"/>
      <c r="DJ9" s="979"/>
      <c r="DK9" s="980"/>
      <c r="DL9" s="978" t="s">
        <v>557</v>
      </c>
      <c r="DM9" s="979"/>
      <c r="DN9" s="979"/>
      <c r="DO9" s="979"/>
      <c r="DP9" s="980"/>
      <c r="DQ9" s="978" t="s">
        <v>557</v>
      </c>
      <c r="DR9" s="979"/>
      <c r="DS9" s="979"/>
      <c r="DT9" s="979"/>
      <c r="DU9" s="980"/>
      <c r="DV9" s="981"/>
      <c r="DW9" s="982"/>
      <c r="DX9" s="982"/>
      <c r="DY9" s="982"/>
      <c r="DZ9" s="983"/>
      <c r="EA9" s="228"/>
    </row>
    <row r="10" spans="1:131" s="229" customFormat="1" ht="26.25" customHeight="1" x14ac:dyDescent="0.2">
      <c r="A10" s="232">
        <v>4</v>
      </c>
      <c r="B10" s="1019" t="s">
        <v>377</v>
      </c>
      <c r="C10" s="1020"/>
      <c r="D10" s="1020"/>
      <c r="E10" s="1020"/>
      <c r="F10" s="1020"/>
      <c r="G10" s="1020"/>
      <c r="H10" s="1020"/>
      <c r="I10" s="1020"/>
      <c r="J10" s="1020"/>
      <c r="K10" s="1020"/>
      <c r="L10" s="1020"/>
      <c r="M10" s="1020"/>
      <c r="N10" s="1020"/>
      <c r="O10" s="1020"/>
      <c r="P10" s="1021"/>
      <c r="Q10" s="1027" t="s">
        <v>557</v>
      </c>
      <c r="R10" s="1028"/>
      <c r="S10" s="1028"/>
      <c r="T10" s="1028"/>
      <c r="U10" s="1028"/>
      <c r="V10" s="1028" t="s">
        <v>557</v>
      </c>
      <c r="W10" s="1028"/>
      <c r="X10" s="1028"/>
      <c r="Y10" s="1028"/>
      <c r="Z10" s="1028"/>
      <c r="AA10" s="1029" t="s">
        <v>557</v>
      </c>
      <c r="AB10" s="1025"/>
      <c r="AC10" s="1025"/>
      <c r="AD10" s="1025"/>
      <c r="AE10" s="1026"/>
      <c r="AF10" s="1024" t="s">
        <v>122</v>
      </c>
      <c r="AG10" s="1025"/>
      <c r="AH10" s="1025"/>
      <c r="AI10" s="1025"/>
      <c r="AJ10" s="1026"/>
      <c r="AK10" s="1069" t="s">
        <v>557</v>
      </c>
      <c r="AL10" s="1070"/>
      <c r="AM10" s="1070"/>
      <c r="AN10" s="1070"/>
      <c r="AO10" s="1070"/>
      <c r="AP10" s="1070" t="s">
        <v>557</v>
      </c>
      <c r="AQ10" s="1070"/>
      <c r="AR10" s="1070"/>
      <c r="AS10" s="1070"/>
      <c r="AT10" s="1070"/>
      <c r="AU10" s="1071"/>
      <c r="AV10" s="1071"/>
      <c r="AW10" s="1071"/>
      <c r="AX10" s="1071"/>
      <c r="AY10" s="1072"/>
      <c r="AZ10" s="226"/>
      <c r="BA10" s="226"/>
      <c r="BB10" s="226"/>
      <c r="BC10" s="226"/>
      <c r="BD10" s="226"/>
      <c r="BE10" s="227"/>
      <c r="BF10" s="227"/>
      <c r="BG10" s="227"/>
      <c r="BH10" s="227"/>
      <c r="BI10" s="227"/>
      <c r="BJ10" s="227"/>
      <c r="BK10" s="227"/>
      <c r="BL10" s="227"/>
      <c r="BM10" s="227"/>
      <c r="BN10" s="227"/>
      <c r="BO10" s="227"/>
      <c r="BP10" s="227"/>
      <c r="BQ10" s="232">
        <v>4</v>
      </c>
      <c r="BR10" s="233"/>
      <c r="BS10" s="981" t="s">
        <v>561</v>
      </c>
      <c r="BT10" s="982"/>
      <c r="BU10" s="982"/>
      <c r="BV10" s="982"/>
      <c r="BW10" s="982"/>
      <c r="BX10" s="982"/>
      <c r="BY10" s="982"/>
      <c r="BZ10" s="982"/>
      <c r="CA10" s="982"/>
      <c r="CB10" s="982"/>
      <c r="CC10" s="982"/>
      <c r="CD10" s="982"/>
      <c r="CE10" s="982"/>
      <c r="CF10" s="982"/>
      <c r="CG10" s="1003"/>
      <c r="CH10" s="978">
        <v>-71</v>
      </c>
      <c r="CI10" s="979"/>
      <c r="CJ10" s="979"/>
      <c r="CK10" s="979"/>
      <c r="CL10" s="980"/>
      <c r="CM10" s="978">
        <v>-12619</v>
      </c>
      <c r="CN10" s="979"/>
      <c r="CO10" s="979"/>
      <c r="CP10" s="979"/>
      <c r="CQ10" s="980"/>
      <c r="CR10" s="978">
        <v>0</v>
      </c>
      <c r="CS10" s="979"/>
      <c r="CT10" s="979"/>
      <c r="CU10" s="979"/>
      <c r="CV10" s="980"/>
      <c r="CW10" s="978" t="s">
        <v>557</v>
      </c>
      <c r="CX10" s="979"/>
      <c r="CY10" s="979"/>
      <c r="CZ10" s="979"/>
      <c r="DA10" s="980"/>
      <c r="DB10" s="978">
        <v>57</v>
      </c>
      <c r="DC10" s="979"/>
      <c r="DD10" s="979"/>
      <c r="DE10" s="979"/>
      <c r="DF10" s="980"/>
      <c r="DG10" s="978" t="s">
        <v>557</v>
      </c>
      <c r="DH10" s="979"/>
      <c r="DI10" s="979"/>
      <c r="DJ10" s="979"/>
      <c r="DK10" s="980"/>
      <c r="DL10" s="978" t="s">
        <v>557</v>
      </c>
      <c r="DM10" s="979"/>
      <c r="DN10" s="979"/>
      <c r="DO10" s="979"/>
      <c r="DP10" s="980"/>
      <c r="DQ10" s="978" t="s">
        <v>557</v>
      </c>
      <c r="DR10" s="979"/>
      <c r="DS10" s="979"/>
      <c r="DT10" s="979"/>
      <c r="DU10" s="980"/>
      <c r="DV10" s="981"/>
      <c r="DW10" s="982"/>
      <c r="DX10" s="982"/>
      <c r="DY10" s="982"/>
      <c r="DZ10" s="983"/>
      <c r="EA10" s="228"/>
    </row>
    <row r="11" spans="1:131" s="229" customFormat="1" ht="26.25" customHeight="1" x14ac:dyDescent="0.2">
      <c r="A11" s="232">
        <v>5</v>
      </c>
      <c r="B11" s="1019" t="s">
        <v>378</v>
      </c>
      <c r="C11" s="1020"/>
      <c r="D11" s="1020"/>
      <c r="E11" s="1020"/>
      <c r="F11" s="1020"/>
      <c r="G11" s="1020"/>
      <c r="H11" s="1020"/>
      <c r="I11" s="1020"/>
      <c r="J11" s="1020"/>
      <c r="K11" s="1020"/>
      <c r="L11" s="1020"/>
      <c r="M11" s="1020"/>
      <c r="N11" s="1020"/>
      <c r="O11" s="1020"/>
      <c r="P11" s="1021"/>
      <c r="Q11" s="1027">
        <v>5</v>
      </c>
      <c r="R11" s="1028"/>
      <c r="S11" s="1028"/>
      <c r="T11" s="1028"/>
      <c r="U11" s="1028"/>
      <c r="V11" s="1028">
        <v>5</v>
      </c>
      <c r="W11" s="1028"/>
      <c r="X11" s="1028"/>
      <c r="Y11" s="1028"/>
      <c r="Z11" s="1028"/>
      <c r="AA11" s="1029">
        <f t="shared" ref="AA11:AA12" si="0">Q11-V11</f>
        <v>0</v>
      </c>
      <c r="AB11" s="1025"/>
      <c r="AC11" s="1025"/>
      <c r="AD11" s="1025"/>
      <c r="AE11" s="1026"/>
      <c r="AF11" s="1024">
        <v>0</v>
      </c>
      <c r="AG11" s="1025"/>
      <c r="AH11" s="1025"/>
      <c r="AI11" s="1025"/>
      <c r="AJ11" s="1026"/>
      <c r="AK11" s="1069">
        <v>1</v>
      </c>
      <c r="AL11" s="1070"/>
      <c r="AM11" s="1070"/>
      <c r="AN11" s="1070"/>
      <c r="AO11" s="1070"/>
      <c r="AP11" s="1070" t="s">
        <v>557</v>
      </c>
      <c r="AQ11" s="1070"/>
      <c r="AR11" s="1070"/>
      <c r="AS11" s="1070"/>
      <c r="AT11" s="1070"/>
      <c r="AU11" s="1071"/>
      <c r="AV11" s="1071"/>
      <c r="AW11" s="1071"/>
      <c r="AX11" s="1071"/>
      <c r="AY11" s="1072"/>
      <c r="AZ11" s="226"/>
      <c r="BA11" s="226"/>
      <c r="BB11" s="226"/>
      <c r="BC11" s="226"/>
      <c r="BD11" s="226"/>
      <c r="BE11" s="227"/>
      <c r="BF11" s="227"/>
      <c r="BG11" s="227"/>
      <c r="BH11" s="227"/>
      <c r="BI11" s="227"/>
      <c r="BJ11" s="227"/>
      <c r="BK11" s="227"/>
      <c r="BL11" s="227"/>
      <c r="BM11" s="227"/>
      <c r="BN11" s="227"/>
      <c r="BO11" s="227"/>
      <c r="BP11" s="227"/>
      <c r="BQ11" s="232">
        <v>5</v>
      </c>
      <c r="BR11" s="233"/>
      <c r="BS11" s="981"/>
      <c r="BT11" s="982"/>
      <c r="BU11" s="982"/>
      <c r="BV11" s="982"/>
      <c r="BW11" s="982"/>
      <c r="BX11" s="982"/>
      <c r="BY11" s="982"/>
      <c r="BZ11" s="982"/>
      <c r="CA11" s="982"/>
      <c r="CB11" s="982"/>
      <c r="CC11" s="982"/>
      <c r="CD11" s="982"/>
      <c r="CE11" s="982"/>
      <c r="CF11" s="982"/>
      <c r="CG11" s="1003"/>
      <c r="CH11" s="978"/>
      <c r="CI11" s="979"/>
      <c r="CJ11" s="979"/>
      <c r="CK11" s="979"/>
      <c r="CL11" s="980"/>
      <c r="CM11" s="978"/>
      <c r="CN11" s="979"/>
      <c r="CO11" s="979"/>
      <c r="CP11" s="979"/>
      <c r="CQ11" s="980"/>
      <c r="CR11" s="978"/>
      <c r="CS11" s="979"/>
      <c r="CT11" s="979"/>
      <c r="CU11" s="979"/>
      <c r="CV11" s="980"/>
      <c r="CW11" s="978"/>
      <c r="CX11" s="979"/>
      <c r="CY11" s="979"/>
      <c r="CZ11" s="979"/>
      <c r="DA11" s="980"/>
      <c r="DB11" s="978"/>
      <c r="DC11" s="979"/>
      <c r="DD11" s="979"/>
      <c r="DE11" s="979"/>
      <c r="DF11" s="980"/>
      <c r="DG11" s="978"/>
      <c r="DH11" s="979"/>
      <c r="DI11" s="979"/>
      <c r="DJ11" s="979"/>
      <c r="DK11" s="980"/>
      <c r="DL11" s="978"/>
      <c r="DM11" s="979"/>
      <c r="DN11" s="979"/>
      <c r="DO11" s="979"/>
      <c r="DP11" s="980"/>
      <c r="DQ11" s="978"/>
      <c r="DR11" s="979"/>
      <c r="DS11" s="979"/>
      <c r="DT11" s="979"/>
      <c r="DU11" s="980"/>
      <c r="DV11" s="981"/>
      <c r="DW11" s="982"/>
      <c r="DX11" s="982"/>
      <c r="DY11" s="982"/>
      <c r="DZ11" s="983"/>
      <c r="EA11" s="228"/>
    </row>
    <row r="12" spans="1:131" s="229" customFormat="1" ht="26.25" customHeight="1" x14ac:dyDescent="0.2">
      <c r="A12" s="232">
        <v>6</v>
      </c>
      <c r="B12" s="1019" t="s">
        <v>379</v>
      </c>
      <c r="C12" s="1020"/>
      <c r="D12" s="1020"/>
      <c r="E12" s="1020"/>
      <c r="F12" s="1020"/>
      <c r="G12" s="1020"/>
      <c r="H12" s="1020"/>
      <c r="I12" s="1020"/>
      <c r="J12" s="1020"/>
      <c r="K12" s="1020"/>
      <c r="L12" s="1020"/>
      <c r="M12" s="1020"/>
      <c r="N12" s="1020"/>
      <c r="O12" s="1020"/>
      <c r="P12" s="1021"/>
      <c r="Q12" s="1027">
        <v>2</v>
      </c>
      <c r="R12" s="1028"/>
      <c r="S12" s="1028"/>
      <c r="T12" s="1028"/>
      <c r="U12" s="1028"/>
      <c r="V12" s="1028">
        <v>2</v>
      </c>
      <c r="W12" s="1028"/>
      <c r="X12" s="1028"/>
      <c r="Y12" s="1028"/>
      <c r="Z12" s="1028"/>
      <c r="AA12" s="1029">
        <f t="shared" si="0"/>
        <v>0</v>
      </c>
      <c r="AB12" s="1025"/>
      <c r="AC12" s="1025"/>
      <c r="AD12" s="1025"/>
      <c r="AE12" s="1026"/>
      <c r="AF12" s="1024">
        <v>0</v>
      </c>
      <c r="AG12" s="1025"/>
      <c r="AH12" s="1025"/>
      <c r="AI12" s="1025"/>
      <c r="AJ12" s="1026"/>
      <c r="AK12" s="1069">
        <v>1</v>
      </c>
      <c r="AL12" s="1070"/>
      <c r="AM12" s="1070"/>
      <c r="AN12" s="1070"/>
      <c r="AO12" s="1070"/>
      <c r="AP12" s="1070" t="s">
        <v>557</v>
      </c>
      <c r="AQ12" s="1070"/>
      <c r="AR12" s="1070"/>
      <c r="AS12" s="1070"/>
      <c r="AT12" s="1070"/>
      <c r="AU12" s="1071"/>
      <c r="AV12" s="1071"/>
      <c r="AW12" s="1071"/>
      <c r="AX12" s="1071"/>
      <c r="AY12" s="1072"/>
      <c r="AZ12" s="226"/>
      <c r="BA12" s="226"/>
      <c r="BB12" s="226"/>
      <c r="BC12" s="226"/>
      <c r="BD12" s="226"/>
      <c r="BE12" s="227"/>
      <c r="BF12" s="227"/>
      <c r="BG12" s="227"/>
      <c r="BH12" s="227"/>
      <c r="BI12" s="227"/>
      <c r="BJ12" s="227"/>
      <c r="BK12" s="227"/>
      <c r="BL12" s="227"/>
      <c r="BM12" s="227"/>
      <c r="BN12" s="227"/>
      <c r="BO12" s="227"/>
      <c r="BP12" s="227"/>
      <c r="BQ12" s="232">
        <v>6</v>
      </c>
      <c r="BR12" s="233"/>
      <c r="BS12" s="981"/>
      <c r="BT12" s="982"/>
      <c r="BU12" s="982"/>
      <c r="BV12" s="982"/>
      <c r="BW12" s="982"/>
      <c r="BX12" s="982"/>
      <c r="BY12" s="982"/>
      <c r="BZ12" s="982"/>
      <c r="CA12" s="982"/>
      <c r="CB12" s="982"/>
      <c r="CC12" s="982"/>
      <c r="CD12" s="982"/>
      <c r="CE12" s="982"/>
      <c r="CF12" s="982"/>
      <c r="CG12" s="1003"/>
      <c r="CH12" s="978"/>
      <c r="CI12" s="979"/>
      <c r="CJ12" s="979"/>
      <c r="CK12" s="979"/>
      <c r="CL12" s="980"/>
      <c r="CM12" s="978"/>
      <c r="CN12" s="979"/>
      <c r="CO12" s="979"/>
      <c r="CP12" s="979"/>
      <c r="CQ12" s="980"/>
      <c r="CR12" s="978"/>
      <c r="CS12" s="979"/>
      <c r="CT12" s="979"/>
      <c r="CU12" s="979"/>
      <c r="CV12" s="980"/>
      <c r="CW12" s="978"/>
      <c r="CX12" s="979"/>
      <c r="CY12" s="979"/>
      <c r="CZ12" s="979"/>
      <c r="DA12" s="980"/>
      <c r="DB12" s="978"/>
      <c r="DC12" s="979"/>
      <c r="DD12" s="979"/>
      <c r="DE12" s="979"/>
      <c r="DF12" s="980"/>
      <c r="DG12" s="978"/>
      <c r="DH12" s="979"/>
      <c r="DI12" s="979"/>
      <c r="DJ12" s="979"/>
      <c r="DK12" s="980"/>
      <c r="DL12" s="978"/>
      <c r="DM12" s="979"/>
      <c r="DN12" s="979"/>
      <c r="DO12" s="979"/>
      <c r="DP12" s="980"/>
      <c r="DQ12" s="978"/>
      <c r="DR12" s="979"/>
      <c r="DS12" s="979"/>
      <c r="DT12" s="979"/>
      <c r="DU12" s="980"/>
      <c r="DV12" s="981"/>
      <c r="DW12" s="982"/>
      <c r="DX12" s="982"/>
      <c r="DY12" s="982"/>
      <c r="DZ12" s="983"/>
      <c r="EA12" s="228"/>
    </row>
    <row r="13" spans="1:131" s="229" customFormat="1" ht="26.25" customHeight="1" x14ac:dyDescent="0.2">
      <c r="A13" s="232">
        <v>7</v>
      </c>
      <c r="B13" s="1019"/>
      <c r="C13" s="1020"/>
      <c r="D13" s="1020"/>
      <c r="E13" s="1020"/>
      <c r="F13" s="1020"/>
      <c r="G13" s="1020"/>
      <c r="H13" s="1020"/>
      <c r="I13" s="1020"/>
      <c r="J13" s="1020"/>
      <c r="K13" s="1020"/>
      <c r="L13" s="1020"/>
      <c r="M13" s="1020"/>
      <c r="N13" s="1020"/>
      <c r="O13" s="1020"/>
      <c r="P13" s="1021"/>
      <c r="Q13" s="1027"/>
      <c r="R13" s="1028"/>
      <c r="S13" s="1028"/>
      <c r="T13" s="1028"/>
      <c r="U13" s="1028"/>
      <c r="V13" s="1028"/>
      <c r="W13" s="1028"/>
      <c r="X13" s="1028"/>
      <c r="Y13" s="1028"/>
      <c r="Z13" s="1028"/>
      <c r="AA13" s="1028"/>
      <c r="AB13" s="1028"/>
      <c r="AC13" s="1028"/>
      <c r="AD13" s="1028"/>
      <c r="AE13" s="1029"/>
      <c r="AF13" s="1024"/>
      <c r="AG13" s="1025"/>
      <c r="AH13" s="1025"/>
      <c r="AI13" s="1025"/>
      <c r="AJ13" s="1026"/>
      <c r="AK13" s="1069"/>
      <c r="AL13" s="1070"/>
      <c r="AM13" s="1070"/>
      <c r="AN13" s="1070"/>
      <c r="AO13" s="1070"/>
      <c r="AP13" s="1070"/>
      <c r="AQ13" s="1070"/>
      <c r="AR13" s="1070"/>
      <c r="AS13" s="1070"/>
      <c r="AT13" s="1070"/>
      <c r="AU13" s="1071"/>
      <c r="AV13" s="1071"/>
      <c r="AW13" s="1071"/>
      <c r="AX13" s="1071"/>
      <c r="AY13" s="1072"/>
      <c r="AZ13" s="226"/>
      <c r="BA13" s="226"/>
      <c r="BB13" s="226"/>
      <c r="BC13" s="226"/>
      <c r="BD13" s="226"/>
      <c r="BE13" s="227"/>
      <c r="BF13" s="227"/>
      <c r="BG13" s="227"/>
      <c r="BH13" s="227"/>
      <c r="BI13" s="227"/>
      <c r="BJ13" s="227"/>
      <c r="BK13" s="227"/>
      <c r="BL13" s="227"/>
      <c r="BM13" s="227"/>
      <c r="BN13" s="227"/>
      <c r="BO13" s="227"/>
      <c r="BP13" s="227"/>
      <c r="BQ13" s="232">
        <v>7</v>
      </c>
      <c r="BR13" s="233"/>
      <c r="BS13" s="981"/>
      <c r="BT13" s="982"/>
      <c r="BU13" s="982"/>
      <c r="BV13" s="982"/>
      <c r="BW13" s="982"/>
      <c r="BX13" s="982"/>
      <c r="BY13" s="982"/>
      <c r="BZ13" s="982"/>
      <c r="CA13" s="982"/>
      <c r="CB13" s="982"/>
      <c r="CC13" s="982"/>
      <c r="CD13" s="982"/>
      <c r="CE13" s="982"/>
      <c r="CF13" s="982"/>
      <c r="CG13" s="1003"/>
      <c r="CH13" s="978"/>
      <c r="CI13" s="979"/>
      <c r="CJ13" s="979"/>
      <c r="CK13" s="979"/>
      <c r="CL13" s="980"/>
      <c r="CM13" s="978"/>
      <c r="CN13" s="979"/>
      <c r="CO13" s="979"/>
      <c r="CP13" s="979"/>
      <c r="CQ13" s="980"/>
      <c r="CR13" s="978"/>
      <c r="CS13" s="979"/>
      <c r="CT13" s="979"/>
      <c r="CU13" s="979"/>
      <c r="CV13" s="980"/>
      <c r="CW13" s="978"/>
      <c r="CX13" s="979"/>
      <c r="CY13" s="979"/>
      <c r="CZ13" s="979"/>
      <c r="DA13" s="980"/>
      <c r="DB13" s="978"/>
      <c r="DC13" s="979"/>
      <c r="DD13" s="979"/>
      <c r="DE13" s="979"/>
      <c r="DF13" s="980"/>
      <c r="DG13" s="978"/>
      <c r="DH13" s="979"/>
      <c r="DI13" s="979"/>
      <c r="DJ13" s="979"/>
      <c r="DK13" s="980"/>
      <c r="DL13" s="978"/>
      <c r="DM13" s="979"/>
      <c r="DN13" s="979"/>
      <c r="DO13" s="979"/>
      <c r="DP13" s="980"/>
      <c r="DQ13" s="978"/>
      <c r="DR13" s="979"/>
      <c r="DS13" s="979"/>
      <c r="DT13" s="979"/>
      <c r="DU13" s="980"/>
      <c r="DV13" s="981"/>
      <c r="DW13" s="982"/>
      <c r="DX13" s="982"/>
      <c r="DY13" s="982"/>
      <c r="DZ13" s="983"/>
      <c r="EA13" s="228"/>
    </row>
    <row r="14" spans="1:131" s="229" customFormat="1" ht="26.25" customHeight="1" x14ac:dyDescent="0.2">
      <c r="A14" s="232">
        <v>8</v>
      </c>
      <c r="B14" s="1019"/>
      <c r="C14" s="1020"/>
      <c r="D14" s="1020"/>
      <c r="E14" s="1020"/>
      <c r="F14" s="1020"/>
      <c r="G14" s="1020"/>
      <c r="H14" s="1020"/>
      <c r="I14" s="1020"/>
      <c r="J14" s="1020"/>
      <c r="K14" s="1020"/>
      <c r="L14" s="1020"/>
      <c r="M14" s="1020"/>
      <c r="N14" s="1020"/>
      <c r="O14" s="1020"/>
      <c r="P14" s="1021"/>
      <c r="Q14" s="1027"/>
      <c r="R14" s="1028"/>
      <c r="S14" s="1028"/>
      <c r="T14" s="1028"/>
      <c r="U14" s="1028"/>
      <c r="V14" s="1028"/>
      <c r="W14" s="1028"/>
      <c r="X14" s="1028"/>
      <c r="Y14" s="1028"/>
      <c r="Z14" s="1028"/>
      <c r="AA14" s="1028"/>
      <c r="AB14" s="1028"/>
      <c r="AC14" s="1028"/>
      <c r="AD14" s="1028"/>
      <c r="AE14" s="1029"/>
      <c r="AF14" s="1024"/>
      <c r="AG14" s="1025"/>
      <c r="AH14" s="1025"/>
      <c r="AI14" s="1025"/>
      <c r="AJ14" s="1026"/>
      <c r="AK14" s="1069"/>
      <c r="AL14" s="1070"/>
      <c r="AM14" s="1070"/>
      <c r="AN14" s="1070"/>
      <c r="AO14" s="1070"/>
      <c r="AP14" s="1070"/>
      <c r="AQ14" s="1070"/>
      <c r="AR14" s="1070"/>
      <c r="AS14" s="1070"/>
      <c r="AT14" s="1070"/>
      <c r="AU14" s="1071"/>
      <c r="AV14" s="1071"/>
      <c r="AW14" s="1071"/>
      <c r="AX14" s="1071"/>
      <c r="AY14" s="1072"/>
      <c r="AZ14" s="226"/>
      <c r="BA14" s="226"/>
      <c r="BB14" s="226"/>
      <c r="BC14" s="226"/>
      <c r="BD14" s="226"/>
      <c r="BE14" s="227"/>
      <c r="BF14" s="227"/>
      <c r="BG14" s="227"/>
      <c r="BH14" s="227"/>
      <c r="BI14" s="227"/>
      <c r="BJ14" s="227"/>
      <c r="BK14" s="227"/>
      <c r="BL14" s="227"/>
      <c r="BM14" s="227"/>
      <c r="BN14" s="227"/>
      <c r="BO14" s="227"/>
      <c r="BP14" s="227"/>
      <c r="BQ14" s="232">
        <v>8</v>
      </c>
      <c r="BR14" s="233"/>
      <c r="BS14" s="981"/>
      <c r="BT14" s="982"/>
      <c r="BU14" s="982"/>
      <c r="BV14" s="982"/>
      <c r="BW14" s="982"/>
      <c r="BX14" s="982"/>
      <c r="BY14" s="982"/>
      <c r="BZ14" s="982"/>
      <c r="CA14" s="982"/>
      <c r="CB14" s="982"/>
      <c r="CC14" s="982"/>
      <c r="CD14" s="982"/>
      <c r="CE14" s="982"/>
      <c r="CF14" s="982"/>
      <c r="CG14" s="1003"/>
      <c r="CH14" s="978"/>
      <c r="CI14" s="979"/>
      <c r="CJ14" s="979"/>
      <c r="CK14" s="979"/>
      <c r="CL14" s="980"/>
      <c r="CM14" s="978"/>
      <c r="CN14" s="979"/>
      <c r="CO14" s="979"/>
      <c r="CP14" s="979"/>
      <c r="CQ14" s="980"/>
      <c r="CR14" s="978"/>
      <c r="CS14" s="979"/>
      <c r="CT14" s="979"/>
      <c r="CU14" s="979"/>
      <c r="CV14" s="980"/>
      <c r="CW14" s="978"/>
      <c r="CX14" s="979"/>
      <c r="CY14" s="979"/>
      <c r="CZ14" s="979"/>
      <c r="DA14" s="980"/>
      <c r="DB14" s="978"/>
      <c r="DC14" s="979"/>
      <c r="DD14" s="979"/>
      <c r="DE14" s="979"/>
      <c r="DF14" s="980"/>
      <c r="DG14" s="978"/>
      <c r="DH14" s="979"/>
      <c r="DI14" s="979"/>
      <c r="DJ14" s="979"/>
      <c r="DK14" s="980"/>
      <c r="DL14" s="978"/>
      <c r="DM14" s="979"/>
      <c r="DN14" s="979"/>
      <c r="DO14" s="979"/>
      <c r="DP14" s="980"/>
      <c r="DQ14" s="978"/>
      <c r="DR14" s="979"/>
      <c r="DS14" s="979"/>
      <c r="DT14" s="979"/>
      <c r="DU14" s="980"/>
      <c r="DV14" s="981"/>
      <c r="DW14" s="982"/>
      <c r="DX14" s="982"/>
      <c r="DY14" s="982"/>
      <c r="DZ14" s="983"/>
      <c r="EA14" s="228"/>
    </row>
    <row r="15" spans="1:131" s="229" customFormat="1" ht="26.25" customHeight="1" x14ac:dyDescent="0.2">
      <c r="A15" s="232">
        <v>9</v>
      </c>
      <c r="B15" s="1019"/>
      <c r="C15" s="1020"/>
      <c r="D15" s="1020"/>
      <c r="E15" s="1020"/>
      <c r="F15" s="1020"/>
      <c r="G15" s="1020"/>
      <c r="H15" s="1020"/>
      <c r="I15" s="1020"/>
      <c r="J15" s="1020"/>
      <c r="K15" s="1020"/>
      <c r="L15" s="1020"/>
      <c r="M15" s="1020"/>
      <c r="N15" s="1020"/>
      <c r="O15" s="1020"/>
      <c r="P15" s="1021"/>
      <c r="Q15" s="1027"/>
      <c r="R15" s="1028"/>
      <c r="S15" s="1028"/>
      <c r="T15" s="1028"/>
      <c r="U15" s="1028"/>
      <c r="V15" s="1028"/>
      <c r="W15" s="1028"/>
      <c r="X15" s="1028"/>
      <c r="Y15" s="1028"/>
      <c r="Z15" s="1028"/>
      <c r="AA15" s="1028"/>
      <c r="AB15" s="1028"/>
      <c r="AC15" s="1028"/>
      <c r="AD15" s="1028"/>
      <c r="AE15" s="1029"/>
      <c r="AF15" s="1024"/>
      <c r="AG15" s="1025"/>
      <c r="AH15" s="1025"/>
      <c r="AI15" s="1025"/>
      <c r="AJ15" s="1026"/>
      <c r="AK15" s="1069"/>
      <c r="AL15" s="1070"/>
      <c r="AM15" s="1070"/>
      <c r="AN15" s="1070"/>
      <c r="AO15" s="1070"/>
      <c r="AP15" s="1070"/>
      <c r="AQ15" s="1070"/>
      <c r="AR15" s="1070"/>
      <c r="AS15" s="1070"/>
      <c r="AT15" s="1070"/>
      <c r="AU15" s="1071"/>
      <c r="AV15" s="1071"/>
      <c r="AW15" s="1071"/>
      <c r="AX15" s="1071"/>
      <c r="AY15" s="1072"/>
      <c r="AZ15" s="226"/>
      <c r="BA15" s="226"/>
      <c r="BB15" s="226"/>
      <c r="BC15" s="226"/>
      <c r="BD15" s="226"/>
      <c r="BE15" s="227"/>
      <c r="BF15" s="227"/>
      <c r="BG15" s="227"/>
      <c r="BH15" s="227"/>
      <c r="BI15" s="227"/>
      <c r="BJ15" s="227"/>
      <c r="BK15" s="227"/>
      <c r="BL15" s="227"/>
      <c r="BM15" s="227"/>
      <c r="BN15" s="227"/>
      <c r="BO15" s="227"/>
      <c r="BP15" s="227"/>
      <c r="BQ15" s="232">
        <v>9</v>
      </c>
      <c r="BR15" s="233"/>
      <c r="BS15" s="981"/>
      <c r="BT15" s="982"/>
      <c r="BU15" s="982"/>
      <c r="BV15" s="982"/>
      <c r="BW15" s="982"/>
      <c r="BX15" s="982"/>
      <c r="BY15" s="982"/>
      <c r="BZ15" s="982"/>
      <c r="CA15" s="982"/>
      <c r="CB15" s="982"/>
      <c r="CC15" s="982"/>
      <c r="CD15" s="982"/>
      <c r="CE15" s="982"/>
      <c r="CF15" s="982"/>
      <c r="CG15" s="1003"/>
      <c r="CH15" s="978"/>
      <c r="CI15" s="979"/>
      <c r="CJ15" s="979"/>
      <c r="CK15" s="979"/>
      <c r="CL15" s="980"/>
      <c r="CM15" s="978"/>
      <c r="CN15" s="979"/>
      <c r="CO15" s="979"/>
      <c r="CP15" s="979"/>
      <c r="CQ15" s="980"/>
      <c r="CR15" s="978"/>
      <c r="CS15" s="979"/>
      <c r="CT15" s="979"/>
      <c r="CU15" s="979"/>
      <c r="CV15" s="980"/>
      <c r="CW15" s="978"/>
      <c r="CX15" s="979"/>
      <c r="CY15" s="979"/>
      <c r="CZ15" s="979"/>
      <c r="DA15" s="980"/>
      <c r="DB15" s="978"/>
      <c r="DC15" s="979"/>
      <c r="DD15" s="979"/>
      <c r="DE15" s="979"/>
      <c r="DF15" s="980"/>
      <c r="DG15" s="978"/>
      <c r="DH15" s="979"/>
      <c r="DI15" s="979"/>
      <c r="DJ15" s="979"/>
      <c r="DK15" s="980"/>
      <c r="DL15" s="978"/>
      <c r="DM15" s="979"/>
      <c r="DN15" s="979"/>
      <c r="DO15" s="979"/>
      <c r="DP15" s="980"/>
      <c r="DQ15" s="978"/>
      <c r="DR15" s="979"/>
      <c r="DS15" s="979"/>
      <c r="DT15" s="979"/>
      <c r="DU15" s="980"/>
      <c r="DV15" s="981"/>
      <c r="DW15" s="982"/>
      <c r="DX15" s="982"/>
      <c r="DY15" s="982"/>
      <c r="DZ15" s="983"/>
      <c r="EA15" s="228"/>
    </row>
    <row r="16" spans="1:131" s="229" customFormat="1" ht="26.25" customHeight="1" x14ac:dyDescent="0.2">
      <c r="A16" s="232">
        <v>10</v>
      </c>
      <c r="B16" s="1019"/>
      <c r="C16" s="1020"/>
      <c r="D16" s="1020"/>
      <c r="E16" s="1020"/>
      <c r="F16" s="1020"/>
      <c r="G16" s="1020"/>
      <c r="H16" s="1020"/>
      <c r="I16" s="1020"/>
      <c r="J16" s="1020"/>
      <c r="K16" s="1020"/>
      <c r="L16" s="1020"/>
      <c r="M16" s="1020"/>
      <c r="N16" s="1020"/>
      <c r="O16" s="1020"/>
      <c r="P16" s="1021"/>
      <c r="Q16" s="1027"/>
      <c r="R16" s="1028"/>
      <c r="S16" s="1028"/>
      <c r="T16" s="1028"/>
      <c r="U16" s="1028"/>
      <c r="V16" s="1028"/>
      <c r="W16" s="1028"/>
      <c r="X16" s="1028"/>
      <c r="Y16" s="1028"/>
      <c r="Z16" s="1028"/>
      <c r="AA16" s="1028"/>
      <c r="AB16" s="1028"/>
      <c r="AC16" s="1028"/>
      <c r="AD16" s="1028"/>
      <c r="AE16" s="1029"/>
      <c r="AF16" s="1024"/>
      <c r="AG16" s="1025"/>
      <c r="AH16" s="1025"/>
      <c r="AI16" s="1025"/>
      <c r="AJ16" s="1026"/>
      <c r="AK16" s="1069"/>
      <c r="AL16" s="1070"/>
      <c r="AM16" s="1070"/>
      <c r="AN16" s="1070"/>
      <c r="AO16" s="1070"/>
      <c r="AP16" s="1070"/>
      <c r="AQ16" s="1070"/>
      <c r="AR16" s="1070"/>
      <c r="AS16" s="1070"/>
      <c r="AT16" s="1070"/>
      <c r="AU16" s="1071"/>
      <c r="AV16" s="1071"/>
      <c r="AW16" s="1071"/>
      <c r="AX16" s="1071"/>
      <c r="AY16" s="1072"/>
      <c r="AZ16" s="226"/>
      <c r="BA16" s="226"/>
      <c r="BB16" s="226"/>
      <c r="BC16" s="226"/>
      <c r="BD16" s="226"/>
      <c r="BE16" s="227"/>
      <c r="BF16" s="227"/>
      <c r="BG16" s="227"/>
      <c r="BH16" s="227"/>
      <c r="BI16" s="227"/>
      <c r="BJ16" s="227"/>
      <c r="BK16" s="227"/>
      <c r="BL16" s="227"/>
      <c r="BM16" s="227"/>
      <c r="BN16" s="227"/>
      <c r="BO16" s="227"/>
      <c r="BP16" s="227"/>
      <c r="BQ16" s="232">
        <v>10</v>
      </c>
      <c r="BR16" s="233"/>
      <c r="BS16" s="981"/>
      <c r="BT16" s="982"/>
      <c r="BU16" s="982"/>
      <c r="BV16" s="982"/>
      <c r="BW16" s="982"/>
      <c r="BX16" s="982"/>
      <c r="BY16" s="982"/>
      <c r="BZ16" s="982"/>
      <c r="CA16" s="982"/>
      <c r="CB16" s="982"/>
      <c r="CC16" s="982"/>
      <c r="CD16" s="982"/>
      <c r="CE16" s="982"/>
      <c r="CF16" s="982"/>
      <c r="CG16" s="1003"/>
      <c r="CH16" s="978"/>
      <c r="CI16" s="979"/>
      <c r="CJ16" s="979"/>
      <c r="CK16" s="979"/>
      <c r="CL16" s="980"/>
      <c r="CM16" s="978"/>
      <c r="CN16" s="979"/>
      <c r="CO16" s="979"/>
      <c r="CP16" s="979"/>
      <c r="CQ16" s="980"/>
      <c r="CR16" s="978"/>
      <c r="CS16" s="979"/>
      <c r="CT16" s="979"/>
      <c r="CU16" s="979"/>
      <c r="CV16" s="980"/>
      <c r="CW16" s="978"/>
      <c r="CX16" s="979"/>
      <c r="CY16" s="979"/>
      <c r="CZ16" s="979"/>
      <c r="DA16" s="980"/>
      <c r="DB16" s="978"/>
      <c r="DC16" s="979"/>
      <c r="DD16" s="979"/>
      <c r="DE16" s="979"/>
      <c r="DF16" s="980"/>
      <c r="DG16" s="978"/>
      <c r="DH16" s="979"/>
      <c r="DI16" s="979"/>
      <c r="DJ16" s="979"/>
      <c r="DK16" s="980"/>
      <c r="DL16" s="978"/>
      <c r="DM16" s="979"/>
      <c r="DN16" s="979"/>
      <c r="DO16" s="979"/>
      <c r="DP16" s="980"/>
      <c r="DQ16" s="978"/>
      <c r="DR16" s="979"/>
      <c r="DS16" s="979"/>
      <c r="DT16" s="979"/>
      <c r="DU16" s="980"/>
      <c r="DV16" s="981"/>
      <c r="DW16" s="982"/>
      <c r="DX16" s="982"/>
      <c r="DY16" s="982"/>
      <c r="DZ16" s="983"/>
      <c r="EA16" s="228"/>
    </row>
    <row r="17" spans="1:131" s="229" customFormat="1" ht="26.25" customHeight="1" x14ac:dyDescent="0.2">
      <c r="A17" s="232">
        <v>11</v>
      </c>
      <c r="B17" s="1019"/>
      <c r="C17" s="1020"/>
      <c r="D17" s="1020"/>
      <c r="E17" s="1020"/>
      <c r="F17" s="1020"/>
      <c r="G17" s="1020"/>
      <c r="H17" s="1020"/>
      <c r="I17" s="1020"/>
      <c r="J17" s="1020"/>
      <c r="K17" s="1020"/>
      <c r="L17" s="1020"/>
      <c r="M17" s="1020"/>
      <c r="N17" s="1020"/>
      <c r="O17" s="1020"/>
      <c r="P17" s="1021"/>
      <c r="Q17" s="1027"/>
      <c r="R17" s="1028"/>
      <c r="S17" s="1028"/>
      <c r="T17" s="1028"/>
      <c r="U17" s="1028"/>
      <c r="V17" s="1028"/>
      <c r="W17" s="1028"/>
      <c r="X17" s="1028"/>
      <c r="Y17" s="1028"/>
      <c r="Z17" s="1028"/>
      <c r="AA17" s="1028"/>
      <c r="AB17" s="1028"/>
      <c r="AC17" s="1028"/>
      <c r="AD17" s="1028"/>
      <c r="AE17" s="1029"/>
      <c r="AF17" s="1024"/>
      <c r="AG17" s="1025"/>
      <c r="AH17" s="1025"/>
      <c r="AI17" s="1025"/>
      <c r="AJ17" s="1026"/>
      <c r="AK17" s="1069"/>
      <c r="AL17" s="1070"/>
      <c r="AM17" s="1070"/>
      <c r="AN17" s="1070"/>
      <c r="AO17" s="1070"/>
      <c r="AP17" s="1070"/>
      <c r="AQ17" s="1070"/>
      <c r="AR17" s="1070"/>
      <c r="AS17" s="1070"/>
      <c r="AT17" s="1070"/>
      <c r="AU17" s="1071"/>
      <c r="AV17" s="1071"/>
      <c r="AW17" s="1071"/>
      <c r="AX17" s="1071"/>
      <c r="AY17" s="1072"/>
      <c r="AZ17" s="226"/>
      <c r="BA17" s="226"/>
      <c r="BB17" s="226"/>
      <c r="BC17" s="226"/>
      <c r="BD17" s="226"/>
      <c r="BE17" s="227"/>
      <c r="BF17" s="227"/>
      <c r="BG17" s="227"/>
      <c r="BH17" s="227"/>
      <c r="BI17" s="227"/>
      <c r="BJ17" s="227"/>
      <c r="BK17" s="227"/>
      <c r="BL17" s="227"/>
      <c r="BM17" s="227"/>
      <c r="BN17" s="227"/>
      <c r="BO17" s="227"/>
      <c r="BP17" s="227"/>
      <c r="BQ17" s="232">
        <v>11</v>
      </c>
      <c r="BR17" s="233"/>
      <c r="BS17" s="981"/>
      <c r="BT17" s="982"/>
      <c r="BU17" s="982"/>
      <c r="BV17" s="982"/>
      <c r="BW17" s="982"/>
      <c r="BX17" s="982"/>
      <c r="BY17" s="982"/>
      <c r="BZ17" s="982"/>
      <c r="CA17" s="982"/>
      <c r="CB17" s="982"/>
      <c r="CC17" s="982"/>
      <c r="CD17" s="982"/>
      <c r="CE17" s="982"/>
      <c r="CF17" s="982"/>
      <c r="CG17" s="1003"/>
      <c r="CH17" s="978"/>
      <c r="CI17" s="979"/>
      <c r="CJ17" s="979"/>
      <c r="CK17" s="979"/>
      <c r="CL17" s="980"/>
      <c r="CM17" s="978"/>
      <c r="CN17" s="979"/>
      <c r="CO17" s="979"/>
      <c r="CP17" s="979"/>
      <c r="CQ17" s="980"/>
      <c r="CR17" s="978"/>
      <c r="CS17" s="979"/>
      <c r="CT17" s="979"/>
      <c r="CU17" s="979"/>
      <c r="CV17" s="980"/>
      <c r="CW17" s="978"/>
      <c r="CX17" s="979"/>
      <c r="CY17" s="979"/>
      <c r="CZ17" s="979"/>
      <c r="DA17" s="980"/>
      <c r="DB17" s="978"/>
      <c r="DC17" s="979"/>
      <c r="DD17" s="979"/>
      <c r="DE17" s="979"/>
      <c r="DF17" s="980"/>
      <c r="DG17" s="978"/>
      <c r="DH17" s="979"/>
      <c r="DI17" s="979"/>
      <c r="DJ17" s="979"/>
      <c r="DK17" s="980"/>
      <c r="DL17" s="978"/>
      <c r="DM17" s="979"/>
      <c r="DN17" s="979"/>
      <c r="DO17" s="979"/>
      <c r="DP17" s="980"/>
      <c r="DQ17" s="978"/>
      <c r="DR17" s="979"/>
      <c r="DS17" s="979"/>
      <c r="DT17" s="979"/>
      <c r="DU17" s="980"/>
      <c r="DV17" s="981"/>
      <c r="DW17" s="982"/>
      <c r="DX17" s="982"/>
      <c r="DY17" s="982"/>
      <c r="DZ17" s="983"/>
      <c r="EA17" s="228"/>
    </row>
    <row r="18" spans="1:131" s="229" customFormat="1" ht="26.25" customHeight="1" x14ac:dyDescent="0.2">
      <c r="A18" s="232">
        <v>12</v>
      </c>
      <c r="B18" s="1019"/>
      <c r="C18" s="1020"/>
      <c r="D18" s="1020"/>
      <c r="E18" s="1020"/>
      <c r="F18" s="1020"/>
      <c r="G18" s="1020"/>
      <c r="H18" s="1020"/>
      <c r="I18" s="1020"/>
      <c r="J18" s="1020"/>
      <c r="K18" s="1020"/>
      <c r="L18" s="1020"/>
      <c r="M18" s="1020"/>
      <c r="N18" s="1020"/>
      <c r="O18" s="1020"/>
      <c r="P18" s="1021"/>
      <c r="Q18" s="1027"/>
      <c r="R18" s="1028"/>
      <c r="S18" s="1028"/>
      <c r="T18" s="1028"/>
      <c r="U18" s="1028"/>
      <c r="V18" s="1028"/>
      <c r="W18" s="1028"/>
      <c r="X18" s="1028"/>
      <c r="Y18" s="1028"/>
      <c r="Z18" s="1028"/>
      <c r="AA18" s="1028"/>
      <c r="AB18" s="1028"/>
      <c r="AC18" s="1028"/>
      <c r="AD18" s="1028"/>
      <c r="AE18" s="1029"/>
      <c r="AF18" s="1024"/>
      <c r="AG18" s="1025"/>
      <c r="AH18" s="1025"/>
      <c r="AI18" s="1025"/>
      <c r="AJ18" s="1026"/>
      <c r="AK18" s="1069"/>
      <c r="AL18" s="1070"/>
      <c r="AM18" s="1070"/>
      <c r="AN18" s="1070"/>
      <c r="AO18" s="1070"/>
      <c r="AP18" s="1070"/>
      <c r="AQ18" s="1070"/>
      <c r="AR18" s="1070"/>
      <c r="AS18" s="1070"/>
      <c r="AT18" s="1070"/>
      <c r="AU18" s="1071"/>
      <c r="AV18" s="1071"/>
      <c r="AW18" s="1071"/>
      <c r="AX18" s="1071"/>
      <c r="AY18" s="1072"/>
      <c r="AZ18" s="226"/>
      <c r="BA18" s="226"/>
      <c r="BB18" s="226"/>
      <c r="BC18" s="226"/>
      <c r="BD18" s="226"/>
      <c r="BE18" s="227"/>
      <c r="BF18" s="227"/>
      <c r="BG18" s="227"/>
      <c r="BH18" s="227"/>
      <c r="BI18" s="227"/>
      <c r="BJ18" s="227"/>
      <c r="BK18" s="227"/>
      <c r="BL18" s="227"/>
      <c r="BM18" s="227"/>
      <c r="BN18" s="227"/>
      <c r="BO18" s="227"/>
      <c r="BP18" s="227"/>
      <c r="BQ18" s="232">
        <v>12</v>
      </c>
      <c r="BR18" s="233"/>
      <c r="BS18" s="981"/>
      <c r="BT18" s="982"/>
      <c r="BU18" s="982"/>
      <c r="BV18" s="982"/>
      <c r="BW18" s="982"/>
      <c r="BX18" s="982"/>
      <c r="BY18" s="982"/>
      <c r="BZ18" s="982"/>
      <c r="CA18" s="982"/>
      <c r="CB18" s="982"/>
      <c r="CC18" s="982"/>
      <c r="CD18" s="982"/>
      <c r="CE18" s="982"/>
      <c r="CF18" s="982"/>
      <c r="CG18" s="1003"/>
      <c r="CH18" s="978"/>
      <c r="CI18" s="979"/>
      <c r="CJ18" s="979"/>
      <c r="CK18" s="979"/>
      <c r="CL18" s="980"/>
      <c r="CM18" s="978"/>
      <c r="CN18" s="979"/>
      <c r="CO18" s="979"/>
      <c r="CP18" s="979"/>
      <c r="CQ18" s="980"/>
      <c r="CR18" s="978"/>
      <c r="CS18" s="979"/>
      <c r="CT18" s="979"/>
      <c r="CU18" s="979"/>
      <c r="CV18" s="980"/>
      <c r="CW18" s="978"/>
      <c r="CX18" s="979"/>
      <c r="CY18" s="979"/>
      <c r="CZ18" s="979"/>
      <c r="DA18" s="980"/>
      <c r="DB18" s="978"/>
      <c r="DC18" s="979"/>
      <c r="DD18" s="979"/>
      <c r="DE18" s="979"/>
      <c r="DF18" s="980"/>
      <c r="DG18" s="978"/>
      <c r="DH18" s="979"/>
      <c r="DI18" s="979"/>
      <c r="DJ18" s="979"/>
      <c r="DK18" s="980"/>
      <c r="DL18" s="978"/>
      <c r="DM18" s="979"/>
      <c r="DN18" s="979"/>
      <c r="DO18" s="979"/>
      <c r="DP18" s="980"/>
      <c r="DQ18" s="978"/>
      <c r="DR18" s="979"/>
      <c r="DS18" s="979"/>
      <c r="DT18" s="979"/>
      <c r="DU18" s="980"/>
      <c r="DV18" s="981"/>
      <c r="DW18" s="982"/>
      <c r="DX18" s="982"/>
      <c r="DY18" s="982"/>
      <c r="DZ18" s="983"/>
      <c r="EA18" s="228"/>
    </row>
    <row r="19" spans="1:131" s="229" customFormat="1" ht="26.25" customHeight="1" x14ac:dyDescent="0.2">
      <c r="A19" s="232">
        <v>13</v>
      </c>
      <c r="B19" s="1019"/>
      <c r="C19" s="1020"/>
      <c r="D19" s="1020"/>
      <c r="E19" s="1020"/>
      <c r="F19" s="1020"/>
      <c r="G19" s="1020"/>
      <c r="H19" s="1020"/>
      <c r="I19" s="1020"/>
      <c r="J19" s="1020"/>
      <c r="K19" s="1020"/>
      <c r="L19" s="1020"/>
      <c r="M19" s="1020"/>
      <c r="N19" s="1020"/>
      <c r="O19" s="1020"/>
      <c r="P19" s="1021"/>
      <c r="Q19" s="1027"/>
      <c r="R19" s="1028"/>
      <c r="S19" s="1028"/>
      <c r="T19" s="1028"/>
      <c r="U19" s="1028"/>
      <c r="V19" s="1028"/>
      <c r="W19" s="1028"/>
      <c r="X19" s="1028"/>
      <c r="Y19" s="1028"/>
      <c r="Z19" s="1028"/>
      <c r="AA19" s="1028"/>
      <c r="AB19" s="1028"/>
      <c r="AC19" s="1028"/>
      <c r="AD19" s="1028"/>
      <c r="AE19" s="1029"/>
      <c r="AF19" s="1024"/>
      <c r="AG19" s="1025"/>
      <c r="AH19" s="1025"/>
      <c r="AI19" s="1025"/>
      <c r="AJ19" s="1026"/>
      <c r="AK19" s="1069"/>
      <c r="AL19" s="1070"/>
      <c r="AM19" s="1070"/>
      <c r="AN19" s="1070"/>
      <c r="AO19" s="1070"/>
      <c r="AP19" s="1070"/>
      <c r="AQ19" s="1070"/>
      <c r="AR19" s="1070"/>
      <c r="AS19" s="1070"/>
      <c r="AT19" s="1070"/>
      <c r="AU19" s="1071"/>
      <c r="AV19" s="1071"/>
      <c r="AW19" s="1071"/>
      <c r="AX19" s="1071"/>
      <c r="AY19" s="1072"/>
      <c r="AZ19" s="226"/>
      <c r="BA19" s="226"/>
      <c r="BB19" s="226"/>
      <c r="BC19" s="226"/>
      <c r="BD19" s="226"/>
      <c r="BE19" s="227"/>
      <c r="BF19" s="227"/>
      <c r="BG19" s="227"/>
      <c r="BH19" s="227"/>
      <c r="BI19" s="227"/>
      <c r="BJ19" s="227"/>
      <c r="BK19" s="227"/>
      <c r="BL19" s="227"/>
      <c r="BM19" s="227"/>
      <c r="BN19" s="227"/>
      <c r="BO19" s="227"/>
      <c r="BP19" s="227"/>
      <c r="BQ19" s="232">
        <v>13</v>
      </c>
      <c r="BR19" s="233"/>
      <c r="BS19" s="981"/>
      <c r="BT19" s="982"/>
      <c r="BU19" s="982"/>
      <c r="BV19" s="982"/>
      <c r="BW19" s="982"/>
      <c r="BX19" s="982"/>
      <c r="BY19" s="982"/>
      <c r="BZ19" s="982"/>
      <c r="CA19" s="982"/>
      <c r="CB19" s="982"/>
      <c r="CC19" s="982"/>
      <c r="CD19" s="982"/>
      <c r="CE19" s="982"/>
      <c r="CF19" s="982"/>
      <c r="CG19" s="1003"/>
      <c r="CH19" s="978"/>
      <c r="CI19" s="979"/>
      <c r="CJ19" s="979"/>
      <c r="CK19" s="979"/>
      <c r="CL19" s="980"/>
      <c r="CM19" s="978"/>
      <c r="CN19" s="979"/>
      <c r="CO19" s="979"/>
      <c r="CP19" s="979"/>
      <c r="CQ19" s="980"/>
      <c r="CR19" s="978"/>
      <c r="CS19" s="979"/>
      <c r="CT19" s="979"/>
      <c r="CU19" s="979"/>
      <c r="CV19" s="980"/>
      <c r="CW19" s="978"/>
      <c r="CX19" s="979"/>
      <c r="CY19" s="979"/>
      <c r="CZ19" s="979"/>
      <c r="DA19" s="980"/>
      <c r="DB19" s="978"/>
      <c r="DC19" s="979"/>
      <c r="DD19" s="979"/>
      <c r="DE19" s="979"/>
      <c r="DF19" s="980"/>
      <c r="DG19" s="978"/>
      <c r="DH19" s="979"/>
      <c r="DI19" s="979"/>
      <c r="DJ19" s="979"/>
      <c r="DK19" s="980"/>
      <c r="DL19" s="978"/>
      <c r="DM19" s="979"/>
      <c r="DN19" s="979"/>
      <c r="DO19" s="979"/>
      <c r="DP19" s="980"/>
      <c r="DQ19" s="978"/>
      <c r="DR19" s="979"/>
      <c r="DS19" s="979"/>
      <c r="DT19" s="979"/>
      <c r="DU19" s="980"/>
      <c r="DV19" s="981"/>
      <c r="DW19" s="982"/>
      <c r="DX19" s="982"/>
      <c r="DY19" s="982"/>
      <c r="DZ19" s="983"/>
      <c r="EA19" s="228"/>
    </row>
    <row r="20" spans="1:131" s="229" customFormat="1" ht="26.25" customHeight="1" x14ac:dyDescent="0.2">
      <c r="A20" s="232">
        <v>14</v>
      </c>
      <c r="B20" s="1019"/>
      <c r="C20" s="1020"/>
      <c r="D20" s="1020"/>
      <c r="E20" s="1020"/>
      <c r="F20" s="1020"/>
      <c r="G20" s="1020"/>
      <c r="H20" s="1020"/>
      <c r="I20" s="1020"/>
      <c r="J20" s="1020"/>
      <c r="K20" s="1020"/>
      <c r="L20" s="1020"/>
      <c r="M20" s="1020"/>
      <c r="N20" s="1020"/>
      <c r="O20" s="1020"/>
      <c r="P20" s="1021"/>
      <c r="Q20" s="1027"/>
      <c r="R20" s="1028"/>
      <c r="S20" s="1028"/>
      <c r="T20" s="1028"/>
      <c r="U20" s="1028"/>
      <c r="V20" s="1028"/>
      <c r="W20" s="1028"/>
      <c r="X20" s="1028"/>
      <c r="Y20" s="1028"/>
      <c r="Z20" s="1028"/>
      <c r="AA20" s="1028"/>
      <c r="AB20" s="1028"/>
      <c r="AC20" s="1028"/>
      <c r="AD20" s="1028"/>
      <c r="AE20" s="1029"/>
      <c r="AF20" s="1024"/>
      <c r="AG20" s="1025"/>
      <c r="AH20" s="1025"/>
      <c r="AI20" s="1025"/>
      <c r="AJ20" s="1026"/>
      <c r="AK20" s="1069"/>
      <c r="AL20" s="1070"/>
      <c r="AM20" s="1070"/>
      <c r="AN20" s="1070"/>
      <c r="AO20" s="1070"/>
      <c r="AP20" s="1070"/>
      <c r="AQ20" s="1070"/>
      <c r="AR20" s="1070"/>
      <c r="AS20" s="1070"/>
      <c r="AT20" s="1070"/>
      <c r="AU20" s="1071"/>
      <c r="AV20" s="1071"/>
      <c r="AW20" s="1071"/>
      <c r="AX20" s="1071"/>
      <c r="AY20" s="1072"/>
      <c r="AZ20" s="226"/>
      <c r="BA20" s="226"/>
      <c r="BB20" s="226"/>
      <c r="BC20" s="226"/>
      <c r="BD20" s="226"/>
      <c r="BE20" s="227"/>
      <c r="BF20" s="227"/>
      <c r="BG20" s="227"/>
      <c r="BH20" s="227"/>
      <c r="BI20" s="227"/>
      <c r="BJ20" s="227"/>
      <c r="BK20" s="227"/>
      <c r="BL20" s="227"/>
      <c r="BM20" s="227"/>
      <c r="BN20" s="227"/>
      <c r="BO20" s="227"/>
      <c r="BP20" s="227"/>
      <c r="BQ20" s="232">
        <v>14</v>
      </c>
      <c r="BR20" s="233"/>
      <c r="BS20" s="981"/>
      <c r="BT20" s="982"/>
      <c r="BU20" s="982"/>
      <c r="BV20" s="982"/>
      <c r="BW20" s="982"/>
      <c r="BX20" s="982"/>
      <c r="BY20" s="982"/>
      <c r="BZ20" s="982"/>
      <c r="CA20" s="982"/>
      <c r="CB20" s="982"/>
      <c r="CC20" s="982"/>
      <c r="CD20" s="982"/>
      <c r="CE20" s="982"/>
      <c r="CF20" s="982"/>
      <c r="CG20" s="1003"/>
      <c r="CH20" s="978"/>
      <c r="CI20" s="979"/>
      <c r="CJ20" s="979"/>
      <c r="CK20" s="979"/>
      <c r="CL20" s="980"/>
      <c r="CM20" s="978"/>
      <c r="CN20" s="979"/>
      <c r="CO20" s="979"/>
      <c r="CP20" s="979"/>
      <c r="CQ20" s="980"/>
      <c r="CR20" s="978"/>
      <c r="CS20" s="979"/>
      <c r="CT20" s="979"/>
      <c r="CU20" s="979"/>
      <c r="CV20" s="980"/>
      <c r="CW20" s="978"/>
      <c r="CX20" s="979"/>
      <c r="CY20" s="979"/>
      <c r="CZ20" s="979"/>
      <c r="DA20" s="980"/>
      <c r="DB20" s="978"/>
      <c r="DC20" s="979"/>
      <c r="DD20" s="979"/>
      <c r="DE20" s="979"/>
      <c r="DF20" s="980"/>
      <c r="DG20" s="978"/>
      <c r="DH20" s="979"/>
      <c r="DI20" s="979"/>
      <c r="DJ20" s="979"/>
      <c r="DK20" s="980"/>
      <c r="DL20" s="978"/>
      <c r="DM20" s="979"/>
      <c r="DN20" s="979"/>
      <c r="DO20" s="979"/>
      <c r="DP20" s="980"/>
      <c r="DQ20" s="978"/>
      <c r="DR20" s="979"/>
      <c r="DS20" s="979"/>
      <c r="DT20" s="979"/>
      <c r="DU20" s="980"/>
      <c r="DV20" s="981"/>
      <c r="DW20" s="982"/>
      <c r="DX20" s="982"/>
      <c r="DY20" s="982"/>
      <c r="DZ20" s="983"/>
      <c r="EA20" s="228"/>
    </row>
    <row r="21" spans="1:131" s="229" customFormat="1" ht="26.25" customHeight="1" thickBot="1" x14ac:dyDescent="0.25">
      <c r="A21" s="232">
        <v>15</v>
      </c>
      <c r="B21" s="1019"/>
      <c r="C21" s="1020"/>
      <c r="D21" s="1020"/>
      <c r="E21" s="1020"/>
      <c r="F21" s="1020"/>
      <c r="G21" s="1020"/>
      <c r="H21" s="1020"/>
      <c r="I21" s="1020"/>
      <c r="J21" s="1020"/>
      <c r="K21" s="1020"/>
      <c r="L21" s="1020"/>
      <c r="M21" s="1020"/>
      <c r="N21" s="1020"/>
      <c r="O21" s="1020"/>
      <c r="P21" s="1021"/>
      <c r="Q21" s="1027"/>
      <c r="R21" s="1028"/>
      <c r="S21" s="1028"/>
      <c r="T21" s="1028"/>
      <c r="U21" s="1028"/>
      <c r="V21" s="1028"/>
      <c r="W21" s="1028"/>
      <c r="X21" s="1028"/>
      <c r="Y21" s="1028"/>
      <c r="Z21" s="1028"/>
      <c r="AA21" s="1028"/>
      <c r="AB21" s="1028"/>
      <c r="AC21" s="1028"/>
      <c r="AD21" s="1028"/>
      <c r="AE21" s="1029"/>
      <c r="AF21" s="1024"/>
      <c r="AG21" s="1025"/>
      <c r="AH21" s="1025"/>
      <c r="AI21" s="1025"/>
      <c r="AJ21" s="1026"/>
      <c r="AK21" s="1069"/>
      <c r="AL21" s="1070"/>
      <c r="AM21" s="1070"/>
      <c r="AN21" s="1070"/>
      <c r="AO21" s="1070"/>
      <c r="AP21" s="1070"/>
      <c r="AQ21" s="1070"/>
      <c r="AR21" s="1070"/>
      <c r="AS21" s="1070"/>
      <c r="AT21" s="1070"/>
      <c r="AU21" s="1071"/>
      <c r="AV21" s="1071"/>
      <c r="AW21" s="1071"/>
      <c r="AX21" s="1071"/>
      <c r="AY21" s="1072"/>
      <c r="AZ21" s="226"/>
      <c r="BA21" s="226"/>
      <c r="BB21" s="226"/>
      <c r="BC21" s="226"/>
      <c r="BD21" s="226"/>
      <c r="BE21" s="227"/>
      <c r="BF21" s="227"/>
      <c r="BG21" s="227"/>
      <c r="BH21" s="227"/>
      <c r="BI21" s="227"/>
      <c r="BJ21" s="227"/>
      <c r="BK21" s="227"/>
      <c r="BL21" s="227"/>
      <c r="BM21" s="227"/>
      <c r="BN21" s="227"/>
      <c r="BO21" s="227"/>
      <c r="BP21" s="227"/>
      <c r="BQ21" s="232">
        <v>15</v>
      </c>
      <c r="BR21" s="233"/>
      <c r="BS21" s="981"/>
      <c r="BT21" s="982"/>
      <c r="BU21" s="982"/>
      <c r="BV21" s="982"/>
      <c r="BW21" s="982"/>
      <c r="BX21" s="982"/>
      <c r="BY21" s="982"/>
      <c r="BZ21" s="982"/>
      <c r="CA21" s="982"/>
      <c r="CB21" s="982"/>
      <c r="CC21" s="982"/>
      <c r="CD21" s="982"/>
      <c r="CE21" s="982"/>
      <c r="CF21" s="982"/>
      <c r="CG21" s="1003"/>
      <c r="CH21" s="978"/>
      <c r="CI21" s="979"/>
      <c r="CJ21" s="979"/>
      <c r="CK21" s="979"/>
      <c r="CL21" s="980"/>
      <c r="CM21" s="978"/>
      <c r="CN21" s="979"/>
      <c r="CO21" s="979"/>
      <c r="CP21" s="979"/>
      <c r="CQ21" s="980"/>
      <c r="CR21" s="978"/>
      <c r="CS21" s="979"/>
      <c r="CT21" s="979"/>
      <c r="CU21" s="979"/>
      <c r="CV21" s="980"/>
      <c r="CW21" s="978"/>
      <c r="CX21" s="979"/>
      <c r="CY21" s="979"/>
      <c r="CZ21" s="979"/>
      <c r="DA21" s="980"/>
      <c r="DB21" s="978"/>
      <c r="DC21" s="979"/>
      <c r="DD21" s="979"/>
      <c r="DE21" s="979"/>
      <c r="DF21" s="980"/>
      <c r="DG21" s="978"/>
      <c r="DH21" s="979"/>
      <c r="DI21" s="979"/>
      <c r="DJ21" s="979"/>
      <c r="DK21" s="980"/>
      <c r="DL21" s="978"/>
      <c r="DM21" s="979"/>
      <c r="DN21" s="979"/>
      <c r="DO21" s="979"/>
      <c r="DP21" s="980"/>
      <c r="DQ21" s="978"/>
      <c r="DR21" s="979"/>
      <c r="DS21" s="979"/>
      <c r="DT21" s="979"/>
      <c r="DU21" s="980"/>
      <c r="DV21" s="981"/>
      <c r="DW21" s="982"/>
      <c r="DX21" s="982"/>
      <c r="DY21" s="982"/>
      <c r="DZ21" s="983"/>
      <c r="EA21" s="228"/>
    </row>
    <row r="22" spans="1:131" s="229" customFormat="1" ht="26.25" customHeight="1" x14ac:dyDescent="0.2">
      <c r="A22" s="232">
        <v>16</v>
      </c>
      <c r="B22" s="1019"/>
      <c r="C22" s="1020"/>
      <c r="D22" s="1020"/>
      <c r="E22" s="1020"/>
      <c r="F22" s="1020"/>
      <c r="G22" s="1020"/>
      <c r="H22" s="1020"/>
      <c r="I22" s="1020"/>
      <c r="J22" s="1020"/>
      <c r="K22" s="1020"/>
      <c r="L22" s="1020"/>
      <c r="M22" s="1020"/>
      <c r="N22" s="1020"/>
      <c r="O22" s="1020"/>
      <c r="P22" s="1021"/>
      <c r="Q22" s="1062"/>
      <c r="R22" s="1063"/>
      <c r="S22" s="1063"/>
      <c r="T22" s="1063"/>
      <c r="U22" s="1063"/>
      <c r="V22" s="1063"/>
      <c r="W22" s="1063"/>
      <c r="X22" s="1063"/>
      <c r="Y22" s="1063"/>
      <c r="Z22" s="1063"/>
      <c r="AA22" s="1063"/>
      <c r="AB22" s="1063"/>
      <c r="AC22" s="1063"/>
      <c r="AD22" s="1063"/>
      <c r="AE22" s="1064"/>
      <c r="AF22" s="1024"/>
      <c r="AG22" s="1025"/>
      <c r="AH22" s="1025"/>
      <c r="AI22" s="1025"/>
      <c r="AJ22" s="1026"/>
      <c r="AK22" s="1065"/>
      <c r="AL22" s="1066"/>
      <c r="AM22" s="1066"/>
      <c r="AN22" s="1066"/>
      <c r="AO22" s="1066"/>
      <c r="AP22" s="1066"/>
      <c r="AQ22" s="1066"/>
      <c r="AR22" s="1066"/>
      <c r="AS22" s="1066"/>
      <c r="AT22" s="1066"/>
      <c r="AU22" s="1067"/>
      <c r="AV22" s="1067"/>
      <c r="AW22" s="1067"/>
      <c r="AX22" s="1067"/>
      <c r="AY22" s="1068"/>
      <c r="AZ22" s="1017" t="s">
        <v>380</v>
      </c>
      <c r="BA22" s="1017"/>
      <c r="BB22" s="1017"/>
      <c r="BC22" s="1017"/>
      <c r="BD22" s="1018"/>
      <c r="BE22" s="227"/>
      <c r="BF22" s="227"/>
      <c r="BG22" s="227"/>
      <c r="BH22" s="227"/>
      <c r="BI22" s="227"/>
      <c r="BJ22" s="227"/>
      <c r="BK22" s="227"/>
      <c r="BL22" s="227"/>
      <c r="BM22" s="227"/>
      <c r="BN22" s="227"/>
      <c r="BO22" s="227"/>
      <c r="BP22" s="227"/>
      <c r="BQ22" s="232">
        <v>16</v>
      </c>
      <c r="BR22" s="233"/>
      <c r="BS22" s="981"/>
      <c r="BT22" s="982"/>
      <c r="BU22" s="982"/>
      <c r="BV22" s="982"/>
      <c r="BW22" s="982"/>
      <c r="BX22" s="982"/>
      <c r="BY22" s="982"/>
      <c r="BZ22" s="982"/>
      <c r="CA22" s="982"/>
      <c r="CB22" s="982"/>
      <c r="CC22" s="982"/>
      <c r="CD22" s="982"/>
      <c r="CE22" s="982"/>
      <c r="CF22" s="982"/>
      <c r="CG22" s="1003"/>
      <c r="CH22" s="978"/>
      <c r="CI22" s="979"/>
      <c r="CJ22" s="979"/>
      <c r="CK22" s="979"/>
      <c r="CL22" s="980"/>
      <c r="CM22" s="978"/>
      <c r="CN22" s="979"/>
      <c r="CO22" s="979"/>
      <c r="CP22" s="979"/>
      <c r="CQ22" s="980"/>
      <c r="CR22" s="978"/>
      <c r="CS22" s="979"/>
      <c r="CT22" s="979"/>
      <c r="CU22" s="979"/>
      <c r="CV22" s="980"/>
      <c r="CW22" s="978"/>
      <c r="CX22" s="979"/>
      <c r="CY22" s="979"/>
      <c r="CZ22" s="979"/>
      <c r="DA22" s="980"/>
      <c r="DB22" s="978"/>
      <c r="DC22" s="979"/>
      <c r="DD22" s="979"/>
      <c r="DE22" s="979"/>
      <c r="DF22" s="980"/>
      <c r="DG22" s="978"/>
      <c r="DH22" s="979"/>
      <c r="DI22" s="979"/>
      <c r="DJ22" s="979"/>
      <c r="DK22" s="980"/>
      <c r="DL22" s="978"/>
      <c r="DM22" s="979"/>
      <c r="DN22" s="979"/>
      <c r="DO22" s="979"/>
      <c r="DP22" s="980"/>
      <c r="DQ22" s="978"/>
      <c r="DR22" s="979"/>
      <c r="DS22" s="979"/>
      <c r="DT22" s="979"/>
      <c r="DU22" s="980"/>
      <c r="DV22" s="981"/>
      <c r="DW22" s="982"/>
      <c r="DX22" s="982"/>
      <c r="DY22" s="982"/>
      <c r="DZ22" s="983"/>
      <c r="EA22" s="228"/>
    </row>
    <row r="23" spans="1:131" s="229" customFormat="1" ht="26.25" customHeight="1" thickBot="1" x14ac:dyDescent="0.25">
      <c r="A23" s="234" t="s">
        <v>381</v>
      </c>
      <c r="B23" s="924" t="s">
        <v>382</v>
      </c>
      <c r="C23" s="925"/>
      <c r="D23" s="925"/>
      <c r="E23" s="925"/>
      <c r="F23" s="925"/>
      <c r="G23" s="925"/>
      <c r="H23" s="925"/>
      <c r="I23" s="925"/>
      <c r="J23" s="925"/>
      <c r="K23" s="925"/>
      <c r="L23" s="925"/>
      <c r="M23" s="925"/>
      <c r="N23" s="925"/>
      <c r="O23" s="925"/>
      <c r="P23" s="935"/>
      <c r="Q23" s="1056">
        <v>34567</v>
      </c>
      <c r="R23" s="1050"/>
      <c r="S23" s="1050"/>
      <c r="T23" s="1050"/>
      <c r="U23" s="1050"/>
      <c r="V23" s="1050">
        <v>33272</v>
      </c>
      <c r="W23" s="1050"/>
      <c r="X23" s="1050"/>
      <c r="Y23" s="1050"/>
      <c r="Z23" s="1050"/>
      <c r="AA23" s="1050">
        <v>1311</v>
      </c>
      <c r="AB23" s="1050"/>
      <c r="AC23" s="1050"/>
      <c r="AD23" s="1050"/>
      <c r="AE23" s="1057"/>
      <c r="AF23" s="1058">
        <v>644</v>
      </c>
      <c r="AG23" s="1050"/>
      <c r="AH23" s="1050"/>
      <c r="AI23" s="1050"/>
      <c r="AJ23" s="1059"/>
      <c r="AK23" s="1060"/>
      <c r="AL23" s="1061"/>
      <c r="AM23" s="1061"/>
      <c r="AN23" s="1061"/>
      <c r="AO23" s="1061"/>
      <c r="AP23" s="1050">
        <v>29313</v>
      </c>
      <c r="AQ23" s="1050"/>
      <c r="AR23" s="1050"/>
      <c r="AS23" s="1050"/>
      <c r="AT23" s="1050"/>
      <c r="AU23" s="1051"/>
      <c r="AV23" s="1051"/>
      <c r="AW23" s="1051"/>
      <c r="AX23" s="1051"/>
      <c r="AY23" s="1052"/>
      <c r="AZ23" s="1053" t="s">
        <v>122</v>
      </c>
      <c r="BA23" s="1054"/>
      <c r="BB23" s="1054"/>
      <c r="BC23" s="1054"/>
      <c r="BD23" s="1055"/>
      <c r="BE23" s="227"/>
      <c r="BF23" s="227"/>
      <c r="BG23" s="227"/>
      <c r="BH23" s="227"/>
      <c r="BI23" s="227"/>
      <c r="BJ23" s="227"/>
      <c r="BK23" s="227"/>
      <c r="BL23" s="227"/>
      <c r="BM23" s="227"/>
      <c r="BN23" s="227"/>
      <c r="BO23" s="227"/>
      <c r="BP23" s="227"/>
      <c r="BQ23" s="232">
        <v>17</v>
      </c>
      <c r="BR23" s="233"/>
      <c r="BS23" s="981"/>
      <c r="BT23" s="982"/>
      <c r="BU23" s="982"/>
      <c r="BV23" s="982"/>
      <c r="BW23" s="982"/>
      <c r="BX23" s="982"/>
      <c r="BY23" s="982"/>
      <c r="BZ23" s="982"/>
      <c r="CA23" s="982"/>
      <c r="CB23" s="982"/>
      <c r="CC23" s="982"/>
      <c r="CD23" s="982"/>
      <c r="CE23" s="982"/>
      <c r="CF23" s="982"/>
      <c r="CG23" s="1003"/>
      <c r="CH23" s="978"/>
      <c r="CI23" s="979"/>
      <c r="CJ23" s="979"/>
      <c r="CK23" s="979"/>
      <c r="CL23" s="980"/>
      <c r="CM23" s="978"/>
      <c r="CN23" s="979"/>
      <c r="CO23" s="979"/>
      <c r="CP23" s="979"/>
      <c r="CQ23" s="980"/>
      <c r="CR23" s="978"/>
      <c r="CS23" s="979"/>
      <c r="CT23" s="979"/>
      <c r="CU23" s="979"/>
      <c r="CV23" s="980"/>
      <c r="CW23" s="978"/>
      <c r="CX23" s="979"/>
      <c r="CY23" s="979"/>
      <c r="CZ23" s="979"/>
      <c r="DA23" s="980"/>
      <c r="DB23" s="978"/>
      <c r="DC23" s="979"/>
      <c r="DD23" s="979"/>
      <c r="DE23" s="979"/>
      <c r="DF23" s="980"/>
      <c r="DG23" s="978"/>
      <c r="DH23" s="979"/>
      <c r="DI23" s="979"/>
      <c r="DJ23" s="979"/>
      <c r="DK23" s="980"/>
      <c r="DL23" s="978"/>
      <c r="DM23" s="979"/>
      <c r="DN23" s="979"/>
      <c r="DO23" s="979"/>
      <c r="DP23" s="980"/>
      <c r="DQ23" s="978"/>
      <c r="DR23" s="979"/>
      <c r="DS23" s="979"/>
      <c r="DT23" s="979"/>
      <c r="DU23" s="980"/>
      <c r="DV23" s="981"/>
      <c r="DW23" s="982"/>
      <c r="DX23" s="982"/>
      <c r="DY23" s="982"/>
      <c r="DZ23" s="983"/>
      <c r="EA23" s="228"/>
    </row>
    <row r="24" spans="1:131" s="229" customFormat="1" ht="26.25" customHeight="1" x14ac:dyDescent="0.2">
      <c r="A24" s="1049" t="s">
        <v>383</v>
      </c>
      <c r="B24" s="1049"/>
      <c r="C24" s="1049"/>
      <c r="D24" s="1049"/>
      <c r="E24" s="1049"/>
      <c r="F24" s="1049"/>
      <c r="G24" s="1049"/>
      <c r="H24" s="1049"/>
      <c r="I24" s="1049"/>
      <c r="J24" s="1049"/>
      <c r="K24" s="1049"/>
      <c r="L24" s="1049"/>
      <c r="M24" s="1049"/>
      <c r="N24" s="1049"/>
      <c r="O24" s="1049"/>
      <c r="P24" s="1049"/>
      <c r="Q24" s="1049"/>
      <c r="R24" s="1049"/>
      <c r="S24" s="1049"/>
      <c r="T24" s="1049"/>
      <c r="U24" s="1049"/>
      <c r="V24" s="1049"/>
      <c r="W24" s="1049"/>
      <c r="X24" s="1049"/>
      <c r="Y24" s="1049"/>
      <c r="Z24" s="1049"/>
      <c r="AA24" s="1049"/>
      <c r="AB24" s="1049"/>
      <c r="AC24" s="1049"/>
      <c r="AD24" s="1049"/>
      <c r="AE24" s="1049"/>
      <c r="AF24" s="1049"/>
      <c r="AG24" s="1049"/>
      <c r="AH24" s="1049"/>
      <c r="AI24" s="1049"/>
      <c r="AJ24" s="1049"/>
      <c r="AK24" s="1049"/>
      <c r="AL24" s="1049"/>
      <c r="AM24" s="1049"/>
      <c r="AN24" s="1049"/>
      <c r="AO24" s="1049"/>
      <c r="AP24" s="1049"/>
      <c r="AQ24" s="1049"/>
      <c r="AR24" s="1049"/>
      <c r="AS24" s="1049"/>
      <c r="AT24" s="1049"/>
      <c r="AU24" s="1049"/>
      <c r="AV24" s="1049"/>
      <c r="AW24" s="1049"/>
      <c r="AX24" s="1049"/>
      <c r="AY24" s="1049"/>
      <c r="AZ24" s="226"/>
      <c r="BA24" s="226"/>
      <c r="BB24" s="226"/>
      <c r="BC24" s="226"/>
      <c r="BD24" s="226"/>
      <c r="BE24" s="227"/>
      <c r="BF24" s="227"/>
      <c r="BG24" s="227"/>
      <c r="BH24" s="227"/>
      <c r="BI24" s="227"/>
      <c r="BJ24" s="227"/>
      <c r="BK24" s="227"/>
      <c r="BL24" s="227"/>
      <c r="BM24" s="227"/>
      <c r="BN24" s="227"/>
      <c r="BO24" s="227"/>
      <c r="BP24" s="227"/>
      <c r="BQ24" s="232">
        <v>18</v>
      </c>
      <c r="BR24" s="233"/>
      <c r="BS24" s="981"/>
      <c r="BT24" s="982"/>
      <c r="BU24" s="982"/>
      <c r="BV24" s="982"/>
      <c r="BW24" s="982"/>
      <c r="BX24" s="982"/>
      <c r="BY24" s="982"/>
      <c r="BZ24" s="982"/>
      <c r="CA24" s="982"/>
      <c r="CB24" s="982"/>
      <c r="CC24" s="982"/>
      <c r="CD24" s="982"/>
      <c r="CE24" s="982"/>
      <c r="CF24" s="982"/>
      <c r="CG24" s="1003"/>
      <c r="CH24" s="978"/>
      <c r="CI24" s="979"/>
      <c r="CJ24" s="979"/>
      <c r="CK24" s="979"/>
      <c r="CL24" s="980"/>
      <c r="CM24" s="978"/>
      <c r="CN24" s="979"/>
      <c r="CO24" s="979"/>
      <c r="CP24" s="979"/>
      <c r="CQ24" s="980"/>
      <c r="CR24" s="978"/>
      <c r="CS24" s="979"/>
      <c r="CT24" s="979"/>
      <c r="CU24" s="979"/>
      <c r="CV24" s="980"/>
      <c r="CW24" s="978"/>
      <c r="CX24" s="979"/>
      <c r="CY24" s="979"/>
      <c r="CZ24" s="979"/>
      <c r="DA24" s="980"/>
      <c r="DB24" s="978"/>
      <c r="DC24" s="979"/>
      <c r="DD24" s="979"/>
      <c r="DE24" s="979"/>
      <c r="DF24" s="980"/>
      <c r="DG24" s="978"/>
      <c r="DH24" s="979"/>
      <c r="DI24" s="979"/>
      <c r="DJ24" s="979"/>
      <c r="DK24" s="980"/>
      <c r="DL24" s="978"/>
      <c r="DM24" s="979"/>
      <c r="DN24" s="979"/>
      <c r="DO24" s="979"/>
      <c r="DP24" s="980"/>
      <c r="DQ24" s="978"/>
      <c r="DR24" s="979"/>
      <c r="DS24" s="979"/>
      <c r="DT24" s="979"/>
      <c r="DU24" s="980"/>
      <c r="DV24" s="981"/>
      <c r="DW24" s="982"/>
      <c r="DX24" s="982"/>
      <c r="DY24" s="982"/>
      <c r="DZ24" s="983"/>
      <c r="EA24" s="228"/>
    </row>
    <row r="25" spans="1:131" ht="26.25" customHeight="1" thickBot="1" x14ac:dyDescent="0.25">
      <c r="A25" s="1048" t="s">
        <v>384</v>
      </c>
      <c r="B25" s="1048"/>
      <c r="C25" s="1048"/>
      <c r="D25" s="1048"/>
      <c r="E25" s="1048"/>
      <c r="F25" s="1048"/>
      <c r="G25" s="1048"/>
      <c r="H25" s="1048"/>
      <c r="I25" s="1048"/>
      <c r="J25" s="1048"/>
      <c r="K25" s="1048"/>
      <c r="L25" s="1048"/>
      <c r="M25" s="1048"/>
      <c r="N25" s="1048"/>
      <c r="O25" s="1048"/>
      <c r="P25" s="1048"/>
      <c r="Q25" s="1048"/>
      <c r="R25" s="1048"/>
      <c r="S25" s="1048"/>
      <c r="T25" s="1048"/>
      <c r="U25" s="1048"/>
      <c r="V25" s="1048"/>
      <c r="W25" s="1048"/>
      <c r="X25" s="1048"/>
      <c r="Y25" s="1048"/>
      <c r="Z25" s="1048"/>
      <c r="AA25" s="1048"/>
      <c r="AB25" s="1048"/>
      <c r="AC25" s="1048"/>
      <c r="AD25" s="1048"/>
      <c r="AE25" s="1048"/>
      <c r="AF25" s="1048"/>
      <c r="AG25" s="1048"/>
      <c r="AH25" s="1048"/>
      <c r="AI25" s="1048"/>
      <c r="AJ25" s="1048"/>
      <c r="AK25" s="1048"/>
      <c r="AL25" s="1048"/>
      <c r="AM25" s="1048"/>
      <c r="AN25" s="1048"/>
      <c r="AO25" s="1048"/>
      <c r="AP25" s="1048"/>
      <c r="AQ25" s="1048"/>
      <c r="AR25" s="1048"/>
      <c r="AS25" s="1048"/>
      <c r="AT25" s="1048"/>
      <c r="AU25" s="1048"/>
      <c r="AV25" s="1048"/>
      <c r="AW25" s="1048"/>
      <c r="AX25" s="1048"/>
      <c r="AY25" s="1048"/>
      <c r="AZ25" s="1048"/>
      <c r="BA25" s="1048"/>
      <c r="BB25" s="1048"/>
      <c r="BC25" s="1048"/>
      <c r="BD25" s="1048"/>
      <c r="BE25" s="1048"/>
      <c r="BF25" s="1048"/>
      <c r="BG25" s="1048"/>
      <c r="BH25" s="1048"/>
      <c r="BI25" s="1048"/>
      <c r="BJ25" s="226"/>
      <c r="BK25" s="226"/>
      <c r="BL25" s="226"/>
      <c r="BM25" s="226"/>
      <c r="BN25" s="226"/>
      <c r="BO25" s="235"/>
      <c r="BP25" s="235"/>
      <c r="BQ25" s="232">
        <v>19</v>
      </c>
      <c r="BR25" s="233"/>
      <c r="BS25" s="981"/>
      <c r="BT25" s="982"/>
      <c r="BU25" s="982"/>
      <c r="BV25" s="982"/>
      <c r="BW25" s="982"/>
      <c r="BX25" s="982"/>
      <c r="BY25" s="982"/>
      <c r="BZ25" s="982"/>
      <c r="CA25" s="982"/>
      <c r="CB25" s="982"/>
      <c r="CC25" s="982"/>
      <c r="CD25" s="982"/>
      <c r="CE25" s="982"/>
      <c r="CF25" s="982"/>
      <c r="CG25" s="1003"/>
      <c r="CH25" s="978"/>
      <c r="CI25" s="979"/>
      <c r="CJ25" s="979"/>
      <c r="CK25" s="979"/>
      <c r="CL25" s="980"/>
      <c r="CM25" s="978"/>
      <c r="CN25" s="979"/>
      <c r="CO25" s="979"/>
      <c r="CP25" s="979"/>
      <c r="CQ25" s="980"/>
      <c r="CR25" s="978"/>
      <c r="CS25" s="979"/>
      <c r="CT25" s="979"/>
      <c r="CU25" s="979"/>
      <c r="CV25" s="980"/>
      <c r="CW25" s="978"/>
      <c r="CX25" s="979"/>
      <c r="CY25" s="979"/>
      <c r="CZ25" s="979"/>
      <c r="DA25" s="980"/>
      <c r="DB25" s="978"/>
      <c r="DC25" s="979"/>
      <c r="DD25" s="979"/>
      <c r="DE25" s="979"/>
      <c r="DF25" s="980"/>
      <c r="DG25" s="978"/>
      <c r="DH25" s="979"/>
      <c r="DI25" s="979"/>
      <c r="DJ25" s="979"/>
      <c r="DK25" s="980"/>
      <c r="DL25" s="978"/>
      <c r="DM25" s="979"/>
      <c r="DN25" s="979"/>
      <c r="DO25" s="979"/>
      <c r="DP25" s="980"/>
      <c r="DQ25" s="978"/>
      <c r="DR25" s="979"/>
      <c r="DS25" s="979"/>
      <c r="DT25" s="979"/>
      <c r="DU25" s="980"/>
      <c r="DV25" s="981"/>
      <c r="DW25" s="982"/>
      <c r="DX25" s="982"/>
      <c r="DY25" s="982"/>
      <c r="DZ25" s="983"/>
      <c r="EA25" s="224"/>
    </row>
    <row r="26" spans="1:131" ht="26.25" customHeight="1" x14ac:dyDescent="0.2">
      <c r="A26" s="984" t="s">
        <v>357</v>
      </c>
      <c r="B26" s="985"/>
      <c r="C26" s="985"/>
      <c r="D26" s="985"/>
      <c r="E26" s="985"/>
      <c r="F26" s="985"/>
      <c r="G26" s="985"/>
      <c r="H26" s="985"/>
      <c r="I26" s="985"/>
      <c r="J26" s="985"/>
      <c r="K26" s="985"/>
      <c r="L26" s="985"/>
      <c r="M26" s="985"/>
      <c r="N26" s="985"/>
      <c r="O26" s="985"/>
      <c r="P26" s="986"/>
      <c r="Q26" s="990" t="s">
        <v>385</v>
      </c>
      <c r="R26" s="991"/>
      <c r="S26" s="991"/>
      <c r="T26" s="991"/>
      <c r="U26" s="992"/>
      <c r="V26" s="990" t="s">
        <v>386</v>
      </c>
      <c r="W26" s="991"/>
      <c r="X26" s="991"/>
      <c r="Y26" s="991"/>
      <c r="Z26" s="992"/>
      <c r="AA26" s="990" t="s">
        <v>387</v>
      </c>
      <c r="AB26" s="991"/>
      <c r="AC26" s="991"/>
      <c r="AD26" s="991"/>
      <c r="AE26" s="991"/>
      <c r="AF26" s="1044" t="s">
        <v>388</v>
      </c>
      <c r="AG26" s="997"/>
      <c r="AH26" s="997"/>
      <c r="AI26" s="997"/>
      <c r="AJ26" s="1045"/>
      <c r="AK26" s="991" t="s">
        <v>389</v>
      </c>
      <c r="AL26" s="991"/>
      <c r="AM26" s="991"/>
      <c r="AN26" s="991"/>
      <c r="AO26" s="992"/>
      <c r="AP26" s="990" t="s">
        <v>390</v>
      </c>
      <c r="AQ26" s="991"/>
      <c r="AR26" s="991"/>
      <c r="AS26" s="991"/>
      <c r="AT26" s="992"/>
      <c r="AU26" s="990" t="s">
        <v>391</v>
      </c>
      <c r="AV26" s="991"/>
      <c r="AW26" s="991"/>
      <c r="AX26" s="991"/>
      <c r="AY26" s="992"/>
      <c r="AZ26" s="990" t="s">
        <v>392</v>
      </c>
      <c r="BA26" s="991"/>
      <c r="BB26" s="991"/>
      <c r="BC26" s="991"/>
      <c r="BD26" s="992"/>
      <c r="BE26" s="990" t="s">
        <v>364</v>
      </c>
      <c r="BF26" s="991"/>
      <c r="BG26" s="991"/>
      <c r="BH26" s="991"/>
      <c r="BI26" s="1004"/>
      <c r="BJ26" s="226"/>
      <c r="BK26" s="226"/>
      <c r="BL26" s="226"/>
      <c r="BM26" s="226"/>
      <c r="BN26" s="226"/>
      <c r="BO26" s="235"/>
      <c r="BP26" s="235"/>
      <c r="BQ26" s="232">
        <v>20</v>
      </c>
      <c r="BR26" s="233"/>
      <c r="BS26" s="981"/>
      <c r="BT26" s="982"/>
      <c r="BU26" s="982"/>
      <c r="BV26" s="982"/>
      <c r="BW26" s="982"/>
      <c r="BX26" s="982"/>
      <c r="BY26" s="982"/>
      <c r="BZ26" s="982"/>
      <c r="CA26" s="982"/>
      <c r="CB26" s="982"/>
      <c r="CC26" s="982"/>
      <c r="CD26" s="982"/>
      <c r="CE26" s="982"/>
      <c r="CF26" s="982"/>
      <c r="CG26" s="1003"/>
      <c r="CH26" s="978"/>
      <c r="CI26" s="979"/>
      <c r="CJ26" s="979"/>
      <c r="CK26" s="979"/>
      <c r="CL26" s="980"/>
      <c r="CM26" s="978"/>
      <c r="CN26" s="979"/>
      <c r="CO26" s="979"/>
      <c r="CP26" s="979"/>
      <c r="CQ26" s="980"/>
      <c r="CR26" s="978"/>
      <c r="CS26" s="979"/>
      <c r="CT26" s="979"/>
      <c r="CU26" s="979"/>
      <c r="CV26" s="980"/>
      <c r="CW26" s="978"/>
      <c r="CX26" s="979"/>
      <c r="CY26" s="979"/>
      <c r="CZ26" s="979"/>
      <c r="DA26" s="980"/>
      <c r="DB26" s="978"/>
      <c r="DC26" s="979"/>
      <c r="DD26" s="979"/>
      <c r="DE26" s="979"/>
      <c r="DF26" s="980"/>
      <c r="DG26" s="978"/>
      <c r="DH26" s="979"/>
      <c r="DI26" s="979"/>
      <c r="DJ26" s="979"/>
      <c r="DK26" s="980"/>
      <c r="DL26" s="978"/>
      <c r="DM26" s="979"/>
      <c r="DN26" s="979"/>
      <c r="DO26" s="979"/>
      <c r="DP26" s="980"/>
      <c r="DQ26" s="978"/>
      <c r="DR26" s="979"/>
      <c r="DS26" s="979"/>
      <c r="DT26" s="979"/>
      <c r="DU26" s="980"/>
      <c r="DV26" s="981"/>
      <c r="DW26" s="982"/>
      <c r="DX26" s="982"/>
      <c r="DY26" s="982"/>
      <c r="DZ26" s="983"/>
      <c r="EA26" s="224"/>
    </row>
    <row r="27" spans="1:131" ht="26.25" customHeight="1" thickBot="1" x14ac:dyDescent="0.25">
      <c r="A27" s="987"/>
      <c r="B27" s="988"/>
      <c r="C27" s="988"/>
      <c r="D27" s="988"/>
      <c r="E27" s="988"/>
      <c r="F27" s="988"/>
      <c r="G27" s="988"/>
      <c r="H27" s="988"/>
      <c r="I27" s="988"/>
      <c r="J27" s="988"/>
      <c r="K27" s="988"/>
      <c r="L27" s="988"/>
      <c r="M27" s="988"/>
      <c r="N27" s="988"/>
      <c r="O27" s="988"/>
      <c r="P27" s="989"/>
      <c r="Q27" s="993"/>
      <c r="R27" s="994"/>
      <c r="S27" s="994"/>
      <c r="T27" s="994"/>
      <c r="U27" s="995"/>
      <c r="V27" s="993"/>
      <c r="W27" s="994"/>
      <c r="X27" s="994"/>
      <c r="Y27" s="994"/>
      <c r="Z27" s="995"/>
      <c r="AA27" s="993"/>
      <c r="AB27" s="994"/>
      <c r="AC27" s="994"/>
      <c r="AD27" s="994"/>
      <c r="AE27" s="994"/>
      <c r="AF27" s="1046"/>
      <c r="AG27" s="1000"/>
      <c r="AH27" s="1000"/>
      <c r="AI27" s="1000"/>
      <c r="AJ27" s="1047"/>
      <c r="AK27" s="994"/>
      <c r="AL27" s="994"/>
      <c r="AM27" s="994"/>
      <c r="AN27" s="994"/>
      <c r="AO27" s="995"/>
      <c r="AP27" s="993"/>
      <c r="AQ27" s="994"/>
      <c r="AR27" s="994"/>
      <c r="AS27" s="994"/>
      <c r="AT27" s="995"/>
      <c r="AU27" s="993"/>
      <c r="AV27" s="994"/>
      <c r="AW27" s="994"/>
      <c r="AX27" s="994"/>
      <c r="AY27" s="995"/>
      <c r="AZ27" s="993"/>
      <c r="BA27" s="994"/>
      <c r="BB27" s="994"/>
      <c r="BC27" s="994"/>
      <c r="BD27" s="995"/>
      <c r="BE27" s="993"/>
      <c r="BF27" s="994"/>
      <c r="BG27" s="994"/>
      <c r="BH27" s="994"/>
      <c r="BI27" s="1005"/>
      <c r="BJ27" s="226"/>
      <c r="BK27" s="226"/>
      <c r="BL27" s="226"/>
      <c r="BM27" s="226"/>
      <c r="BN27" s="226"/>
      <c r="BO27" s="235"/>
      <c r="BP27" s="235"/>
      <c r="BQ27" s="232">
        <v>21</v>
      </c>
      <c r="BR27" s="233"/>
      <c r="BS27" s="981"/>
      <c r="BT27" s="982"/>
      <c r="BU27" s="982"/>
      <c r="BV27" s="982"/>
      <c r="BW27" s="982"/>
      <c r="BX27" s="982"/>
      <c r="BY27" s="982"/>
      <c r="BZ27" s="982"/>
      <c r="CA27" s="982"/>
      <c r="CB27" s="982"/>
      <c r="CC27" s="982"/>
      <c r="CD27" s="982"/>
      <c r="CE27" s="982"/>
      <c r="CF27" s="982"/>
      <c r="CG27" s="1003"/>
      <c r="CH27" s="978"/>
      <c r="CI27" s="979"/>
      <c r="CJ27" s="979"/>
      <c r="CK27" s="979"/>
      <c r="CL27" s="980"/>
      <c r="CM27" s="978"/>
      <c r="CN27" s="979"/>
      <c r="CO27" s="979"/>
      <c r="CP27" s="979"/>
      <c r="CQ27" s="980"/>
      <c r="CR27" s="978"/>
      <c r="CS27" s="979"/>
      <c r="CT27" s="979"/>
      <c r="CU27" s="979"/>
      <c r="CV27" s="980"/>
      <c r="CW27" s="978"/>
      <c r="CX27" s="979"/>
      <c r="CY27" s="979"/>
      <c r="CZ27" s="979"/>
      <c r="DA27" s="980"/>
      <c r="DB27" s="978"/>
      <c r="DC27" s="979"/>
      <c r="DD27" s="979"/>
      <c r="DE27" s="979"/>
      <c r="DF27" s="980"/>
      <c r="DG27" s="978"/>
      <c r="DH27" s="979"/>
      <c r="DI27" s="979"/>
      <c r="DJ27" s="979"/>
      <c r="DK27" s="980"/>
      <c r="DL27" s="978"/>
      <c r="DM27" s="979"/>
      <c r="DN27" s="979"/>
      <c r="DO27" s="979"/>
      <c r="DP27" s="980"/>
      <c r="DQ27" s="978"/>
      <c r="DR27" s="979"/>
      <c r="DS27" s="979"/>
      <c r="DT27" s="979"/>
      <c r="DU27" s="980"/>
      <c r="DV27" s="981"/>
      <c r="DW27" s="982"/>
      <c r="DX27" s="982"/>
      <c r="DY27" s="982"/>
      <c r="DZ27" s="983"/>
      <c r="EA27" s="224"/>
    </row>
    <row r="28" spans="1:131" ht="26.25" customHeight="1" thickTop="1" x14ac:dyDescent="0.2">
      <c r="A28" s="236">
        <v>1</v>
      </c>
      <c r="B28" s="1036" t="s">
        <v>393</v>
      </c>
      <c r="C28" s="1037"/>
      <c r="D28" s="1037"/>
      <c r="E28" s="1037"/>
      <c r="F28" s="1037"/>
      <c r="G28" s="1037"/>
      <c r="H28" s="1037"/>
      <c r="I28" s="1037"/>
      <c r="J28" s="1037"/>
      <c r="K28" s="1037"/>
      <c r="L28" s="1037"/>
      <c r="M28" s="1037"/>
      <c r="N28" s="1037"/>
      <c r="O28" s="1037"/>
      <c r="P28" s="1038"/>
      <c r="Q28" s="1039">
        <v>6882</v>
      </c>
      <c r="R28" s="1040"/>
      <c r="S28" s="1040"/>
      <c r="T28" s="1040"/>
      <c r="U28" s="1040"/>
      <c r="V28" s="1040">
        <v>6746</v>
      </c>
      <c r="W28" s="1040"/>
      <c r="X28" s="1040"/>
      <c r="Y28" s="1040"/>
      <c r="Z28" s="1040"/>
      <c r="AA28" s="1040">
        <v>136</v>
      </c>
      <c r="AB28" s="1040"/>
      <c r="AC28" s="1040"/>
      <c r="AD28" s="1040"/>
      <c r="AE28" s="1041"/>
      <c r="AF28" s="1042">
        <v>136</v>
      </c>
      <c r="AG28" s="1040"/>
      <c r="AH28" s="1040"/>
      <c r="AI28" s="1040"/>
      <c r="AJ28" s="1043"/>
      <c r="AK28" s="1031">
        <v>699</v>
      </c>
      <c r="AL28" s="1032"/>
      <c r="AM28" s="1032"/>
      <c r="AN28" s="1032"/>
      <c r="AO28" s="1032"/>
      <c r="AP28" s="1032" t="s">
        <v>557</v>
      </c>
      <c r="AQ28" s="1032"/>
      <c r="AR28" s="1032"/>
      <c r="AS28" s="1032"/>
      <c r="AT28" s="1032"/>
      <c r="AU28" s="1032" t="s">
        <v>557</v>
      </c>
      <c r="AV28" s="1032"/>
      <c r="AW28" s="1032"/>
      <c r="AX28" s="1032"/>
      <c r="AY28" s="1032"/>
      <c r="AZ28" s="1033" t="s">
        <v>557</v>
      </c>
      <c r="BA28" s="1033"/>
      <c r="BB28" s="1033"/>
      <c r="BC28" s="1033"/>
      <c r="BD28" s="1033"/>
      <c r="BE28" s="1034"/>
      <c r="BF28" s="1034"/>
      <c r="BG28" s="1034"/>
      <c r="BH28" s="1034"/>
      <c r="BI28" s="1035"/>
      <c r="BJ28" s="226"/>
      <c r="BK28" s="226"/>
      <c r="BL28" s="226"/>
      <c r="BM28" s="226"/>
      <c r="BN28" s="226"/>
      <c r="BO28" s="235"/>
      <c r="BP28" s="235"/>
      <c r="BQ28" s="232">
        <v>22</v>
      </c>
      <c r="BR28" s="233"/>
      <c r="BS28" s="981"/>
      <c r="BT28" s="982"/>
      <c r="BU28" s="982"/>
      <c r="BV28" s="982"/>
      <c r="BW28" s="982"/>
      <c r="BX28" s="982"/>
      <c r="BY28" s="982"/>
      <c r="BZ28" s="982"/>
      <c r="CA28" s="982"/>
      <c r="CB28" s="982"/>
      <c r="CC28" s="982"/>
      <c r="CD28" s="982"/>
      <c r="CE28" s="982"/>
      <c r="CF28" s="982"/>
      <c r="CG28" s="1003"/>
      <c r="CH28" s="978"/>
      <c r="CI28" s="979"/>
      <c r="CJ28" s="979"/>
      <c r="CK28" s="979"/>
      <c r="CL28" s="980"/>
      <c r="CM28" s="978"/>
      <c r="CN28" s="979"/>
      <c r="CO28" s="979"/>
      <c r="CP28" s="979"/>
      <c r="CQ28" s="980"/>
      <c r="CR28" s="978"/>
      <c r="CS28" s="979"/>
      <c r="CT28" s="979"/>
      <c r="CU28" s="979"/>
      <c r="CV28" s="980"/>
      <c r="CW28" s="978"/>
      <c r="CX28" s="979"/>
      <c r="CY28" s="979"/>
      <c r="CZ28" s="979"/>
      <c r="DA28" s="980"/>
      <c r="DB28" s="978"/>
      <c r="DC28" s="979"/>
      <c r="DD28" s="979"/>
      <c r="DE28" s="979"/>
      <c r="DF28" s="980"/>
      <c r="DG28" s="978"/>
      <c r="DH28" s="979"/>
      <c r="DI28" s="979"/>
      <c r="DJ28" s="979"/>
      <c r="DK28" s="980"/>
      <c r="DL28" s="978"/>
      <c r="DM28" s="979"/>
      <c r="DN28" s="979"/>
      <c r="DO28" s="979"/>
      <c r="DP28" s="980"/>
      <c r="DQ28" s="978"/>
      <c r="DR28" s="979"/>
      <c r="DS28" s="979"/>
      <c r="DT28" s="979"/>
      <c r="DU28" s="980"/>
      <c r="DV28" s="981"/>
      <c r="DW28" s="982"/>
      <c r="DX28" s="982"/>
      <c r="DY28" s="982"/>
      <c r="DZ28" s="983"/>
      <c r="EA28" s="224"/>
    </row>
    <row r="29" spans="1:131" ht="26.25" customHeight="1" x14ac:dyDescent="0.2">
      <c r="A29" s="236">
        <v>2</v>
      </c>
      <c r="B29" s="1019" t="s">
        <v>394</v>
      </c>
      <c r="C29" s="1020"/>
      <c r="D29" s="1020"/>
      <c r="E29" s="1020"/>
      <c r="F29" s="1020"/>
      <c r="G29" s="1020"/>
      <c r="H29" s="1020"/>
      <c r="I29" s="1020"/>
      <c r="J29" s="1020"/>
      <c r="K29" s="1020"/>
      <c r="L29" s="1020"/>
      <c r="M29" s="1020"/>
      <c r="N29" s="1020"/>
      <c r="O29" s="1020"/>
      <c r="P29" s="1021"/>
      <c r="Q29" s="1027">
        <v>751</v>
      </c>
      <c r="R29" s="1028"/>
      <c r="S29" s="1028"/>
      <c r="T29" s="1028"/>
      <c r="U29" s="1028"/>
      <c r="V29" s="1028">
        <v>702</v>
      </c>
      <c r="W29" s="1028"/>
      <c r="X29" s="1028"/>
      <c r="Y29" s="1028"/>
      <c r="Z29" s="1028"/>
      <c r="AA29" s="1029">
        <v>49</v>
      </c>
      <c r="AB29" s="1025"/>
      <c r="AC29" s="1025"/>
      <c r="AD29" s="1025"/>
      <c r="AE29" s="1026"/>
      <c r="AF29" s="1024">
        <v>1</v>
      </c>
      <c r="AG29" s="1025"/>
      <c r="AH29" s="1025"/>
      <c r="AI29" s="1025"/>
      <c r="AJ29" s="1026"/>
      <c r="AK29" s="967">
        <v>220</v>
      </c>
      <c r="AL29" s="958"/>
      <c r="AM29" s="958"/>
      <c r="AN29" s="958"/>
      <c r="AO29" s="958"/>
      <c r="AP29" s="958">
        <v>442</v>
      </c>
      <c r="AQ29" s="958"/>
      <c r="AR29" s="958"/>
      <c r="AS29" s="958"/>
      <c r="AT29" s="958"/>
      <c r="AU29" s="958">
        <v>325</v>
      </c>
      <c r="AV29" s="958"/>
      <c r="AW29" s="958"/>
      <c r="AX29" s="958"/>
      <c r="AY29" s="958"/>
      <c r="AZ29" s="1030" t="s">
        <v>557</v>
      </c>
      <c r="BA29" s="1030"/>
      <c r="BB29" s="1030"/>
      <c r="BC29" s="1030"/>
      <c r="BD29" s="1030"/>
      <c r="BE29" s="959"/>
      <c r="BF29" s="959"/>
      <c r="BG29" s="959"/>
      <c r="BH29" s="959"/>
      <c r="BI29" s="960"/>
      <c r="BJ29" s="226"/>
      <c r="BK29" s="226"/>
      <c r="BL29" s="226"/>
      <c r="BM29" s="226"/>
      <c r="BN29" s="226"/>
      <c r="BO29" s="235"/>
      <c r="BP29" s="235"/>
      <c r="BQ29" s="232">
        <v>23</v>
      </c>
      <c r="BR29" s="233"/>
      <c r="BS29" s="981"/>
      <c r="BT29" s="982"/>
      <c r="BU29" s="982"/>
      <c r="BV29" s="982"/>
      <c r="BW29" s="982"/>
      <c r="BX29" s="982"/>
      <c r="BY29" s="982"/>
      <c r="BZ29" s="982"/>
      <c r="CA29" s="982"/>
      <c r="CB29" s="982"/>
      <c r="CC29" s="982"/>
      <c r="CD29" s="982"/>
      <c r="CE29" s="982"/>
      <c r="CF29" s="982"/>
      <c r="CG29" s="1003"/>
      <c r="CH29" s="978"/>
      <c r="CI29" s="979"/>
      <c r="CJ29" s="979"/>
      <c r="CK29" s="979"/>
      <c r="CL29" s="980"/>
      <c r="CM29" s="978"/>
      <c r="CN29" s="979"/>
      <c r="CO29" s="979"/>
      <c r="CP29" s="979"/>
      <c r="CQ29" s="980"/>
      <c r="CR29" s="978"/>
      <c r="CS29" s="979"/>
      <c r="CT29" s="979"/>
      <c r="CU29" s="979"/>
      <c r="CV29" s="980"/>
      <c r="CW29" s="978"/>
      <c r="CX29" s="979"/>
      <c r="CY29" s="979"/>
      <c r="CZ29" s="979"/>
      <c r="DA29" s="980"/>
      <c r="DB29" s="978"/>
      <c r="DC29" s="979"/>
      <c r="DD29" s="979"/>
      <c r="DE29" s="979"/>
      <c r="DF29" s="980"/>
      <c r="DG29" s="978"/>
      <c r="DH29" s="979"/>
      <c r="DI29" s="979"/>
      <c r="DJ29" s="979"/>
      <c r="DK29" s="980"/>
      <c r="DL29" s="978"/>
      <c r="DM29" s="979"/>
      <c r="DN29" s="979"/>
      <c r="DO29" s="979"/>
      <c r="DP29" s="980"/>
      <c r="DQ29" s="978"/>
      <c r="DR29" s="979"/>
      <c r="DS29" s="979"/>
      <c r="DT29" s="979"/>
      <c r="DU29" s="980"/>
      <c r="DV29" s="981"/>
      <c r="DW29" s="982"/>
      <c r="DX29" s="982"/>
      <c r="DY29" s="982"/>
      <c r="DZ29" s="983"/>
      <c r="EA29" s="224"/>
    </row>
    <row r="30" spans="1:131" ht="26.25" customHeight="1" x14ac:dyDescent="0.2">
      <c r="A30" s="236">
        <v>3</v>
      </c>
      <c r="B30" s="1019" t="s">
        <v>395</v>
      </c>
      <c r="C30" s="1020"/>
      <c r="D30" s="1020"/>
      <c r="E30" s="1020"/>
      <c r="F30" s="1020"/>
      <c r="G30" s="1020"/>
      <c r="H30" s="1020"/>
      <c r="I30" s="1020"/>
      <c r="J30" s="1020"/>
      <c r="K30" s="1020"/>
      <c r="L30" s="1020"/>
      <c r="M30" s="1020"/>
      <c r="N30" s="1020"/>
      <c r="O30" s="1020"/>
      <c r="P30" s="1021"/>
      <c r="Q30" s="1027">
        <v>5568</v>
      </c>
      <c r="R30" s="1028"/>
      <c r="S30" s="1028"/>
      <c r="T30" s="1028"/>
      <c r="U30" s="1028"/>
      <c r="V30" s="1028">
        <v>5249</v>
      </c>
      <c r="W30" s="1028"/>
      <c r="X30" s="1028"/>
      <c r="Y30" s="1028"/>
      <c r="Z30" s="1028"/>
      <c r="AA30" s="1029">
        <v>318</v>
      </c>
      <c r="AB30" s="1025"/>
      <c r="AC30" s="1025"/>
      <c r="AD30" s="1025"/>
      <c r="AE30" s="1026"/>
      <c r="AF30" s="1024">
        <v>318</v>
      </c>
      <c r="AG30" s="1025"/>
      <c r="AH30" s="1025"/>
      <c r="AI30" s="1025"/>
      <c r="AJ30" s="1026"/>
      <c r="AK30" s="967">
        <v>842</v>
      </c>
      <c r="AL30" s="958"/>
      <c r="AM30" s="958"/>
      <c r="AN30" s="958"/>
      <c r="AO30" s="958"/>
      <c r="AP30" s="958" t="s">
        <v>557</v>
      </c>
      <c r="AQ30" s="958"/>
      <c r="AR30" s="958"/>
      <c r="AS30" s="958"/>
      <c r="AT30" s="958"/>
      <c r="AU30" s="958" t="s">
        <v>557</v>
      </c>
      <c r="AV30" s="958"/>
      <c r="AW30" s="958"/>
      <c r="AX30" s="958"/>
      <c r="AY30" s="958"/>
      <c r="AZ30" s="1030" t="s">
        <v>557</v>
      </c>
      <c r="BA30" s="1030"/>
      <c r="BB30" s="1030"/>
      <c r="BC30" s="1030"/>
      <c r="BD30" s="1030"/>
      <c r="BE30" s="959"/>
      <c r="BF30" s="959"/>
      <c r="BG30" s="959"/>
      <c r="BH30" s="959"/>
      <c r="BI30" s="960"/>
      <c r="BJ30" s="226"/>
      <c r="BK30" s="226"/>
      <c r="BL30" s="226"/>
      <c r="BM30" s="226"/>
      <c r="BN30" s="226"/>
      <c r="BO30" s="235"/>
      <c r="BP30" s="235"/>
      <c r="BQ30" s="232">
        <v>24</v>
      </c>
      <c r="BR30" s="233"/>
      <c r="BS30" s="981"/>
      <c r="BT30" s="982"/>
      <c r="BU30" s="982"/>
      <c r="BV30" s="982"/>
      <c r="BW30" s="982"/>
      <c r="BX30" s="982"/>
      <c r="BY30" s="982"/>
      <c r="BZ30" s="982"/>
      <c r="CA30" s="982"/>
      <c r="CB30" s="982"/>
      <c r="CC30" s="982"/>
      <c r="CD30" s="982"/>
      <c r="CE30" s="982"/>
      <c r="CF30" s="982"/>
      <c r="CG30" s="1003"/>
      <c r="CH30" s="978"/>
      <c r="CI30" s="979"/>
      <c r="CJ30" s="979"/>
      <c r="CK30" s="979"/>
      <c r="CL30" s="980"/>
      <c r="CM30" s="978"/>
      <c r="CN30" s="979"/>
      <c r="CO30" s="979"/>
      <c r="CP30" s="979"/>
      <c r="CQ30" s="980"/>
      <c r="CR30" s="978"/>
      <c r="CS30" s="979"/>
      <c r="CT30" s="979"/>
      <c r="CU30" s="979"/>
      <c r="CV30" s="980"/>
      <c r="CW30" s="978"/>
      <c r="CX30" s="979"/>
      <c r="CY30" s="979"/>
      <c r="CZ30" s="979"/>
      <c r="DA30" s="980"/>
      <c r="DB30" s="978"/>
      <c r="DC30" s="979"/>
      <c r="DD30" s="979"/>
      <c r="DE30" s="979"/>
      <c r="DF30" s="980"/>
      <c r="DG30" s="978"/>
      <c r="DH30" s="979"/>
      <c r="DI30" s="979"/>
      <c r="DJ30" s="979"/>
      <c r="DK30" s="980"/>
      <c r="DL30" s="978"/>
      <c r="DM30" s="979"/>
      <c r="DN30" s="979"/>
      <c r="DO30" s="979"/>
      <c r="DP30" s="980"/>
      <c r="DQ30" s="978"/>
      <c r="DR30" s="979"/>
      <c r="DS30" s="979"/>
      <c r="DT30" s="979"/>
      <c r="DU30" s="980"/>
      <c r="DV30" s="981"/>
      <c r="DW30" s="982"/>
      <c r="DX30" s="982"/>
      <c r="DY30" s="982"/>
      <c r="DZ30" s="983"/>
      <c r="EA30" s="224"/>
    </row>
    <row r="31" spans="1:131" ht="26.25" customHeight="1" x14ac:dyDescent="0.2">
      <c r="A31" s="236">
        <v>4</v>
      </c>
      <c r="B31" s="1019" t="s">
        <v>396</v>
      </c>
      <c r="C31" s="1020"/>
      <c r="D31" s="1020"/>
      <c r="E31" s="1020"/>
      <c r="F31" s="1020"/>
      <c r="G31" s="1020"/>
      <c r="H31" s="1020"/>
      <c r="I31" s="1020"/>
      <c r="J31" s="1020"/>
      <c r="K31" s="1020"/>
      <c r="L31" s="1020"/>
      <c r="M31" s="1020"/>
      <c r="N31" s="1020"/>
      <c r="O31" s="1020"/>
      <c r="P31" s="1021"/>
      <c r="Q31" s="1027">
        <v>33</v>
      </c>
      <c r="R31" s="1028"/>
      <c r="S31" s="1028"/>
      <c r="T31" s="1028"/>
      <c r="U31" s="1028"/>
      <c r="V31" s="1028">
        <v>33</v>
      </c>
      <c r="W31" s="1028"/>
      <c r="X31" s="1028"/>
      <c r="Y31" s="1028"/>
      <c r="Z31" s="1028"/>
      <c r="AA31" s="1029" t="s">
        <v>557</v>
      </c>
      <c r="AB31" s="1025"/>
      <c r="AC31" s="1025"/>
      <c r="AD31" s="1025"/>
      <c r="AE31" s="1026"/>
      <c r="AF31" s="1024" t="s">
        <v>122</v>
      </c>
      <c r="AG31" s="1025"/>
      <c r="AH31" s="1025"/>
      <c r="AI31" s="1025"/>
      <c r="AJ31" s="1026"/>
      <c r="AK31" s="967">
        <v>14</v>
      </c>
      <c r="AL31" s="958"/>
      <c r="AM31" s="958"/>
      <c r="AN31" s="958"/>
      <c r="AO31" s="958"/>
      <c r="AP31" s="958" t="s">
        <v>557</v>
      </c>
      <c r="AQ31" s="958"/>
      <c r="AR31" s="958"/>
      <c r="AS31" s="958"/>
      <c r="AT31" s="958"/>
      <c r="AU31" s="958" t="s">
        <v>557</v>
      </c>
      <c r="AV31" s="958"/>
      <c r="AW31" s="958"/>
      <c r="AX31" s="958"/>
      <c r="AY31" s="958"/>
      <c r="AZ31" s="1030" t="s">
        <v>557</v>
      </c>
      <c r="BA31" s="1030"/>
      <c r="BB31" s="1030"/>
      <c r="BC31" s="1030"/>
      <c r="BD31" s="1030"/>
      <c r="BE31" s="959"/>
      <c r="BF31" s="959"/>
      <c r="BG31" s="959"/>
      <c r="BH31" s="959"/>
      <c r="BI31" s="960"/>
      <c r="BJ31" s="226"/>
      <c r="BK31" s="226"/>
      <c r="BL31" s="226"/>
      <c r="BM31" s="226"/>
      <c r="BN31" s="226"/>
      <c r="BO31" s="235"/>
      <c r="BP31" s="235"/>
      <c r="BQ31" s="232">
        <v>25</v>
      </c>
      <c r="BR31" s="233"/>
      <c r="BS31" s="981"/>
      <c r="BT31" s="982"/>
      <c r="BU31" s="982"/>
      <c r="BV31" s="982"/>
      <c r="BW31" s="982"/>
      <c r="BX31" s="982"/>
      <c r="BY31" s="982"/>
      <c r="BZ31" s="982"/>
      <c r="CA31" s="982"/>
      <c r="CB31" s="982"/>
      <c r="CC31" s="982"/>
      <c r="CD31" s="982"/>
      <c r="CE31" s="982"/>
      <c r="CF31" s="982"/>
      <c r="CG31" s="1003"/>
      <c r="CH31" s="978"/>
      <c r="CI31" s="979"/>
      <c r="CJ31" s="979"/>
      <c r="CK31" s="979"/>
      <c r="CL31" s="980"/>
      <c r="CM31" s="978"/>
      <c r="CN31" s="979"/>
      <c r="CO31" s="979"/>
      <c r="CP31" s="979"/>
      <c r="CQ31" s="980"/>
      <c r="CR31" s="978"/>
      <c r="CS31" s="979"/>
      <c r="CT31" s="979"/>
      <c r="CU31" s="979"/>
      <c r="CV31" s="980"/>
      <c r="CW31" s="978"/>
      <c r="CX31" s="979"/>
      <c r="CY31" s="979"/>
      <c r="CZ31" s="979"/>
      <c r="DA31" s="980"/>
      <c r="DB31" s="978"/>
      <c r="DC31" s="979"/>
      <c r="DD31" s="979"/>
      <c r="DE31" s="979"/>
      <c r="DF31" s="980"/>
      <c r="DG31" s="978"/>
      <c r="DH31" s="979"/>
      <c r="DI31" s="979"/>
      <c r="DJ31" s="979"/>
      <c r="DK31" s="980"/>
      <c r="DL31" s="978"/>
      <c r="DM31" s="979"/>
      <c r="DN31" s="979"/>
      <c r="DO31" s="979"/>
      <c r="DP31" s="980"/>
      <c r="DQ31" s="978"/>
      <c r="DR31" s="979"/>
      <c r="DS31" s="979"/>
      <c r="DT31" s="979"/>
      <c r="DU31" s="980"/>
      <c r="DV31" s="981"/>
      <c r="DW31" s="982"/>
      <c r="DX31" s="982"/>
      <c r="DY31" s="982"/>
      <c r="DZ31" s="983"/>
      <c r="EA31" s="224"/>
    </row>
    <row r="32" spans="1:131" ht="26.25" customHeight="1" x14ac:dyDescent="0.2">
      <c r="A32" s="236">
        <v>5</v>
      </c>
      <c r="B32" s="1019" t="s">
        <v>397</v>
      </c>
      <c r="C32" s="1020"/>
      <c r="D32" s="1020"/>
      <c r="E32" s="1020"/>
      <c r="F32" s="1020"/>
      <c r="G32" s="1020"/>
      <c r="H32" s="1020"/>
      <c r="I32" s="1020"/>
      <c r="J32" s="1020"/>
      <c r="K32" s="1020"/>
      <c r="L32" s="1020"/>
      <c r="M32" s="1020"/>
      <c r="N32" s="1020"/>
      <c r="O32" s="1020"/>
      <c r="P32" s="1021"/>
      <c r="Q32" s="1027">
        <v>834</v>
      </c>
      <c r="R32" s="1028"/>
      <c r="S32" s="1028"/>
      <c r="T32" s="1028"/>
      <c r="U32" s="1028"/>
      <c r="V32" s="1028">
        <v>824</v>
      </c>
      <c r="W32" s="1028"/>
      <c r="X32" s="1028"/>
      <c r="Y32" s="1028"/>
      <c r="Z32" s="1028"/>
      <c r="AA32" s="1029">
        <v>10</v>
      </c>
      <c r="AB32" s="1025"/>
      <c r="AC32" s="1025"/>
      <c r="AD32" s="1025"/>
      <c r="AE32" s="1026"/>
      <c r="AF32" s="1024">
        <v>10</v>
      </c>
      <c r="AG32" s="1025"/>
      <c r="AH32" s="1025"/>
      <c r="AI32" s="1025"/>
      <c r="AJ32" s="1026"/>
      <c r="AK32" s="967">
        <v>272</v>
      </c>
      <c r="AL32" s="958"/>
      <c r="AM32" s="958"/>
      <c r="AN32" s="958"/>
      <c r="AO32" s="958"/>
      <c r="AP32" s="958" t="s">
        <v>557</v>
      </c>
      <c r="AQ32" s="958"/>
      <c r="AR32" s="958"/>
      <c r="AS32" s="958"/>
      <c r="AT32" s="958"/>
      <c r="AU32" s="958" t="s">
        <v>557</v>
      </c>
      <c r="AV32" s="958"/>
      <c r="AW32" s="958"/>
      <c r="AX32" s="958"/>
      <c r="AY32" s="958"/>
      <c r="AZ32" s="1030" t="s">
        <v>557</v>
      </c>
      <c r="BA32" s="1030"/>
      <c r="BB32" s="1030"/>
      <c r="BC32" s="1030"/>
      <c r="BD32" s="1030"/>
      <c r="BE32" s="959"/>
      <c r="BF32" s="959"/>
      <c r="BG32" s="959"/>
      <c r="BH32" s="959"/>
      <c r="BI32" s="960"/>
      <c r="BJ32" s="226"/>
      <c r="BK32" s="226"/>
      <c r="BL32" s="226"/>
      <c r="BM32" s="226"/>
      <c r="BN32" s="226"/>
      <c r="BO32" s="235"/>
      <c r="BP32" s="235"/>
      <c r="BQ32" s="232">
        <v>26</v>
      </c>
      <c r="BR32" s="233"/>
      <c r="BS32" s="981"/>
      <c r="BT32" s="982"/>
      <c r="BU32" s="982"/>
      <c r="BV32" s="982"/>
      <c r="BW32" s="982"/>
      <c r="BX32" s="982"/>
      <c r="BY32" s="982"/>
      <c r="BZ32" s="982"/>
      <c r="CA32" s="982"/>
      <c r="CB32" s="982"/>
      <c r="CC32" s="982"/>
      <c r="CD32" s="982"/>
      <c r="CE32" s="982"/>
      <c r="CF32" s="982"/>
      <c r="CG32" s="1003"/>
      <c r="CH32" s="978"/>
      <c r="CI32" s="979"/>
      <c r="CJ32" s="979"/>
      <c r="CK32" s="979"/>
      <c r="CL32" s="980"/>
      <c r="CM32" s="978"/>
      <c r="CN32" s="979"/>
      <c r="CO32" s="979"/>
      <c r="CP32" s="979"/>
      <c r="CQ32" s="980"/>
      <c r="CR32" s="978"/>
      <c r="CS32" s="979"/>
      <c r="CT32" s="979"/>
      <c r="CU32" s="979"/>
      <c r="CV32" s="980"/>
      <c r="CW32" s="978"/>
      <c r="CX32" s="979"/>
      <c r="CY32" s="979"/>
      <c r="CZ32" s="979"/>
      <c r="DA32" s="980"/>
      <c r="DB32" s="978"/>
      <c r="DC32" s="979"/>
      <c r="DD32" s="979"/>
      <c r="DE32" s="979"/>
      <c r="DF32" s="980"/>
      <c r="DG32" s="978"/>
      <c r="DH32" s="979"/>
      <c r="DI32" s="979"/>
      <c r="DJ32" s="979"/>
      <c r="DK32" s="980"/>
      <c r="DL32" s="978"/>
      <c r="DM32" s="979"/>
      <c r="DN32" s="979"/>
      <c r="DO32" s="979"/>
      <c r="DP32" s="980"/>
      <c r="DQ32" s="978"/>
      <c r="DR32" s="979"/>
      <c r="DS32" s="979"/>
      <c r="DT32" s="979"/>
      <c r="DU32" s="980"/>
      <c r="DV32" s="981"/>
      <c r="DW32" s="982"/>
      <c r="DX32" s="982"/>
      <c r="DY32" s="982"/>
      <c r="DZ32" s="983"/>
      <c r="EA32" s="224"/>
    </row>
    <row r="33" spans="1:131" ht="26.25" customHeight="1" x14ac:dyDescent="0.2">
      <c r="A33" s="236">
        <v>6</v>
      </c>
      <c r="B33" s="1019" t="s">
        <v>398</v>
      </c>
      <c r="C33" s="1020"/>
      <c r="D33" s="1020"/>
      <c r="E33" s="1020"/>
      <c r="F33" s="1020"/>
      <c r="G33" s="1020"/>
      <c r="H33" s="1020"/>
      <c r="I33" s="1020"/>
      <c r="J33" s="1020"/>
      <c r="K33" s="1020"/>
      <c r="L33" s="1020"/>
      <c r="M33" s="1020"/>
      <c r="N33" s="1020"/>
      <c r="O33" s="1020"/>
      <c r="P33" s="1021"/>
      <c r="Q33" s="1027">
        <v>1200</v>
      </c>
      <c r="R33" s="1028"/>
      <c r="S33" s="1028"/>
      <c r="T33" s="1028"/>
      <c r="U33" s="1028"/>
      <c r="V33" s="1028">
        <v>850</v>
      </c>
      <c r="W33" s="1028"/>
      <c r="X33" s="1028"/>
      <c r="Y33" s="1028"/>
      <c r="Z33" s="1028"/>
      <c r="AA33" s="1029">
        <v>350</v>
      </c>
      <c r="AB33" s="1025"/>
      <c r="AC33" s="1025"/>
      <c r="AD33" s="1025"/>
      <c r="AE33" s="1026"/>
      <c r="AF33" s="1024">
        <v>1402</v>
      </c>
      <c r="AG33" s="1025"/>
      <c r="AH33" s="1025"/>
      <c r="AI33" s="1025"/>
      <c r="AJ33" s="1026"/>
      <c r="AK33" s="967">
        <v>16</v>
      </c>
      <c r="AL33" s="958"/>
      <c r="AM33" s="958"/>
      <c r="AN33" s="958"/>
      <c r="AO33" s="958"/>
      <c r="AP33" s="958">
        <v>2948</v>
      </c>
      <c r="AQ33" s="958"/>
      <c r="AR33" s="958"/>
      <c r="AS33" s="958"/>
      <c r="AT33" s="958"/>
      <c r="AU33" s="958">
        <v>65</v>
      </c>
      <c r="AV33" s="958"/>
      <c r="AW33" s="958"/>
      <c r="AX33" s="958"/>
      <c r="AY33" s="958"/>
      <c r="AZ33" s="1030" t="s">
        <v>557</v>
      </c>
      <c r="BA33" s="1030"/>
      <c r="BB33" s="1030"/>
      <c r="BC33" s="1030"/>
      <c r="BD33" s="1030"/>
      <c r="BE33" s="959" t="s">
        <v>399</v>
      </c>
      <c r="BF33" s="959"/>
      <c r="BG33" s="959"/>
      <c r="BH33" s="959"/>
      <c r="BI33" s="960"/>
      <c r="BJ33" s="226"/>
      <c r="BK33" s="226"/>
      <c r="BL33" s="226"/>
      <c r="BM33" s="226"/>
      <c r="BN33" s="226"/>
      <c r="BO33" s="235"/>
      <c r="BP33" s="235"/>
      <c r="BQ33" s="232">
        <v>27</v>
      </c>
      <c r="BR33" s="233"/>
      <c r="BS33" s="981"/>
      <c r="BT33" s="982"/>
      <c r="BU33" s="982"/>
      <c r="BV33" s="982"/>
      <c r="BW33" s="982"/>
      <c r="BX33" s="982"/>
      <c r="BY33" s="982"/>
      <c r="BZ33" s="982"/>
      <c r="CA33" s="982"/>
      <c r="CB33" s="982"/>
      <c r="CC33" s="982"/>
      <c r="CD33" s="982"/>
      <c r="CE33" s="982"/>
      <c r="CF33" s="982"/>
      <c r="CG33" s="1003"/>
      <c r="CH33" s="978"/>
      <c r="CI33" s="979"/>
      <c r="CJ33" s="979"/>
      <c r="CK33" s="979"/>
      <c r="CL33" s="980"/>
      <c r="CM33" s="978"/>
      <c r="CN33" s="979"/>
      <c r="CO33" s="979"/>
      <c r="CP33" s="979"/>
      <c r="CQ33" s="980"/>
      <c r="CR33" s="978"/>
      <c r="CS33" s="979"/>
      <c r="CT33" s="979"/>
      <c r="CU33" s="979"/>
      <c r="CV33" s="980"/>
      <c r="CW33" s="978"/>
      <c r="CX33" s="979"/>
      <c r="CY33" s="979"/>
      <c r="CZ33" s="979"/>
      <c r="DA33" s="980"/>
      <c r="DB33" s="978"/>
      <c r="DC33" s="979"/>
      <c r="DD33" s="979"/>
      <c r="DE33" s="979"/>
      <c r="DF33" s="980"/>
      <c r="DG33" s="978"/>
      <c r="DH33" s="979"/>
      <c r="DI33" s="979"/>
      <c r="DJ33" s="979"/>
      <c r="DK33" s="980"/>
      <c r="DL33" s="978"/>
      <c r="DM33" s="979"/>
      <c r="DN33" s="979"/>
      <c r="DO33" s="979"/>
      <c r="DP33" s="980"/>
      <c r="DQ33" s="978"/>
      <c r="DR33" s="979"/>
      <c r="DS33" s="979"/>
      <c r="DT33" s="979"/>
      <c r="DU33" s="980"/>
      <c r="DV33" s="981"/>
      <c r="DW33" s="982"/>
      <c r="DX33" s="982"/>
      <c r="DY33" s="982"/>
      <c r="DZ33" s="983"/>
      <c r="EA33" s="224"/>
    </row>
    <row r="34" spans="1:131" ht="26.25" customHeight="1" x14ac:dyDescent="0.2">
      <c r="A34" s="236">
        <v>7</v>
      </c>
      <c r="B34" s="1019" t="s">
        <v>400</v>
      </c>
      <c r="C34" s="1020"/>
      <c r="D34" s="1020"/>
      <c r="E34" s="1020"/>
      <c r="F34" s="1020"/>
      <c r="G34" s="1020"/>
      <c r="H34" s="1020"/>
      <c r="I34" s="1020"/>
      <c r="J34" s="1020"/>
      <c r="K34" s="1020"/>
      <c r="L34" s="1020"/>
      <c r="M34" s="1020"/>
      <c r="N34" s="1020"/>
      <c r="O34" s="1020"/>
      <c r="P34" s="1021"/>
      <c r="Q34" s="1027">
        <v>184</v>
      </c>
      <c r="R34" s="1028"/>
      <c r="S34" s="1028"/>
      <c r="T34" s="1028"/>
      <c r="U34" s="1028"/>
      <c r="V34" s="1028">
        <v>138</v>
      </c>
      <c r="W34" s="1028"/>
      <c r="X34" s="1028"/>
      <c r="Y34" s="1028"/>
      <c r="Z34" s="1028"/>
      <c r="AA34" s="1029">
        <v>46</v>
      </c>
      <c r="AB34" s="1025"/>
      <c r="AC34" s="1025"/>
      <c r="AD34" s="1025"/>
      <c r="AE34" s="1026"/>
      <c r="AF34" s="1024">
        <v>193</v>
      </c>
      <c r="AG34" s="1025"/>
      <c r="AH34" s="1025"/>
      <c r="AI34" s="1025"/>
      <c r="AJ34" s="1026"/>
      <c r="AK34" s="967">
        <v>136</v>
      </c>
      <c r="AL34" s="958"/>
      <c r="AM34" s="958"/>
      <c r="AN34" s="958"/>
      <c r="AO34" s="958"/>
      <c r="AP34" s="958">
        <v>273</v>
      </c>
      <c r="AQ34" s="958"/>
      <c r="AR34" s="958"/>
      <c r="AS34" s="958"/>
      <c r="AT34" s="958"/>
      <c r="AU34" s="958">
        <v>227</v>
      </c>
      <c r="AV34" s="958"/>
      <c r="AW34" s="958"/>
      <c r="AX34" s="958"/>
      <c r="AY34" s="958"/>
      <c r="AZ34" s="1030" t="s">
        <v>557</v>
      </c>
      <c r="BA34" s="1030"/>
      <c r="BB34" s="1030"/>
      <c r="BC34" s="1030"/>
      <c r="BD34" s="1030"/>
      <c r="BE34" s="959" t="s">
        <v>399</v>
      </c>
      <c r="BF34" s="959"/>
      <c r="BG34" s="959"/>
      <c r="BH34" s="959"/>
      <c r="BI34" s="960"/>
      <c r="BJ34" s="226"/>
      <c r="BK34" s="226"/>
      <c r="BL34" s="226"/>
      <c r="BM34" s="226"/>
      <c r="BN34" s="226"/>
      <c r="BO34" s="235"/>
      <c r="BP34" s="235"/>
      <c r="BQ34" s="232">
        <v>28</v>
      </c>
      <c r="BR34" s="233"/>
      <c r="BS34" s="981"/>
      <c r="BT34" s="982"/>
      <c r="BU34" s="982"/>
      <c r="BV34" s="982"/>
      <c r="BW34" s="982"/>
      <c r="BX34" s="982"/>
      <c r="BY34" s="982"/>
      <c r="BZ34" s="982"/>
      <c r="CA34" s="982"/>
      <c r="CB34" s="982"/>
      <c r="CC34" s="982"/>
      <c r="CD34" s="982"/>
      <c r="CE34" s="982"/>
      <c r="CF34" s="982"/>
      <c r="CG34" s="1003"/>
      <c r="CH34" s="978"/>
      <c r="CI34" s="979"/>
      <c r="CJ34" s="979"/>
      <c r="CK34" s="979"/>
      <c r="CL34" s="980"/>
      <c r="CM34" s="978"/>
      <c r="CN34" s="979"/>
      <c r="CO34" s="979"/>
      <c r="CP34" s="979"/>
      <c r="CQ34" s="980"/>
      <c r="CR34" s="978"/>
      <c r="CS34" s="979"/>
      <c r="CT34" s="979"/>
      <c r="CU34" s="979"/>
      <c r="CV34" s="980"/>
      <c r="CW34" s="978"/>
      <c r="CX34" s="979"/>
      <c r="CY34" s="979"/>
      <c r="CZ34" s="979"/>
      <c r="DA34" s="980"/>
      <c r="DB34" s="978"/>
      <c r="DC34" s="979"/>
      <c r="DD34" s="979"/>
      <c r="DE34" s="979"/>
      <c r="DF34" s="980"/>
      <c r="DG34" s="978"/>
      <c r="DH34" s="979"/>
      <c r="DI34" s="979"/>
      <c r="DJ34" s="979"/>
      <c r="DK34" s="980"/>
      <c r="DL34" s="978"/>
      <c r="DM34" s="979"/>
      <c r="DN34" s="979"/>
      <c r="DO34" s="979"/>
      <c r="DP34" s="980"/>
      <c r="DQ34" s="978"/>
      <c r="DR34" s="979"/>
      <c r="DS34" s="979"/>
      <c r="DT34" s="979"/>
      <c r="DU34" s="980"/>
      <c r="DV34" s="981"/>
      <c r="DW34" s="982"/>
      <c r="DX34" s="982"/>
      <c r="DY34" s="982"/>
      <c r="DZ34" s="983"/>
      <c r="EA34" s="224"/>
    </row>
    <row r="35" spans="1:131" ht="26.25" customHeight="1" x14ac:dyDescent="0.2">
      <c r="A35" s="236">
        <v>8</v>
      </c>
      <c r="B35" s="1019" t="s">
        <v>401</v>
      </c>
      <c r="C35" s="1020"/>
      <c r="D35" s="1020"/>
      <c r="E35" s="1020"/>
      <c r="F35" s="1020"/>
      <c r="G35" s="1020"/>
      <c r="H35" s="1020"/>
      <c r="I35" s="1020"/>
      <c r="J35" s="1020"/>
      <c r="K35" s="1020"/>
      <c r="L35" s="1020"/>
      <c r="M35" s="1020"/>
      <c r="N35" s="1020"/>
      <c r="O35" s="1020"/>
      <c r="P35" s="1021"/>
      <c r="Q35" s="1027">
        <v>1376</v>
      </c>
      <c r="R35" s="1028"/>
      <c r="S35" s="1028"/>
      <c r="T35" s="1028"/>
      <c r="U35" s="1028"/>
      <c r="V35" s="1028">
        <v>1135</v>
      </c>
      <c r="W35" s="1028"/>
      <c r="X35" s="1028"/>
      <c r="Y35" s="1028"/>
      <c r="Z35" s="1028"/>
      <c r="AA35" s="1029">
        <v>240</v>
      </c>
      <c r="AB35" s="1025"/>
      <c r="AC35" s="1025"/>
      <c r="AD35" s="1025"/>
      <c r="AE35" s="1026"/>
      <c r="AF35" s="1024">
        <v>311</v>
      </c>
      <c r="AG35" s="1025"/>
      <c r="AH35" s="1025"/>
      <c r="AI35" s="1025"/>
      <c r="AJ35" s="1026"/>
      <c r="AK35" s="967">
        <v>655</v>
      </c>
      <c r="AL35" s="958"/>
      <c r="AM35" s="958"/>
      <c r="AN35" s="958"/>
      <c r="AO35" s="958"/>
      <c r="AP35" s="958">
        <v>7439</v>
      </c>
      <c r="AQ35" s="958"/>
      <c r="AR35" s="958"/>
      <c r="AS35" s="958"/>
      <c r="AT35" s="958"/>
      <c r="AU35" s="958">
        <v>4292</v>
      </c>
      <c r="AV35" s="958"/>
      <c r="AW35" s="958"/>
      <c r="AX35" s="958"/>
      <c r="AY35" s="958"/>
      <c r="AZ35" s="1030" t="s">
        <v>557</v>
      </c>
      <c r="BA35" s="1030"/>
      <c r="BB35" s="1030"/>
      <c r="BC35" s="1030"/>
      <c r="BD35" s="1030"/>
      <c r="BE35" s="959" t="s">
        <v>399</v>
      </c>
      <c r="BF35" s="959"/>
      <c r="BG35" s="959"/>
      <c r="BH35" s="959"/>
      <c r="BI35" s="960"/>
      <c r="BJ35" s="226"/>
      <c r="BK35" s="226"/>
      <c r="BL35" s="226"/>
      <c r="BM35" s="226"/>
      <c r="BN35" s="226"/>
      <c r="BO35" s="235"/>
      <c r="BP35" s="235"/>
      <c r="BQ35" s="232">
        <v>29</v>
      </c>
      <c r="BR35" s="233"/>
      <c r="BS35" s="981"/>
      <c r="BT35" s="982"/>
      <c r="BU35" s="982"/>
      <c r="BV35" s="982"/>
      <c r="BW35" s="982"/>
      <c r="BX35" s="982"/>
      <c r="BY35" s="982"/>
      <c r="BZ35" s="982"/>
      <c r="CA35" s="982"/>
      <c r="CB35" s="982"/>
      <c r="CC35" s="982"/>
      <c r="CD35" s="982"/>
      <c r="CE35" s="982"/>
      <c r="CF35" s="982"/>
      <c r="CG35" s="1003"/>
      <c r="CH35" s="978"/>
      <c r="CI35" s="979"/>
      <c r="CJ35" s="979"/>
      <c r="CK35" s="979"/>
      <c r="CL35" s="980"/>
      <c r="CM35" s="978"/>
      <c r="CN35" s="979"/>
      <c r="CO35" s="979"/>
      <c r="CP35" s="979"/>
      <c r="CQ35" s="980"/>
      <c r="CR35" s="978"/>
      <c r="CS35" s="979"/>
      <c r="CT35" s="979"/>
      <c r="CU35" s="979"/>
      <c r="CV35" s="980"/>
      <c r="CW35" s="978"/>
      <c r="CX35" s="979"/>
      <c r="CY35" s="979"/>
      <c r="CZ35" s="979"/>
      <c r="DA35" s="980"/>
      <c r="DB35" s="978"/>
      <c r="DC35" s="979"/>
      <c r="DD35" s="979"/>
      <c r="DE35" s="979"/>
      <c r="DF35" s="980"/>
      <c r="DG35" s="978"/>
      <c r="DH35" s="979"/>
      <c r="DI35" s="979"/>
      <c r="DJ35" s="979"/>
      <c r="DK35" s="980"/>
      <c r="DL35" s="978"/>
      <c r="DM35" s="979"/>
      <c r="DN35" s="979"/>
      <c r="DO35" s="979"/>
      <c r="DP35" s="980"/>
      <c r="DQ35" s="978"/>
      <c r="DR35" s="979"/>
      <c r="DS35" s="979"/>
      <c r="DT35" s="979"/>
      <c r="DU35" s="980"/>
      <c r="DV35" s="981"/>
      <c r="DW35" s="982"/>
      <c r="DX35" s="982"/>
      <c r="DY35" s="982"/>
      <c r="DZ35" s="983"/>
      <c r="EA35" s="224"/>
    </row>
    <row r="36" spans="1:131" ht="26.25" customHeight="1" x14ac:dyDescent="0.2">
      <c r="A36" s="236">
        <v>9</v>
      </c>
      <c r="B36" s="1019" t="s">
        <v>402</v>
      </c>
      <c r="C36" s="1020"/>
      <c r="D36" s="1020"/>
      <c r="E36" s="1020"/>
      <c r="F36" s="1020"/>
      <c r="G36" s="1020"/>
      <c r="H36" s="1020"/>
      <c r="I36" s="1020"/>
      <c r="J36" s="1020"/>
      <c r="K36" s="1020"/>
      <c r="L36" s="1020"/>
      <c r="M36" s="1020"/>
      <c r="N36" s="1020"/>
      <c r="O36" s="1020"/>
      <c r="P36" s="1021"/>
      <c r="Q36" s="1027">
        <v>208</v>
      </c>
      <c r="R36" s="1028"/>
      <c r="S36" s="1028"/>
      <c r="T36" s="1028"/>
      <c r="U36" s="1028"/>
      <c r="V36" s="1028">
        <v>156</v>
      </c>
      <c r="W36" s="1028"/>
      <c r="X36" s="1028"/>
      <c r="Y36" s="1028"/>
      <c r="Z36" s="1028"/>
      <c r="AA36" s="1029">
        <v>53</v>
      </c>
      <c r="AB36" s="1025"/>
      <c r="AC36" s="1025"/>
      <c r="AD36" s="1025"/>
      <c r="AE36" s="1026"/>
      <c r="AF36" s="1024">
        <v>215</v>
      </c>
      <c r="AG36" s="1025"/>
      <c r="AH36" s="1025"/>
      <c r="AI36" s="1025"/>
      <c r="AJ36" s="1026"/>
      <c r="AK36" s="967">
        <v>120</v>
      </c>
      <c r="AL36" s="958"/>
      <c r="AM36" s="958"/>
      <c r="AN36" s="958"/>
      <c r="AO36" s="958"/>
      <c r="AP36" s="958">
        <v>740</v>
      </c>
      <c r="AQ36" s="958"/>
      <c r="AR36" s="958"/>
      <c r="AS36" s="958"/>
      <c r="AT36" s="958"/>
      <c r="AU36" s="958">
        <v>724</v>
      </c>
      <c r="AV36" s="958"/>
      <c r="AW36" s="958"/>
      <c r="AX36" s="958"/>
      <c r="AY36" s="958"/>
      <c r="AZ36" s="1030" t="s">
        <v>557</v>
      </c>
      <c r="BA36" s="1030"/>
      <c r="BB36" s="1030"/>
      <c r="BC36" s="1030"/>
      <c r="BD36" s="1030"/>
      <c r="BE36" s="959" t="s">
        <v>399</v>
      </c>
      <c r="BF36" s="959"/>
      <c r="BG36" s="959"/>
      <c r="BH36" s="959"/>
      <c r="BI36" s="960"/>
      <c r="BJ36" s="226"/>
      <c r="BK36" s="226"/>
      <c r="BL36" s="226"/>
      <c r="BM36" s="226"/>
      <c r="BN36" s="226"/>
      <c r="BO36" s="235"/>
      <c r="BP36" s="235"/>
      <c r="BQ36" s="232">
        <v>30</v>
      </c>
      <c r="BR36" s="233"/>
      <c r="BS36" s="981"/>
      <c r="BT36" s="982"/>
      <c r="BU36" s="982"/>
      <c r="BV36" s="982"/>
      <c r="BW36" s="982"/>
      <c r="BX36" s="982"/>
      <c r="BY36" s="982"/>
      <c r="BZ36" s="982"/>
      <c r="CA36" s="982"/>
      <c r="CB36" s="982"/>
      <c r="CC36" s="982"/>
      <c r="CD36" s="982"/>
      <c r="CE36" s="982"/>
      <c r="CF36" s="982"/>
      <c r="CG36" s="1003"/>
      <c r="CH36" s="978"/>
      <c r="CI36" s="979"/>
      <c r="CJ36" s="979"/>
      <c r="CK36" s="979"/>
      <c r="CL36" s="980"/>
      <c r="CM36" s="978"/>
      <c r="CN36" s="979"/>
      <c r="CO36" s="979"/>
      <c r="CP36" s="979"/>
      <c r="CQ36" s="980"/>
      <c r="CR36" s="978"/>
      <c r="CS36" s="979"/>
      <c r="CT36" s="979"/>
      <c r="CU36" s="979"/>
      <c r="CV36" s="980"/>
      <c r="CW36" s="978"/>
      <c r="CX36" s="979"/>
      <c r="CY36" s="979"/>
      <c r="CZ36" s="979"/>
      <c r="DA36" s="980"/>
      <c r="DB36" s="978"/>
      <c r="DC36" s="979"/>
      <c r="DD36" s="979"/>
      <c r="DE36" s="979"/>
      <c r="DF36" s="980"/>
      <c r="DG36" s="978"/>
      <c r="DH36" s="979"/>
      <c r="DI36" s="979"/>
      <c r="DJ36" s="979"/>
      <c r="DK36" s="980"/>
      <c r="DL36" s="978"/>
      <c r="DM36" s="979"/>
      <c r="DN36" s="979"/>
      <c r="DO36" s="979"/>
      <c r="DP36" s="980"/>
      <c r="DQ36" s="978"/>
      <c r="DR36" s="979"/>
      <c r="DS36" s="979"/>
      <c r="DT36" s="979"/>
      <c r="DU36" s="980"/>
      <c r="DV36" s="981"/>
      <c r="DW36" s="982"/>
      <c r="DX36" s="982"/>
      <c r="DY36" s="982"/>
      <c r="DZ36" s="983"/>
      <c r="EA36" s="224"/>
    </row>
    <row r="37" spans="1:131" ht="26.25" customHeight="1" x14ac:dyDescent="0.2">
      <c r="A37" s="236">
        <v>10</v>
      </c>
      <c r="B37" s="1019"/>
      <c r="C37" s="1020"/>
      <c r="D37" s="1020"/>
      <c r="E37" s="1020"/>
      <c r="F37" s="1020"/>
      <c r="G37" s="1020"/>
      <c r="H37" s="1020"/>
      <c r="I37" s="1020"/>
      <c r="J37" s="1020"/>
      <c r="K37" s="1020"/>
      <c r="L37" s="1020"/>
      <c r="M37" s="1020"/>
      <c r="N37" s="1020"/>
      <c r="O37" s="1020"/>
      <c r="P37" s="1021"/>
      <c r="Q37" s="1027"/>
      <c r="R37" s="1028"/>
      <c r="S37" s="1028"/>
      <c r="T37" s="1028"/>
      <c r="U37" s="1028"/>
      <c r="V37" s="1028"/>
      <c r="W37" s="1028"/>
      <c r="X37" s="1028"/>
      <c r="Y37" s="1028"/>
      <c r="Z37" s="1028"/>
      <c r="AA37" s="1029"/>
      <c r="AB37" s="1025"/>
      <c r="AC37" s="1025"/>
      <c r="AD37" s="1025"/>
      <c r="AE37" s="1026"/>
      <c r="AF37" s="1024"/>
      <c r="AG37" s="1025"/>
      <c r="AH37" s="1025"/>
      <c r="AI37" s="1025"/>
      <c r="AJ37" s="1026"/>
      <c r="AK37" s="967"/>
      <c r="AL37" s="958"/>
      <c r="AM37" s="958"/>
      <c r="AN37" s="958"/>
      <c r="AO37" s="958"/>
      <c r="AP37" s="958"/>
      <c r="AQ37" s="958"/>
      <c r="AR37" s="958"/>
      <c r="AS37" s="958"/>
      <c r="AT37" s="958"/>
      <c r="AU37" s="958"/>
      <c r="AV37" s="958"/>
      <c r="AW37" s="958"/>
      <c r="AX37" s="958"/>
      <c r="AY37" s="958"/>
      <c r="AZ37" s="1030"/>
      <c r="BA37" s="1030"/>
      <c r="BB37" s="1030"/>
      <c r="BC37" s="1030"/>
      <c r="BD37" s="1030"/>
      <c r="BE37" s="959"/>
      <c r="BF37" s="959"/>
      <c r="BG37" s="959"/>
      <c r="BH37" s="959"/>
      <c r="BI37" s="960"/>
      <c r="BJ37" s="226"/>
      <c r="BK37" s="226"/>
      <c r="BL37" s="226"/>
      <c r="BM37" s="226"/>
      <c r="BN37" s="226"/>
      <c r="BO37" s="235"/>
      <c r="BP37" s="235"/>
      <c r="BQ37" s="232">
        <v>31</v>
      </c>
      <c r="BR37" s="233"/>
      <c r="BS37" s="981"/>
      <c r="BT37" s="982"/>
      <c r="BU37" s="982"/>
      <c r="BV37" s="982"/>
      <c r="BW37" s="982"/>
      <c r="BX37" s="982"/>
      <c r="BY37" s="982"/>
      <c r="BZ37" s="982"/>
      <c r="CA37" s="982"/>
      <c r="CB37" s="982"/>
      <c r="CC37" s="982"/>
      <c r="CD37" s="982"/>
      <c r="CE37" s="982"/>
      <c r="CF37" s="982"/>
      <c r="CG37" s="1003"/>
      <c r="CH37" s="978"/>
      <c r="CI37" s="979"/>
      <c r="CJ37" s="979"/>
      <c r="CK37" s="979"/>
      <c r="CL37" s="980"/>
      <c r="CM37" s="978"/>
      <c r="CN37" s="979"/>
      <c r="CO37" s="979"/>
      <c r="CP37" s="979"/>
      <c r="CQ37" s="980"/>
      <c r="CR37" s="978"/>
      <c r="CS37" s="979"/>
      <c r="CT37" s="979"/>
      <c r="CU37" s="979"/>
      <c r="CV37" s="980"/>
      <c r="CW37" s="978"/>
      <c r="CX37" s="979"/>
      <c r="CY37" s="979"/>
      <c r="CZ37" s="979"/>
      <c r="DA37" s="980"/>
      <c r="DB37" s="978"/>
      <c r="DC37" s="979"/>
      <c r="DD37" s="979"/>
      <c r="DE37" s="979"/>
      <c r="DF37" s="980"/>
      <c r="DG37" s="978"/>
      <c r="DH37" s="979"/>
      <c r="DI37" s="979"/>
      <c r="DJ37" s="979"/>
      <c r="DK37" s="980"/>
      <c r="DL37" s="978"/>
      <c r="DM37" s="979"/>
      <c r="DN37" s="979"/>
      <c r="DO37" s="979"/>
      <c r="DP37" s="980"/>
      <c r="DQ37" s="978"/>
      <c r="DR37" s="979"/>
      <c r="DS37" s="979"/>
      <c r="DT37" s="979"/>
      <c r="DU37" s="980"/>
      <c r="DV37" s="981"/>
      <c r="DW37" s="982"/>
      <c r="DX37" s="982"/>
      <c r="DY37" s="982"/>
      <c r="DZ37" s="983"/>
      <c r="EA37" s="224"/>
    </row>
    <row r="38" spans="1:131" ht="26.25" customHeight="1" x14ac:dyDescent="0.2">
      <c r="A38" s="236">
        <v>11</v>
      </c>
      <c r="B38" s="1019"/>
      <c r="C38" s="1020"/>
      <c r="D38" s="1020"/>
      <c r="E38" s="1020"/>
      <c r="F38" s="1020"/>
      <c r="G38" s="1020"/>
      <c r="H38" s="1020"/>
      <c r="I38" s="1020"/>
      <c r="J38" s="1020"/>
      <c r="K38" s="1020"/>
      <c r="L38" s="1020"/>
      <c r="M38" s="1020"/>
      <c r="N38" s="1020"/>
      <c r="O38" s="1020"/>
      <c r="P38" s="1021"/>
      <c r="Q38" s="1027"/>
      <c r="R38" s="1028"/>
      <c r="S38" s="1028"/>
      <c r="T38" s="1028"/>
      <c r="U38" s="1028"/>
      <c r="V38" s="1028"/>
      <c r="W38" s="1028"/>
      <c r="X38" s="1028"/>
      <c r="Y38" s="1028"/>
      <c r="Z38" s="1028"/>
      <c r="AA38" s="1028"/>
      <c r="AB38" s="1028"/>
      <c r="AC38" s="1028"/>
      <c r="AD38" s="1028"/>
      <c r="AE38" s="1029"/>
      <c r="AF38" s="1024"/>
      <c r="AG38" s="1025"/>
      <c r="AH38" s="1025"/>
      <c r="AI38" s="1025"/>
      <c r="AJ38" s="1026"/>
      <c r="AK38" s="967"/>
      <c r="AL38" s="958"/>
      <c r="AM38" s="958"/>
      <c r="AN38" s="958"/>
      <c r="AO38" s="958"/>
      <c r="AP38" s="958"/>
      <c r="AQ38" s="958"/>
      <c r="AR38" s="958"/>
      <c r="AS38" s="958"/>
      <c r="AT38" s="958"/>
      <c r="AU38" s="958"/>
      <c r="AV38" s="958"/>
      <c r="AW38" s="958"/>
      <c r="AX38" s="958"/>
      <c r="AY38" s="958"/>
      <c r="AZ38" s="1030"/>
      <c r="BA38" s="1030"/>
      <c r="BB38" s="1030"/>
      <c r="BC38" s="1030"/>
      <c r="BD38" s="1030"/>
      <c r="BE38" s="959"/>
      <c r="BF38" s="959"/>
      <c r="BG38" s="959"/>
      <c r="BH38" s="959"/>
      <c r="BI38" s="960"/>
      <c r="BJ38" s="226"/>
      <c r="BK38" s="226"/>
      <c r="BL38" s="226"/>
      <c r="BM38" s="226"/>
      <c r="BN38" s="226"/>
      <c r="BO38" s="235"/>
      <c r="BP38" s="235"/>
      <c r="BQ38" s="232">
        <v>32</v>
      </c>
      <c r="BR38" s="233"/>
      <c r="BS38" s="981"/>
      <c r="BT38" s="982"/>
      <c r="BU38" s="982"/>
      <c r="BV38" s="982"/>
      <c r="BW38" s="982"/>
      <c r="BX38" s="982"/>
      <c r="BY38" s="982"/>
      <c r="BZ38" s="982"/>
      <c r="CA38" s="982"/>
      <c r="CB38" s="982"/>
      <c r="CC38" s="982"/>
      <c r="CD38" s="982"/>
      <c r="CE38" s="982"/>
      <c r="CF38" s="982"/>
      <c r="CG38" s="1003"/>
      <c r="CH38" s="978"/>
      <c r="CI38" s="979"/>
      <c r="CJ38" s="979"/>
      <c r="CK38" s="979"/>
      <c r="CL38" s="980"/>
      <c r="CM38" s="978"/>
      <c r="CN38" s="979"/>
      <c r="CO38" s="979"/>
      <c r="CP38" s="979"/>
      <c r="CQ38" s="980"/>
      <c r="CR38" s="978"/>
      <c r="CS38" s="979"/>
      <c r="CT38" s="979"/>
      <c r="CU38" s="979"/>
      <c r="CV38" s="980"/>
      <c r="CW38" s="978"/>
      <c r="CX38" s="979"/>
      <c r="CY38" s="979"/>
      <c r="CZ38" s="979"/>
      <c r="DA38" s="980"/>
      <c r="DB38" s="978"/>
      <c r="DC38" s="979"/>
      <c r="DD38" s="979"/>
      <c r="DE38" s="979"/>
      <c r="DF38" s="980"/>
      <c r="DG38" s="978"/>
      <c r="DH38" s="979"/>
      <c r="DI38" s="979"/>
      <c r="DJ38" s="979"/>
      <c r="DK38" s="980"/>
      <c r="DL38" s="978"/>
      <c r="DM38" s="979"/>
      <c r="DN38" s="979"/>
      <c r="DO38" s="979"/>
      <c r="DP38" s="980"/>
      <c r="DQ38" s="978"/>
      <c r="DR38" s="979"/>
      <c r="DS38" s="979"/>
      <c r="DT38" s="979"/>
      <c r="DU38" s="980"/>
      <c r="DV38" s="981"/>
      <c r="DW38" s="982"/>
      <c r="DX38" s="982"/>
      <c r="DY38" s="982"/>
      <c r="DZ38" s="983"/>
      <c r="EA38" s="224"/>
    </row>
    <row r="39" spans="1:131" ht="26.25" customHeight="1" x14ac:dyDescent="0.2">
      <c r="A39" s="236">
        <v>12</v>
      </c>
      <c r="B39" s="1019"/>
      <c r="C39" s="1020"/>
      <c r="D39" s="1020"/>
      <c r="E39" s="1020"/>
      <c r="F39" s="1020"/>
      <c r="G39" s="1020"/>
      <c r="H39" s="1020"/>
      <c r="I39" s="1020"/>
      <c r="J39" s="1020"/>
      <c r="K39" s="1020"/>
      <c r="L39" s="1020"/>
      <c r="M39" s="1020"/>
      <c r="N39" s="1020"/>
      <c r="O39" s="1020"/>
      <c r="P39" s="1021"/>
      <c r="Q39" s="1027"/>
      <c r="R39" s="1028"/>
      <c r="S39" s="1028"/>
      <c r="T39" s="1028"/>
      <c r="U39" s="1028"/>
      <c r="V39" s="1028"/>
      <c r="W39" s="1028"/>
      <c r="X39" s="1028"/>
      <c r="Y39" s="1028"/>
      <c r="Z39" s="1028"/>
      <c r="AA39" s="1028"/>
      <c r="AB39" s="1028"/>
      <c r="AC39" s="1028"/>
      <c r="AD39" s="1028"/>
      <c r="AE39" s="1029"/>
      <c r="AF39" s="1024"/>
      <c r="AG39" s="1025"/>
      <c r="AH39" s="1025"/>
      <c r="AI39" s="1025"/>
      <c r="AJ39" s="1026"/>
      <c r="AK39" s="967"/>
      <c r="AL39" s="958"/>
      <c r="AM39" s="958"/>
      <c r="AN39" s="958"/>
      <c r="AO39" s="958"/>
      <c r="AP39" s="958"/>
      <c r="AQ39" s="958"/>
      <c r="AR39" s="958"/>
      <c r="AS39" s="958"/>
      <c r="AT39" s="958"/>
      <c r="AU39" s="958"/>
      <c r="AV39" s="958"/>
      <c r="AW39" s="958"/>
      <c r="AX39" s="958"/>
      <c r="AY39" s="958"/>
      <c r="AZ39" s="1030"/>
      <c r="BA39" s="1030"/>
      <c r="BB39" s="1030"/>
      <c r="BC39" s="1030"/>
      <c r="BD39" s="1030"/>
      <c r="BE39" s="959"/>
      <c r="BF39" s="959"/>
      <c r="BG39" s="959"/>
      <c r="BH39" s="959"/>
      <c r="BI39" s="960"/>
      <c r="BJ39" s="226"/>
      <c r="BK39" s="226"/>
      <c r="BL39" s="226"/>
      <c r="BM39" s="226"/>
      <c r="BN39" s="226"/>
      <c r="BO39" s="235"/>
      <c r="BP39" s="235"/>
      <c r="BQ39" s="232">
        <v>33</v>
      </c>
      <c r="BR39" s="233"/>
      <c r="BS39" s="981"/>
      <c r="BT39" s="982"/>
      <c r="BU39" s="982"/>
      <c r="BV39" s="982"/>
      <c r="BW39" s="982"/>
      <c r="BX39" s="982"/>
      <c r="BY39" s="982"/>
      <c r="BZ39" s="982"/>
      <c r="CA39" s="982"/>
      <c r="CB39" s="982"/>
      <c r="CC39" s="982"/>
      <c r="CD39" s="982"/>
      <c r="CE39" s="982"/>
      <c r="CF39" s="982"/>
      <c r="CG39" s="1003"/>
      <c r="CH39" s="978"/>
      <c r="CI39" s="979"/>
      <c r="CJ39" s="979"/>
      <c r="CK39" s="979"/>
      <c r="CL39" s="980"/>
      <c r="CM39" s="978"/>
      <c r="CN39" s="979"/>
      <c r="CO39" s="979"/>
      <c r="CP39" s="979"/>
      <c r="CQ39" s="980"/>
      <c r="CR39" s="978"/>
      <c r="CS39" s="979"/>
      <c r="CT39" s="979"/>
      <c r="CU39" s="979"/>
      <c r="CV39" s="980"/>
      <c r="CW39" s="978"/>
      <c r="CX39" s="979"/>
      <c r="CY39" s="979"/>
      <c r="CZ39" s="979"/>
      <c r="DA39" s="980"/>
      <c r="DB39" s="978"/>
      <c r="DC39" s="979"/>
      <c r="DD39" s="979"/>
      <c r="DE39" s="979"/>
      <c r="DF39" s="980"/>
      <c r="DG39" s="978"/>
      <c r="DH39" s="979"/>
      <c r="DI39" s="979"/>
      <c r="DJ39" s="979"/>
      <c r="DK39" s="980"/>
      <c r="DL39" s="978"/>
      <c r="DM39" s="979"/>
      <c r="DN39" s="979"/>
      <c r="DO39" s="979"/>
      <c r="DP39" s="980"/>
      <c r="DQ39" s="978"/>
      <c r="DR39" s="979"/>
      <c r="DS39" s="979"/>
      <c r="DT39" s="979"/>
      <c r="DU39" s="980"/>
      <c r="DV39" s="981"/>
      <c r="DW39" s="982"/>
      <c r="DX39" s="982"/>
      <c r="DY39" s="982"/>
      <c r="DZ39" s="983"/>
      <c r="EA39" s="224"/>
    </row>
    <row r="40" spans="1:131" ht="26.25" customHeight="1" x14ac:dyDescent="0.2">
      <c r="A40" s="232">
        <v>13</v>
      </c>
      <c r="B40" s="1019"/>
      <c r="C40" s="1020"/>
      <c r="D40" s="1020"/>
      <c r="E40" s="1020"/>
      <c r="F40" s="1020"/>
      <c r="G40" s="1020"/>
      <c r="H40" s="1020"/>
      <c r="I40" s="1020"/>
      <c r="J40" s="1020"/>
      <c r="K40" s="1020"/>
      <c r="L40" s="1020"/>
      <c r="M40" s="1020"/>
      <c r="N40" s="1020"/>
      <c r="O40" s="1020"/>
      <c r="P40" s="1021"/>
      <c r="Q40" s="1027"/>
      <c r="R40" s="1028"/>
      <c r="S40" s="1028"/>
      <c r="T40" s="1028"/>
      <c r="U40" s="1028"/>
      <c r="V40" s="1028"/>
      <c r="W40" s="1028"/>
      <c r="X40" s="1028"/>
      <c r="Y40" s="1028"/>
      <c r="Z40" s="1028"/>
      <c r="AA40" s="1028"/>
      <c r="AB40" s="1028"/>
      <c r="AC40" s="1028"/>
      <c r="AD40" s="1028"/>
      <c r="AE40" s="1029"/>
      <c r="AF40" s="1024"/>
      <c r="AG40" s="1025"/>
      <c r="AH40" s="1025"/>
      <c r="AI40" s="1025"/>
      <c r="AJ40" s="1026"/>
      <c r="AK40" s="967"/>
      <c r="AL40" s="958"/>
      <c r="AM40" s="958"/>
      <c r="AN40" s="958"/>
      <c r="AO40" s="958"/>
      <c r="AP40" s="958"/>
      <c r="AQ40" s="958"/>
      <c r="AR40" s="958"/>
      <c r="AS40" s="958"/>
      <c r="AT40" s="958"/>
      <c r="AU40" s="958"/>
      <c r="AV40" s="958"/>
      <c r="AW40" s="958"/>
      <c r="AX40" s="958"/>
      <c r="AY40" s="958"/>
      <c r="AZ40" s="1030"/>
      <c r="BA40" s="1030"/>
      <c r="BB40" s="1030"/>
      <c r="BC40" s="1030"/>
      <c r="BD40" s="1030"/>
      <c r="BE40" s="959"/>
      <c r="BF40" s="959"/>
      <c r="BG40" s="959"/>
      <c r="BH40" s="959"/>
      <c r="BI40" s="960"/>
      <c r="BJ40" s="226"/>
      <c r="BK40" s="226"/>
      <c r="BL40" s="226"/>
      <c r="BM40" s="226"/>
      <c r="BN40" s="226"/>
      <c r="BO40" s="235"/>
      <c r="BP40" s="235"/>
      <c r="BQ40" s="232">
        <v>34</v>
      </c>
      <c r="BR40" s="233"/>
      <c r="BS40" s="981"/>
      <c r="BT40" s="982"/>
      <c r="BU40" s="982"/>
      <c r="BV40" s="982"/>
      <c r="BW40" s="982"/>
      <c r="BX40" s="982"/>
      <c r="BY40" s="982"/>
      <c r="BZ40" s="982"/>
      <c r="CA40" s="982"/>
      <c r="CB40" s="982"/>
      <c r="CC40" s="982"/>
      <c r="CD40" s="982"/>
      <c r="CE40" s="982"/>
      <c r="CF40" s="982"/>
      <c r="CG40" s="1003"/>
      <c r="CH40" s="978"/>
      <c r="CI40" s="979"/>
      <c r="CJ40" s="979"/>
      <c r="CK40" s="979"/>
      <c r="CL40" s="980"/>
      <c r="CM40" s="978"/>
      <c r="CN40" s="979"/>
      <c r="CO40" s="979"/>
      <c r="CP40" s="979"/>
      <c r="CQ40" s="980"/>
      <c r="CR40" s="978"/>
      <c r="CS40" s="979"/>
      <c r="CT40" s="979"/>
      <c r="CU40" s="979"/>
      <c r="CV40" s="980"/>
      <c r="CW40" s="978"/>
      <c r="CX40" s="979"/>
      <c r="CY40" s="979"/>
      <c r="CZ40" s="979"/>
      <c r="DA40" s="980"/>
      <c r="DB40" s="978"/>
      <c r="DC40" s="979"/>
      <c r="DD40" s="979"/>
      <c r="DE40" s="979"/>
      <c r="DF40" s="980"/>
      <c r="DG40" s="978"/>
      <c r="DH40" s="979"/>
      <c r="DI40" s="979"/>
      <c r="DJ40" s="979"/>
      <c r="DK40" s="980"/>
      <c r="DL40" s="978"/>
      <c r="DM40" s="979"/>
      <c r="DN40" s="979"/>
      <c r="DO40" s="979"/>
      <c r="DP40" s="980"/>
      <c r="DQ40" s="978"/>
      <c r="DR40" s="979"/>
      <c r="DS40" s="979"/>
      <c r="DT40" s="979"/>
      <c r="DU40" s="980"/>
      <c r="DV40" s="981"/>
      <c r="DW40" s="982"/>
      <c r="DX40" s="982"/>
      <c r="DY40" s="982"/>
      <c r="DZ40" s="983"/>
      <c r="EA40" s="224"/>
    </row>
    <row r="41" spans="1:131" ht="26.25" customHeight="1" x14ac:dyDescent="0.2">
      <c r="A41" s="232">
        <v>14</v>
      </c>
      <c r="B41" s="1019"/>
      <c r="C41" s="1020"/>
      <c r="D41" s="1020"/>
      <c r="E41" s="1020"/>
      <c r="F41" s="1020"/>
      <c r="G41" s="1020"/>
      <c r="H41" s="1020"/>
      <c r="I41" s="1020"/>
      <c r="J41" s="1020"/>
      <c r="K41" s="1020"/>
      <c r="L41" s="1020"/>
      <c r="M41" s="1020"/>
      <c r="N41" s="1020"/>
      <c r="O41" s="1020"/>
      <c r="P41" s="1021"/>
      <c r="Q41" s="1027"/>
      <c r="R41" s="1028"/>
      <c r="S41" s="1028"/>
      <c r="T41" s="1028"/>
      <c r="U41" s="1028"/>
      <c r="V41" s="1028"/>
      <c r="W41" s="1028"/>
      <c r="X41" s="1028"/>
      <c r="Y41" s="1028"/>
      <c r="Z41" s="1028"/>
      <c r="AA41" s="1028"/>
      <c r="AB41" s="1028"/>
      <c r="AC41" s="1028"/>
      <c r="AD41" s="1028"/>
      <c r="AE41" s="1029"/>
      <c r="AF41" s="1024"/>
      <c r="AG41" s="1025"/>
      <c r="AH41" s="1025"/>
      <c r="AI41" s="1025"/>
      <c r="AJ41" s="1026"/>
      <c r="AK41" s="967"/>
      <c r="AL41" s="958"/>
      <c r="AM41" s="958"/>
      <c r="AN41" s="958"/>
      <c r="AO41" s="958"/>
      <c r="AP41" s="958"/>
      <c r="AQ41" s="958"/>
      <c r="AR41" s="958"/>
      <c r="AS41" s="958"/>
      <c r="AT41" s="958"/>
      <c r="AU41" s="958"/>
      <c r="AV41" s="958"/>
      <c r="AW41" s="958"/>
      <c r="AX41" s="958"/>
      <c r="AY41" s="958"/>
      <c r="AZ41" s="1030"/>
      <c r="BA41" s="1030"/>
      <c r="BB41" s="1030"/>
      <c r="BC41" s="1030"/>
      <c r="BD41" s="1030"/>
      <c r="BE41" s="959"/>
      <c r="BF41" s="959"/>
      <c r="BG41" s="959"/>
      <c r="BH41" s="959"/>
      <c r="BI41" s="960"/>
      <c r="BJ41" s="226"/>
      <c r="BK41" s="226"/>
      <c r="BL41" s="226"/>
      <c r="BM41" s="226"/>
      <c r="BN41" s="226"/>
      <c r="BO41" s="235"/>
      <c r="BP41" s="235"/>
      <c r="BQ41" s="232">
        <v>35</v>
      </c>
      <c r="BR41" s="233"/>
      <c r="BS41" s="981"/>
      <c r="BT41" s="982"/>
      <c r="BU41" s="982"/>
      <c r="BV41" s="982"/>
      <c r="BW41" s="982"/>
      <c r="BX41" s="982"/>
      <c r="BY41" s="982"/>
      <c r="BZ41" s="982"/>
      <c r="CA41" s="982"/>
      <c r="CB41" s="982"/>
      <c r="CC41" s="982"/>
      <c r="CD41" s="982"/>
      <c r="CE41" s="982"/>
      <c r="CF41" s="982"/>
      <c r="CG41" s="1003"/>
      <c r="CH41" s="978"/>
      <c r="CI41" s="979"/>
      <c r="CJ41" s="979"/>
      <c r="CK41" s="979"/>
      <c r="CL41" s="980"/>
      <c r="CM41" s="978"/>
      <c r="CN41" s="979"/>
      <c r="CO41" s="979"/>
      <c r="CP41" s="979"/>
      <c r="CQ41" s="980"/>
      <c r="CR41" s="978"/>
      <c r="CS41" s="979"/>
      <c r="CT41" s="979"/>
      <c r="CU41" s="979"/>
      <c r="CV41" s="980"/>
      <c r="CW41" s="978"/>
      <c r="CX41" s="979"/>
      <c r="CY41" s="979"/>
      <c r="CZ41" s="979"/>
      <c r="DA41" s="980"/>
      <c r="DB41" s="978"/>
      <c r="DC41" s="979"/>
      <c r="DD41" s="979"/>
      <c r="DE41" s="979"/>
      <c r="DF41" s="980"/>
      <c r="DG41" s="978"/>
      <c r="DH41" s="979"/>
      <c r="DI41" s="979"/>
      <c r="DJ41" s="979"/>
      <c r="DK41" s="980"/>
      <c r="DL41" s="978"/>
      <c r="DM41" s="979"/>
      <c r="DN41" s="979"/>
      <c r="DO41" s="979"/>
      <c r="DP41" s="980"/>
      <c r="DQ41" s="978"/>
      <c r="DR41" s="979"/>
      <c r="DS41" s="979"/>
      <c r="DT41" s="979"/>
      <c r="DU41" s="980"/>
      <c r="DV41" s="981"/>
      <c r="DW41" s="982"/>
      <c r="DX41" s="982"/>
      <c r="DY41" s="982"/>
      <c r="DZ41" s="983"/>
      <c r="EA41" s="224"/>
    </row>
    <row r="42" spans="1:131" ht="26.25" customHeight="1" x14ac:dyDescent="0.2">
      <c r="A42" s="232">
        <v>15</v>
      </c>
      <c r="B42" s="1019"/>
      <c r="C42" s="1020"/>
      <c r="D42" s="1020"/>
      <c r="E42" s="1020"/>
      <c r="F42" s="1020"/>
      <c r="G42" s="1020"/>
      <c r="H42" s="1020"/>
      <c r="I42" s="1020"/>
      <c r="J42" s="1020"/>
      <c r="K42" s="1020"/>
      <c r="L42" s="1020"/>
      <c r="M42" s="1020"/>
      <c r="N42" s="1020"/>
      <c r="O42" s="1020"/>
      <c r="P42" s="1021"/>
      <c r="Q42" s="1027"/>
      <c r="R42" s="1028"/>
      <c r="S42" s="1028"/>
      <c r="T42" s="1028"/>
      <c r="U42" s="1028"/>
      <c r="V42" s="1028"/>
      <c r="W42" s="1028"/>
      <c r="X42" s="1028"/>
      <c r="Y42" s="1028"/>
      <c r="Z42" s="1028"/>
      <c r="AA42" s="1028"/>
      <c r="AB42" s="1028"/>
      <c r="AC42" s="1028"/>
      <c r="AD42" s="1028"/>
      <c r="AE42" s="1029"/>
      <c r="AF42" s="1024"/>
      <c r="AG42" s="1025"/>
      <c r="AH42" s="1025"/>
      <c r="AI42" s="1025"/>
      <c r="AJ42" s="1026"/>
      <c r="AK42" s="967"/>
      <c r="AL42" s="958"/>
      <c r="AM42" s="958"/>
      <c r="AN42" s="958"/>
      <c r="AO42" s="958"/>
      <c r="AP42" s="958"/>
      <c r="AQ42" s="958"/>
      <c r="AR42" s="958"/>
      <c r="AS42" s="958"/>
      <c r="AT42" s="958"/>
      <c r="AU42" s="958"/>
      <c r="AV42" s="958"/>
      <c r="AW42" s="958"/>
      <c r="AX42" s="958"/>
      <c r="AY42" s="958"/>
      <c r="AZ42" s="1030"/>
      <c r="BA42" s="1030"/>
      <c r="BB42" s="1030"/>
      <c r="BC42" s="1030"/>
      <c r="BD42" s="1030"/>
      <c r="BE42" s="959"/>
      <c r="BF42" s="959"/>
      <c r="BG42" s="959"/>
      <c r="BH42" s="959"/>
      <c r="BI42" s="960"/>
      <c r="BJ42" s="226"/>
      <c r="BK42" s="226"/>
      <c r="BL42" s="226"/>
      <c r="BM42" s="226"/>
      <c r="BN42" s="226"/>
      <c r="BO42" s="235"/>
      <c r="BP42" s="235"/>
      <c r="BQ42" s="232">
        <v>36</v>
      </c>
      <c r="BR42" s="233"/>
      <c r="BS42" s="981"/>
      <c r="BT42" s="982"/>
      <c r="BU42" s="982"/>
      <c r="BV42" s="982"/>
      <c r="BW42" s="982"/>
      <c r="BX42" s="982"/>
      <c r="BY42" s="982"/>
      <c r="BZ42" s="982"/>
      <c r="CA42" s="982"/>
      <c r="CB42" s="982"/>
      <c r="CC42" s="982"/>
      <c r="CD42" s="982"/>
      <c r="CE42" s="982"/>
      <c r="CF42" s="982"/>
      <c r="CG42" s="1003"/>
      <c r="CH42" s="978"/>
      <c r="CI42" s="979"/>
      <c r="CJ42" s="979"/>
      <c r="CK42" s="979"/>
      <c r="CL42" s="980"/>
      <c r="CM42" s="978"/>
      <c r="CN42" s="979"/>
      <c r="CO42" s="979"/>
      <c r="CP42" s="979"/>
      <c r="CQ42" s="980"/>
      <c r="CR42" s="978"/>
      <c r="CS42" s="979"/>
      <c r="CT42" s="979"/>
      <c r="CU42" s="979"/>
      <c r="CV42" s="980"/>
      <c r="CW42" s="978"/>
      <c r="CX42" s="979"/>
      <c r="CY42" s="979"/>
      <c r="CZ42" s="979"/>
      <c r="DA42" s="980"/>
      <c r="DB42" s="978"/>
      <c r="DC42" s="979"/>
      <c r="DD42" s="979"/>
      <c r="DE42" s="979"/>
      <c r="DF42" s="980"/>
      <c r="DG42" s="978"/>
      <c r="DH42" s="979"/>
      <c r="DI42" s="979"/>
      <c r="DJ42" s="979"/>
      <c r="DK42" s="980"/>
      <c r="DL42" s="978"/>
      <c r="DM42" s="979"/>
      <c r="DN42" s="979"/>
      <c r="DO42" s="979"/>
      <c r="DP42" s="980"/>
      <c r="DQ42" s="978"/>
      <c r="DR42" s="979"/>
      <c r="DS42" s="979"/>
      <c r="DT42" s="979"/>
      <c r="DU42" s="980"/>
      <c r="DV42" s="981"/>
      <c r="DW42" s="982"/>
      <c r="DX42" s="982"/>
      <c r="DY42" s="982"/>
      <c r="DZ42" s="983"/>
      <c r="EA42" s="224"/>
    </row>
    <row r="43" spans="1:131" ht="26.25" customHeight="1" x14ac:dyDescent="0.2">
      <c r="A43" s="232">
        <v>16</v>
      </c>
      <c r="B43" s="1019"/>
      <c r="C43" s="1020"/>
      <c r="D43" s="1020"/>
      <c r="E43" s="1020"/>
      <c r="F43" s="1020"/>
      <c r="G43" s="1020"/>
      <c r="H43" s="1020"/>
      <c r="I43" s="1020"/>
      <c r="J43" s="1020"/>
      <c r="K43" s="1020"/>
      <c r="L43" s="1020"/>
      <c r="M43" s="1020"/>
      <c r="N43" s="1020"/>
      <c r="O43" s="1020"/>
      <c r="P43" s="1021"/>
      <c r="Q43" s="1027"/>
      <c r="R43" s="1028"/>
      <c r="S43" s="1028"/>
      <c r="T43" s="1028"/>
      <c r="U43" s="1028"/>
      <c r="V43" s="1028"/>
      <c r="W43" s="1028"/>
      <c r="X43" s="1028"/>
      <c r="Y43" s="1028"/>
      <c r="Z43" s="1028"/>
      <c r="AA43" s="1028"/>
      <c r="AB43" s="1028"/>
      <c r="AC43" s="1028"/>
      <c r="AD43" s="1028"/>
      <c r="AE43" s="1029"/>
      <c r="AF43" s="1024"/>
      <c r="AG43" s="1025"/>
      <c r="AH43" s="1025"/>
      <c r="AI43" s="1025"/>
      <c r="AJ43" s="1026"/>
      <c r="AK43" s="967"/>
      <c r="AL43" s="958"/>
      <c r="AM43" s="958"/>
      <c r="AN43" s="958"/>
      <c r="AO43" s="958"/>
      <c r="AP43" s="958"/>
      <c r="AQ43" s="958"/>
      <c r="AR43" s="958"/>
      <c r="AS43" s="958"/>
      <c r="AT43" s="958"/>
      <c r="AU43" s="958"/>
      <c r="AV43" s="958"/>
      <c r="AW43" s="958"/>
      <c r="AX43" s="958"/>
      <c r="AY43" s="958"/>
      <c r="AZ43" s="1030"/>
      <c r="BA43" s="1030"/>
      <c r="BB43" s="1030"/>
      <c r="BC43" s="1030"/>
      <c r="BD43" s="1030"/>
      <c r="BE43" s="959"/>
      <c r="BF43" s="959"/>
      <c r="BG43" s="959"/>
      <c r="BH43" s="959"/>
      <c r="BI43" s="960"/>
      <c r="BJ43" s="226"/>
      <c r="BK43" s="226"/>
      <c r="BL43" s="226"/>
      <c r="BM43" s="226"/>
      <c r="BN43" s="226"/>
      <c r="BO43" s="235"/>
      <c r="BP43" s="235"/>
      <c r="BQ43" s="232">
        <v>37</v>
      </c>
      <c r="BR43" s="233"/>
      <c r="BS43" s="981"/>
      <c r="BT43" s="982"/>
      <c r="BU43" s="982"/>
      <c r="BV43" s="982"/>
      <c r="BW43" s="982"/>
      <c r="BX43" s="982"/>
      <c r="BY43" s="982"/>
      <c r="BZ43" s="982"/>
      <c r="CA43" s="982"/>
      <c r="CB43" s="982"/>
      <c r="CC43" s="982"/>
      <c r="CD43" s="982"/>
      <c r="CE43" s="982"/>
      <c r="CF43" s="982"/>
      <c r="CG43" s="1003"/>
      <c r="CH43" s="978"/>
      <c r="CI43" s="979"/>
      <c r="CJ43" s="979"/>
      <c r="CK43" s="979"/>
      <c r="CL43" s="980"/>
      <c r="CM43" s="978"/>
      <c r="CN43" s="979"/>
      <c r="CO43" s="979"/>
      <c r="CP43" s="979"/>
      <c r="CQ43" s="980"/>
      <c r="CR43" s="978"/>
      <c r="CS43" s="979"/>
      <c r="CT43" s="979"/>
      <c r="CU43" s="979"/>
      <c r="CV43" s="980"/>
      <c r="CW43" s="978"/>
      <c r="CX43" s="979"/>
      <c r="CY43" s="979"/>
      <c r="CZ43" s="979"/>
      <c r="DA43" s="980"/>
      <c r="DB43" s="978"/>
      <c r="DC43" s="979"/>
      <c r="DD43" s="979"/>
      <c r="DE43" s="979"/>
      <c r="DF43" s="980"/>
      <c r="DG43" s="978"/>
      <c r="DH43" s="979"/>
      <c r="DI43" s="979"/>
      <c r="DJ43" s="979"/>
      <c r="DK43" s="980"/>
      <c r="DL43" s="978"/>
      <c r="DM43" s="979"/>
      <c r="DN43" s="979"/>
      <c r="DO43" s="979"/>
      <c r="DP43" s="980"/>
      <c r="DQ43" s="978"/>
      <c r="DR43" s="979"/>
      <c r="DS43" s="979"/>
      <c r="DT43" s="979"/>
      <c r="DU43" s="980"/>
      <c r="DV43" s="981"/>
      <c r="DW43" s="982"/>
      <c r="DX43" s="982"/>
      <c r="DY43" s="982"/>
      <c r="DZ43" s="983"/>
      <c r="EA43" s="224"/>
    </row>
    <row r="44" spans="1:131" ht="26.25" customHeight="1" x14ac:dyDescent="0.2">
      <c r="A44" s="232">
        <v>17</v>
      </c>
      <c r="B44" s="1019"/>
      <c r="C44" s="1020"/>
      <c r="D44" s="1020"/>
      <c r="E44" s="1020"/>
      <c r="F44" s="1020"/>
      <c r="G44" s="1020"/>
      <c r="H44" s="1020"/>
      <c r="I44" s="1020"/>
      <c r="J44" s="1020"/>
      <c r="K44" s="1020"/>
      <c r="L44" s="1020"/>
      <c r="M44" s="1020"/>
      <c r="N44" s="1020"/>
      <c r="O44" s="1020"/>
      <c r="P44" s="1021"/>
      <c r="Q44" s="1027"/>
      <c r="R44" s="1028"/>
      <c r="S44" s="1028"/>
      <c r="T44" s="1028"/>
      <c r="U44" s="1028"/>
      <c r="V44" s="1028"/>
      <c r="W44" s="1028"/>
      <c r="X44" s="1028"/>
      <c r="Y44" s="1028"/>
      <c r="Z44" s="1028"/>
      <c r="AA44" s="1028"/>
      <c r="AB44" s="1028"/>
      <c r="AC44" s="1028"/>
      <c r="AD44" s="1028"/>
      <c r="AE44" s="1029"/>
      <c r="AF44" s="1024"/>
      <c r="AG44" s="1025"/>
      <c r="AH44" s="1025"/>
      <c r="AI44" s="1025"/>
      <c r="AJ44" s="1026"/>
      <c r="AK44" s="967"/>
      <c r="AL44" s="958"/>
      <c r="AM44" s="958"/>
      <c r="AN44" s="958"/>
      <c r="AO44" s="958"/>
      <c r="AP44" s="958"/>
      <c r="AQ44" s="958"/>
      <c r="AR44" s="958"/>
      <c r="AS44" s="958"/>
      <c r="AT44" s="958"/>
      <c r="AU44" s="958"/>
      <c r="AV44" s="958"/>
      <c r="AW44" s="958"/>
      <c r="AX44" s="958"/>
      <c r="AY44" s="958"/>
      <c r="AZ44" s="1030"/>
      <c r="BA44" s="1030"/>
      <c r="BB44" s="1030"/>
      <c r="BC44" s="1030"/>
      <c r="BD44" s="1030"/>
      <c r="BE44" s="959"/>
      <c r="BF44" s="959"/>
      <c r="BG44" s="959"/>
      <c r="BH44" s="959"/>
      <c r="BI44" s="960"/>
      <c r="BJ44" s="226"/>
      <c r="BK44" s="226"/>
      <c r="BL44" s="226"/>
      <c r="BM44" s="226"/>
      <c r="BN44" s="226"/>
      <c r="BO44" s="235"/>
      <c r="BP44" s="235"/>
      <c r="BQ44" s="232">
        <v>38</v>
      </c>
      <c r="BR44" s="233"/>
      <c r="BS44" s="981"/>
      <c r="BT44" s="982"/>
      <c r="BU44" s="982"/>
      <c r="BV44" s="982"/>
      <c r="BW44" s="982"/>
      <c r="BX44" s="982"/>
      <c r="BY44" s="982"/>
      <c r="BZ44" s="982"/>
      <c r="CA44" s="982"/>
      <c r="CB44" s="982"/>
      <c r="CC44" s="982"/>
      <c r="CD44" s="982"/>
      <c r="CE44" s="982"/>
      <c r="CF44" s="982"/>
      <c r="CG44" s="1003"/>
      <c r="CH44" s="978"/>
      <c r="CI44" s="979"/>
      <c r="CJ44" s="979"/>
      <c r="CK44" s="979"/>
      <c r="CL44" s="980"/>
      <c r="CM44" s="978"/>
      <c r="CN44" s="979"/>
      <c r="CO44" s="979"/>
      <c r="CP44" s="979"/>
      <c r="CQ44" s="980"/>
      <c r="CR44" s="978"/>
      <c r="CS44" s="979"/>
      <c r="CT44" s="979"/>
      <c r="CU44" s="979"/>
      <c r="CV44" s="980"/>
      <c r="CW44" s="978"/>
      <c r="CX44" s="979"/>
      <c r="CY44" s="979"/>
      <c r="CZ44" s="979"/>
      <c r="DA44" s="980"/>
      <c r="DB44" s="978"/>
      <c r="DC44" s="979"/>
      <c r="DD44" s="979"/>
      <c r="DE44" s="979"/>
      <c r="DF44" s="980"/>
      <c r="DG44" s="978"/>
      <c r="DH44" s="979"/>
      <c r="DI44" s="979"/>
      <c r="DJ44" s="979"/>
      <c r="DK44" s="980"/>
      <c r="DL44" s="978"/>
      <c r="DM44" s="979"/>
      <c r="DN44" s="979"/>
      <c r="DO44" s="979"/>
      <c r="DP44" s="980"/>
      <c r="DQ44" s="978"/>
      <c r="DR44" s="979"/>
      <c r="DS44" s="979"/>
      <c r="DT44" s="979"/>
      <c r="DU44" s="980"/>
      <c r="DV44" s="981"/>
      <c r="DW44" s="982"/>
      <c r="DX44" s="982"/>
      <c r="DY44" s="982"/>
      <c r="DZ44" s="983"/>
      <c r="EA44" s="224"/>
    </row>
    <row r="45" spans="1:131" ht="26.25" customHeight="1" x14ac:dyDescent="0.2">
      <c r="A45" s="232">
        <v>18</v>
      </c>
      <c r="B45" s="1019"/>
      <c r="C45" s="1020"/>
      <c r="D45" s="1020"/>
      <c r="E45" s="1020"/>
      <c r="F45" s="1020"/>
      <c r="G45" s="1020"/>
      <c r="H45" s="1020"/>
      <c r="I45" s="1020"/>
      <c r="J45" s="1020"/>
      <c r="K45" s="1020"/>
      <c r="L45" s="1020"/>
      <c r="M45" s="1020"/>
      <c r="N45" s="1020"/>
      <c r="O45" s="1020"/>
      <c r="P45" s="1021"/>
      <c r="Q45" s="1027"/>
      <c r="R45" s="1028"/>
      <c r="S45" s="1028"/>
      <c r="T45" s="1028"/>
      <c r="U45" s="1028"/>
      <c r="V45" s="1028"/>
      <c r="W45" s="1028"/>
      <c r="X45" s="1028"/>
      <c r="Y45" s="1028"/>
      <c r="Z45" s="1028"/>
      <c r="AA45" s="1028"/>
      <c r="AB45" s="1028"/>
      <c r="AC45" s="1028"/>
      <c r="AD45" s="1028"/>
      <c r="AE45" s="1029"/>
      <c r="AF45" s="1024"/>
      <c r="AG45" s="1025"/>
      <c r="AH45" s="1025"/>
      <c r="AI45" s="1025"/>
      <c r="AJ45" s="1026"/>
      <c r="AK45" s="967"/>
      <c r="AL45" s="958"/>
      <c r="AM45" s="958"/>
      <c r="AN45" s="958"/>
      <c r="AO45" s="958"/>
      <c r="AP45" s="958"/>
      <c r="AQ45" s="958"/>
      <c r="AR45" s="958"/>
      <c r="AS45" s="958"/>
      <c r="AT45" s="958"/>
      <c r="AU45" s="958"/>
      <c r="AV45" s="958"/>
      <c r="AW45" s="958"/>
      <c r="AX45" s="958"/>
      <c r="AY45" s="958"/>
      <c r="AZ45" s="1030"/>
      <c r="BA45" s="1030"/>
      <c r="BB45" s="1030"/>
      <c r="BC45" s="1030"/>
      <c r="BD45" s="1030"/>
      <c r="BE45" s="959"/>
      <c r="BF45" s="959"/>
      <c r="BG45" s="959"/>
      <c r="BH45" s="959"/>
      <c r="BI45" s="960"/>
      <c r="BJ45" s="226"/>
      <c r="BK45" s="226"/>
      <c r="BL45" s="226"/>
      <c r="BM45" s="226"/>
      <c r="BN45" s="226"/>
      <c r="BO45" s="235"/>
      <c r="BP45" s="235"/>
      <c r="BQ45" s="232">
        <v>39</v>
      </c>
      <c r="BR45" s="233"/>
      <c r="BS45" s="981"/>
      <c r="BT45" s="982"/>
      <c r="BU45" s="982"/>
      <c r="BV45" s="982"/>
      <c r="BW45" s="982"/>
      <c r="BX45" s="982"/>
      <c r="BY45" s="982"/>
      <c r="BZ45" s="982"/>
      <c r="CA45" s="982"/>
      <c r="CB45" s="982"/>
      <c r="CC45" s="982"/>
      <c r="CD45" s="982"/>
      <c r="CE45" s="982"/>
      <c r="CF45" s="982"/>
      <c r="CG45" s="1003"/>
      <c r="CH45" s="978"/>
      <c r="CI45" s="979"/>
      <c r="CJ45" s="979"/>
      <c r="CK45" s="979"/>
      <c r="CL45" s="980"/>
      <c r="CM45" s="978"/>
      <c r="CN45" s="979"/>
      <c r="CO45" s="979"/>
      <c r="CP45" s="979"/>
      <c r="CQ45" s="980"/>
      <c r="CR45" s="978"/>
      <c r="CS45" s="979"/>
      <c r="CT45" s="979"/>
      <c r="CU45" s="979"/>
      <c r="CV45" s="980"/>
      <c r="CW45" s="978"/>
      <c r="CX45" s="979"/>
      <c r="CY45" s="979"/>
      <c r="CZ45" s="979"/>
      <c r="DA45" s="980"/>
      <c r="DB45" s="978"/>
      <c r="DC45" s="979"/>
      <c r="DD45" s="979"/>
      <c r="DE45" s="979"/>
      <c r="DF45" s="980"/>
      <c r="DG45" s="978"/>
      <c r="DH45" s="979"/>
      <c r="DI45" s="979"/>
      <c r="DJ45" s="979"/>
      <c r="DK45" s="980"/>
      <c r="DL45" s="978"/>
      <c r="DM45" s="979"/>
      <c r="DN45" s="979"/>
      <c r="DO45" s="979"/>
      <c r="DP45" s="980"/>
      <c r="DQ45" s="978"/>
      <c r="DR45" s="979"/>
      <c r="DS45" s="979"/>
      <c r="DT45" s="979"/>
      <c r="DU45" s="980"/>
      <c r="DV45" s="981"/>
      <c r="DW45" s="982"/>
      <c r="DX45" s="982"/>
      <c r="DY45" s="982"/>
      <c r="DZ45" s="983"/>
      <c r="EA45" s="224"/>
    </row>
    <row r="46" spans="1:131" ht="26.25" customHeight="1" x14ac:dyDescent="0.2">
      <c r="A46" s="232">
        <v>19</v>
      </c>
      <c r="B46" s="1019"/>
      <c r="C46" s="1020"/>
      <c r="D46" s="1020"/>
      <c r="E46" s="1020"/>
      <c r="F46" s="1020"/>
      <c r="G46" s="1020"/>
      <c r="H46" s="1020"/>
      <c r="I46" s="1020"/>
      <c r="J46" s="1020"/>
      <c r="K46" s="1020"/>
      <c r="L46" s="1020"/>
      <c r="M46" s="1020"/>
      <c r="N46" s="1020"/>
      <c r="O46" s="1020"/>
      <c r="P46" s="1021"/>
      <c r="Q46" s="1027"/>
      <c r="R46" s="1028"/>
      <c r="S46" s="1028"/>
      <c r="T46" s="1028"/>
      <c r="U46" s="1028"/>
      <c r="V46" s="1028"/>
      <c r="W46" s="1028"/>
      <c r="X46" s="1028"/>
      <c r="Y46" s="1028"/>
      <c r="Z46" s="1028"/>
      <c r="AA46" s="1028"/>
      <c r="AB46" s="1028"/>
      <c r="AC46" s="1028"/>
      <c r="AD46" s="1028"/>
      <c r="AE46" s="1029"/>
      <c r="AF46" s="1024"/>
      <c r="AG46" s="1025"/>
      <c r="AH46" s="1025"/>
      <c r="AI46" s="1025"/>
      <c r="AJ46" s="1026"/>
      <c r="AK46" s="967"/>
      <c r="AL46" s="958"/>
      <c r="AM46" s="958"/>
      <c r="AN46" s="958"/>
      <c r="AO46" s="958"/>
      <c r="AP46" s="958"/>
      <c r="AQ46" s="958"/>
      <c r="AR46" s="958"/>
      <c r="AS46" s="958"/>
      <c r="AT46" s="958"/>
      <c r="AU46" s="958"/>
      <c r="AV46" s="958"/>
      <c r="AW46" s="958"/>
      <c r="AX46" s="958"/>
      <c r="AY46" s="958"/>
      <c r="AZ46" s="1030"/>
      <c r="BA46" s="1030"/>
      <c r="BB46" s="1030"/>
      <c r="BC46" s="1030"/>
      <c r="BD46" s="1030"/>
      <c r="BE46" s="959"/>
      <c r="BF46" s="959"/>
      <c r="BG46" s="959"/>
      <c r="BH46" s="959"/>
      <c r="BI46" s="960"/>
      <c r="BJ46" s="226"/>
      <c r="BK46" s="226"/>
      <c r="BL46" s="226"/>
      <c r="BM46" s="226"/>
      <c r="BN46" s="226"/>
      <c r="BO46" s="235"/>
      <c r="BP46" s="235"/>
      <c r="BQ46" s="232">
        <v>40</v>
      </c>
      <c r="BR46" s="233"/>
      <c r="BS46" s="981"/>
      <c r="BT46" s="982"/>
      <c r="BU46" s="982"/>
      <c r="BV46" s="982"/>
      <c r="BW46" s="982"/>
      <c r="BX46" s="982"/>
      <c r="BY46" s="982"/>
      <c r="BZ46" s="982"/>
      <c r="CA46" s="982"/>
      <c r="CB46" s="982"/>
      <c r="CC46" s="982"/>
      <c r="CD46" s="982"/>
      <c r="CE46" s="982"/>
      <c r="CF46" s="982"/>
      <c r="CG46" s="1003"/>
      <c r="CH46" s="978"/>
      <c r="CI46" s="979"/>
      <c r="CJ46" s="979"/>
      <c r="CK46" s="979"/>
      <c r="CL46" s="980"/>
      <c r="CM46" s="978"/>
      <c r="CN46" s="979"/>
      <c r="CO46" s="979"/>
      <c r="CP46" s="979"/>
      <c r="CQ46" s="980"/>
      <c r="CR46" s="978"/>
      <c r="CS46" s="979"/>
      <c r="CT46" s="979"/>
      <c r="CU46" s="979"/>
      <c r="CV46" s="980"/>
      <c r="CW46" s="978"/>
      <c r="CX46" s="979"/>
      <c r="CY46" s="979"/>
      <c r="CZ46" s="979"/>
      <c r="DA46" s="980"/>
      <c r="DB46" s="978"/>
      <c r="DC46" s="979"/>
      <c r="DD46" s="979"/>
      <c r="DE46" s="979"/>
      <c r="DF46" s="980"/>
      <c r="DG46" s="978"/>
      <c r="DH46" s="979"/>
      <c r="DI46" s="979"/>
      <c r="DJ46" s="979"/>
      <c r="DK46" s="980"/>
      <c r="DL46" s="978"/>
      <c r="DM46" s="979"/>
      <c r="DN46" s="979"/>
      <c r="DO46" s="979"/>
      <c r="DP46" s="980"/>
      <c r="DQ46" s="978"/>
      <c r="DR46" s="979"/>
      <c r="DS46" s="979"/>
      <c r="DT46" s="979"/>
      <c r="DU46" s="980"/>
      <c r="DV46" s="981"/>
      <c r="DW46" s="982"/>
      <c r="DX46" s="982"/>
      <c r="DY46" s="982"/>
      <c r="DZ46" s="983"/>
      <c r="EA46" s="224"/>
    </row>
    <row r="47" spans="1:131" ht="26.25" customHeight="1" x14ac:dyDescent="0.2">
      <c r="A47" s="232">
        <v>20</v>
      </c>
      <c r="B47" s="1019"/>
      <c r="C47" s="1020"/>
      <c r="D47" s="1020"/>
      <c r="E47" s="1020"/>
      <c r="F47" s="1020"/>
      <c r="G47" s="1020"/>
      <c r="H47" s="1020"/>
      <c r="I47" s="1020"/>
      <c r="J47" s="1020"/>
      <c r="K47" s="1020"/>
      <c r="L47" s="1020"/>
      <c r="M47" s="1020"/>
      <c r="N47" s="1020"/>
      <c r="O47" s="1020"/>
      <c r="P47" s="1021"/>
      <c r="Q47" s="1027"/>
      <c r="R47" s="1028"/>
      <c r="S47" s="1028"/>
      <c r="T47" s="1028"/>
      <c r="U47" s="1028"/>
      <c r="V47" s="1028"/>
      <c r="W47" s="1028"/>
      <c r="X47" s="1028"/>
      <c r="Y47" s="1028"/>
      <c r="Z47" s="1028"/>
      <c r="AA47" s="1028"/>
      <c r="AB47" s="1028"/>
      <c r="AC47" s="1028"/>
      <c r="AD47" s="1028"/>
      <c r="AE47" s="1029"/>
      <c r="AF47" s="1024"/>
      <c r="AG47" s="1025"/>
      <c r="AH47" s="1025"/>
      <c r="AI47" s="1025"/>
      <c r="AJ47" s="1026"/>
      <c r="AK47" s="967"/>
      <c r="AL47" s="958"/>
      <c r="AM47" s="958"/>
      <c r="AN47" s="958"/>
      <c r="AO47" s="958"/>
      <c r="AP47" s="958"/>
      <c r="AQ47" s="958"/>
      <c r="AR47" s="958"/>
      <c r="AS47" s="958"/>
      <c r="AT47" s="958"/>
      <c r="AU47" s="958"/>
      <c r="AV47" s="958"/>
      <c r="AW47" s="958"/>
      <c r="AX47" s="958"/>
      <c r="AY47" s="958"/>
      <c r="AZ47" s="1030"/>
      <c r="BA47" s="1030"/>
      <c r="BB47" s="1030"/>
      <c r="BC47" s="1030"/>
      <c r="BD47" s="1030"/>
      <c r="BE47" s="959"/>
      <c r="BF47" s="959"/>
      <c r="BG47" s="959"/>
      <c r="BH47" s="959"/>
      <c r="BI47" s="960"/>
      <c r="BJ47" s="226"/>
      <c r="BK47" s="226"/>
      <c r="BL47" s="226"/>
      <c r="BM47" s="226"/>
      <c r="BN47" s="226"/>
      <c r="BO47" s="235"/>
      <c r="BP47" s="235"/>
      <c r="BQ47" s="232">
        <v>41</v>
      </c>
      <c r="BR47" s="233"/>
      <c r="BS47" s="981"/>
      <c r="BT47" s="982"/>
      <c r="BU47" s="982"/>
      <c r="BV47" s="982"/>
      <c r="BW47" s="982"/>
      <c r="BX47" s="982"/>
      <c r="BY47" s="982"/>
      <c r="BZ47" s="982"/>
      <c r="CA47" s="982"/>
      <c r="CB47" s="982"/>
      <c r="CC47" s="982"/>
      <c r="CD47" s="982"/>
      <c r="CE47" s="982"/>
      <c r="CF47" s="982"/>
      <c r="CG47" s="1003"/>
      <c r="CH47" s="978"/>
      <c r="CI47" s="979"/>
      <c r="CJ47" s="979"/>
      <c r="CK47" s="979"/>
      <c r="CL47" s="980"/>
      <c r="CM47" s="978"/>
      <c r="CN47" s="979"/>
      <c r="CO47" s="979"/>
      <c r="CP47" s="979"/>
      <c r="CQ47" s="980"/>
      <c r="CR47" s="978"/>
      <c r="CS47" s="979"/>
      <c r="CT47" s="979"/>
      <c r="CU47" s="979"/>
      <c r="CV47" s="980"/>
      <c r="CW47" s="978"/>
      <c r="CX47" s="979"/>
      <c r="CY47" s="979"/>
      <c r="CZ47" s="979"/>
      <c r="DA47" s="980"/>
      <c r="DB47" s="978"/>
      <c r="DC47" s="979"/>
      <c r="DD47" s="979"/>
      <c r="DE47" s="979"/>
      <c r="DF47" s="980"/>
      <c r="DG47" s="978"/>
      <c r="DH47" s="979"/>
      <c r="DI47" s="979"/>
      <c r="DJ47" s="979"/>
      <c r="DK47" s="980"/>
      <c r="DL47" s="978"/>
      <c r="DM47" s="979"/>
      <c r="DN47" s="979"/>
      <c r="DO47" s="979"/>
      <c r="DP47" s="980"/>
      <c r="DQ47" s="978"/>
      <c r="DR47" s="979"/>
      <c r="DS47" s="979"/>
      <c r="DT47" s="979"/>
      <c r="DU47" s="980"/>
      <c r="DV47" s="981"/>
      <c r="DW47" s="982"/>
      <c r="DX47" s="982"/>
      <c r="DY47" s="982"/>
      <c r="DZ47" s="983"/>
      <c r="EA47" s="224"/>
    </row>
    <row r="48" spans="1:131" ht="26.25" customHeight="1" x14ac:dyDescent="0.2">
      <c r="A48" s="232">
        <v>21</v>
      </c>
      <c r="B48" s="1019"/>
      <c r="C48" s="1020"/>
      <c r="D48" s="1020"/>
      <c r="E48" s="1020"/>
      <c r="F48" s="1020"/>
      <c r="G48" s="1020"/>
      <c r="H48" s="1020"/>
      <c r="I48" s="1020"/>
      <c r="J48" s="1020"/>
      <c r="K48" s="1020"/>
      <c r="L48" s="1020"/>
      <c r="M48" s="1020"/>
      <c r="N48" s="1020"/>
      <c r="O48" s="1020"/>
      <c r="P48" s="1021"/>
      <c r="Q48" s="1027"/>
      <c r="R48" s="1028"/>
      <c r="S48" s="1028"/>
      <c r="T48" s="1028"/>
      <c r="U48" s="1028"/>
      <c r="V48" s="1028"/>
      <c r="W48" s="1028"/>
      <c r="X48" s="1028"/>
      <c r="Y48" s="1028"/>
      <c r="Z48" s="1028"/>
      <c r="AA48" s="1028"/>
      <c r="AB48" s="1028"/>
      <c r="AC48" s="1028"/>
      <c r="AD48" s="1028"/>
      <c r="AE48" s="1029"/>
      <c r="AF48" s="1024"/>
      <c r="AG48" s="1025"/>
      <c r="AH48" s="1025"/>
      <c r="AI48" s="1025"/>
      <c r="AJ48" s="1026"/>
      <c r="AK48" s="967"/>
      <c r="AL48" s="958"/>
      <c r="AM48" s="958"/>
      <c r="AN48" s="958"/>
      <c r="AO48" s="958"/>
      <c r="AP48" s="958"/>
      <c r="AQ48" s="958"/>
      <c r="AR48" s="958"/>
      <c r="AS48" s="958"/>
      <c r="AT48" s="958"/>
      <c r="AU48" s="958"/>
      <c r="AV48" s="958"/>
      <c r="AW48" s="958"/>
      <c r="AX48" s="958"/>
      <c r="AY48" s="958"/>
      <c r="AZ48" s="1030"/>
      <c r="BA48" s="1030"/>
      <c r="BB48" s="1030"/>
      <c r="BC48" s="1030"/>
      <c r="BD48" s="1030"/>
      <c r="BE48" s="959"/>
      <c r="BF48" s="959"/>
      <c r="BG48" s="959"/>
      <c r="BH48" s="959"/>
      <c r="BI48" s="960"/>
      <c r="BJ48" s="226"/>
      <c r="BK48" s="226"/>
      <c r="BL48" s="226"/>
      <c r="BM48" s="226"/>
      <c r="BN48" s="226"/>
      <c r="BO48" s="235"/>
      <c r="BP48" s="235"/>
      <c r="BQ48" s="232">
        <v>42</v>
      </c>
      <c r="BR48" s="233"/>
      <c r="BS48" s="981"/>
      <c r="BT48" s="982"/>
      <c r="BU48" s="982"/>
      <c r="BV48" s="982"/>
      <c r="BW48" s="982"/>
      <c r="BX48" s="982"/>
      <c r="BY48" s="982"/>
      <c r="BZ48" s="982"/>
      <c r="CA48" s="982"/>
      <c r="CB48" s="982"/>
      <c r="CC48" s="982"/>
      <c r="CD48" s="982"/>
      <c r="CE48" s="982"/>
      <c r="CF48" s="982"/>
      <c r="CG48" s="1003"/>
      <c r="CH48" s="978"/>
      <c r="CI48" s="979"/>
      <c r="CJ48" s="979"/>
      <c r="CK48" s="979"/>
      <c r="CL48" s="980"/>
      <c r="CM48" s="978"/>
      <c r="CN48" s="979"/>
      <c r="CO48" s="979"/>
      <c r="CP48" s="979"/>
      <c r="CQ48" s="980"/>
      <c r="CR48" s="978"/>
      <c r="CS48" s="979"/>
      <c r="CT48" s="979"/>
      <c r="CU48" s="979"/>
      <c r="CV48" s="980"/>
      <c r="CW48" s="978"/>
      <c r="CX48" s="979"/>
      <c r="CY48" s="979"/>
      <c r="CZ48" s="979"/>
      <c r="DA48" s="980"/>
      <c r="DB48" s="978"/>
      <c r="DC48" s="979"/>
      <c r="DD48" s="979"/>
      <c r="DE48" s="979"/>
      <c r="DF48" s="980"/>
      <c r="DG48" s="978"/>
      <c r="DH48" s="979"/>
      <c r="DI48" s="979"/>
      <c r="DJ48" s="979"/>
      <c r="DK48" s="980"/>
      <c r="DL48" s="978"/>
      <c r="DM48" s="979"/>
      <c r="DN48" s="979"/>
      <c r="DO48" s="979"/>
      <c r="DP48" s="980"/>
      <c r="DQ48" s="978"/>
      <c r="DR48" s="979"/>
      <c r="DS48" s="979"/>
      <c r="DT48" s="979"/>
      <c r="DU48" s="980"/>
      <c r="DV48" s="981"/>
      <c r="DW48" s="982"/>
      <c r="DX48" s="982"/>
      <c r="DY48" s="982"/>
      <c r="DZ48" s="983"/>
      <c r="EA48" s="224"/>
    </row>
    <row r="49" spans="1:131" ht="26.25" customHeight="1" x14ac:dyDescent="0.2">
      <c r="A49" s="232">
        <v>22</v>
      </c>
      <c r="B49" s="1019"/>
      <c r="C49" s="1020"/>
      <c r="D49" s="1020"/>
      <c r="E49" s="1020"/>
      <c r="F49" s="1020"/>
      <c r="G49" s="1020"/>
      <c r="H49" s="1020"/>
      <c r="I49" s="1020"/>
      <c r="J49" s="1020"/>
      <c r="K49" s="1020"/>
      <c r="L49" s="1020"/>
      <c r="M49" s="1020"/>
      <c r="N49" s="1020"/>
      <c r="O49" s="1020"/>
      <c r="P49" s="1021"/>
      <c r="Q49" s="1027"/>
      <c r="R49" s="1028"/>
      <c r="S49" s="1028"/>
      <c r="T49" s="1028"/>
      <c r="U49" s="1028"/>
      <c r="V49" s="1028"/>
      <c r="W49" s="1028"/>
      <c r="X49" s="1028"/>
      <c r="Y49" s="1028"/>
      <c r="Z49" s="1028"/>
      <c r="AA49" s="1028"/>
      <c r="AB49" s="1028"/>
      <c r="AC49" s="1028"/>
      <c r="AD49" s="1028"/>
      <c r="AE49" s="1029"/>
      <c r="AF49" s="1024"/>
      <c r="AG49" s="1025"/>
      <c r="AH49" s="1025"/>
      <c r="AI49" s="1025"/>
      <c r="AJ49" s="1026"/>
      <c r="AK49" s="967"/>
      <c r="AL49" s="958"/>
      <c r="AM49" s="958"/>
      <c r="AN49" s="958"/>
      <c r="AO49" s="958"/>
      <c r="AP49" s="958"/>
      <c r="AQ49" s="958"/>
      <c r="AR49" s="958"/>
      <c r="AS49" s="958"/>
      <c r="AT49" s="958"/>
      <c r="AU49" s="958"/>
      <c r="AV49" s="958"/>
      <c r="AW49" s="958"/>
      <c r="AX49" s="958"/>
      <c r="AY49" s="958"/>
      <c r="AZ49" s="1030"/>
      <c r="BA49" s="1030"/>
      <c r="BB49" s="1030"/>
      <c r="BC49" s="1030"/>
      <c r="BD49" s="1030"/>
      <c r="BE49" s="959"/>
      <c r="BF49" s="959"/>
      <c r="BG49" s="959"/>
      <c r="BH49" s="959"/>
      <c r="BI49" s="960"/>
      <c r="BJ49" s="226"/>
      <c r="BK49" s="226"/>
      <c r="BL49" s="226"/>
      <c r="BM49" s="226"/>
      <c r="BN49" s="226"/>
      <c r="BO49" s="235"/>
      <c r="BP49" s="235"/>
      <c r="BQ49" s="232">
        <v>43</v>
      </c>
      <c r="BR49" s="233"/>
      <c r="BS49" s="981"/>
      <c r="BT49" s="982"/>
      <c r="BU49" s="982"/>
      <c r="BV49" s="982"/>
      <c r="BW49" s="982"/>
      <c r="BX49" s="982"/>
      <c r="BY49" s="982"/>
      <c r="BZ49" s="982"/>
      <c r="CA49" s="982"/>
      <c r="CB49" s="982"/>
      <c r="CC49" s="982"/>
      <c r="CD49" s="982"/>
      <c r="CE49" s="982"/>
      <c r="CF49" s="982"/>
      <c r="CG49" s="1003"/>
      <c r="CH49" s="978"/>
      <c r="CI49" s="979"/>
      <c r="CJ49" s="979"/>
      <c r="CK49" s="979"/>
      <c r="CL49" s="980"/>
      <c r="CM49" s="978"/>
      <c r="CN49" s="979"/>
      <c r="CO49" s="979"/>
      <c r="CP49" s="979"/>
      <c r="CQ49" s="980"/>
      <c r="CR49" s="978"/>
      <c r="CS49" s="979"/>
      <c r="CT49" s="979"/>
      <c r="CU49" s="979"/>
      <c r="CV49" s="980"/>
      <c r="CW49" s="978"/>
      <c r="CX49" s="979"/>
      <c r="CY49" s="979"/>
      <c r="CZ49" s="979"/>
      <c r="DA49" s="980"/>
      <c r="DB49" s="978"/>
      <c r="DC49" s="979"/>
      <c r="DD49" s="979"/>
      <c r="DE49" s="979"/>
      <c r="DF49" s="980"/>
      <c r="DG49" s="978"/>
      <c r="DH49" s="979"/>
      <c r="DI49" s="979"/>
      <c r="DJ49" s="979"/>
      <c r="DK49" s="980"/>
      <c r="DL49" s="978"/>
      <c r="DM49" s="979"/>
      <c r="DN49" s="979"/>
      <c r="DO49" s="979"/>
      <c r="DP49" s="980"/>
      <c r="DQ49" s="978"/>
      <c r="DR49" s="979"/>
      <c r="DS49" s="979"/>
      <c r="DT49" s="979"/>
      <c r="DU49" s="980"/>
      <c r="DV49" s="981"/>
      <c r="DW49" s="982"/>
      <c r="DX49" s="982"/>
      <c r="DY49" s="982"/>
      <c r="DZ49" s="983"/>
      <c r="EA49" s="224"/>
    </row>
    <row r="50" spans="1:131" ht="26.25" customHeight="1" x14ac:dyDescent="0.2">
      <c r="A50" s="232">
        <v>23</v>
      </c>
      <c r="B50" s="1019"/>
      <c r="C50" s="1020"/>
      <c r="D50" s="1020"/>
      <c r="E50" s="1020"/>
      <c r="F50" s="1020"/>
      <c r="G50" s="1020"/>
      <c r="H50" s="1020"/>
      <c r="I50" s="1020"/>
      <c r="J50" s="1020"/>
      <c r="K50" s="1020"/>
      <c r="L50" s="1020"/>
      <c r="M50" s="1020"/>
      <c r="N50" s="1020"/>
      <c r="O50" s="1020"/>
      <c r="P50" s="1021"/>
      <c r="Q50" s="1022"/>
      <c r="R50" s="1014"/>
      <c r="S50" s="1014"/>
      <c r="T50" s="1014"/>
      <c r="U50" s="1014"/>
      <c r="V50" s="1014"/>
      <c r="W50" s="1014"/>
      <c r="X50" s="1014"/>
      <c r="Y50" s="1014"/>
      <c r="Z50" s="1014"/>
      <c r="AA50" s="1014"/>
      <c r="AB50" s="1014"/>
      <c r="AC50" s="1014"/>
      <c r="AD50" s="1014"/>
      <c r="AE50" s="1023"/>
      <c r="AF50" s="1024"/>
      <c r="AG50" s="1025"/>
      <c r="AH50" s="1025"/>
      <c r="AI50" s="1025"/>
      <c r="AJ50" s="1026"/>
      <c r="AK50" s="1013"/>
      <c r="AL50" s="1014"/>
      <c r="AM50" s="1014"/>
      <c r="AN50" s="1014"/>
      <c r="AO50" s="1014"/>
      <c r="AP50" s="1014"/>
      <c r="AQ50" s="1014"/>
      <c r="AR50" s="1014"/>
      <c r="AS50" s="1014"/>
      <c r="AT50" s="1014"/>
      <c r="AU50" s="1014"/>
      <c r="AV50" s="1014"/>
      <c r="AW50" s="1014"/>
      <c r="AX50" s="1014"/>
      <c r="AY50" s="1014"/>
      <c r="AZ50" s="1015"/>
      <c r="BA50" s="1015"/>
      <c r="BB50" s="1015"/>
      <c r="BC50" s="1015"/>
      <c r="BD50" s="1015"/>
      <c r="BE50" s="959"/>
      <c r="BF50" s="959"/>
      <c r="BG50" s="959"/>
      <c r="BH50" s="959"/>
      <c r="BI50" s="960"/>
      <c r="BJ50" s="226"/>
      <c r="BK50" s="226"/>
      <c r="BL50" s="226"/>
      <c r="BM50" s="226"/>
      <c r="BN50" s="226"/>
      <c r="BO50" s="235"/>
      <c r="BP50" s="235"/>
      <c r="BQ50" s="232">
        <v>44</v>
      </c>
      <c r="BR50" s="233"/>
      <c r="BS50" s="981"/>
      <c r="BT50" s="982"/>
      <c r="BU50" s="982"/>
      <c r="BV50" s="982"/>
      <c r="BW50" s="982"/>
      <c r="BX50" s="982"/>
      <c r="BY50" s="982"/>
      <c r="BZ50" s="982"/>
      <c r="CA50" s="982"/>
      <c r="CB50" s="982"/>
      <c r="CC50" s="982"/>
      <c r="CD50" s="982"/>
      <c r="CE50" s="982"/>
      <c r="CF50" s="982"/>
      <c r="CG50" s="1003"/>
      <c r="CH50" s="978"/>
      <c r="CI50" s="979"/>
      <c r="CJ50" s="979"/>
      <c r="CK50" s="979"/>
      <c r="CL50" s="980"/>
      <c r="CM50" s="978"/>
      <c r="CN50" s="979"/>
      <c r="CO50" s="979"/>
      <c r="CP50" s="979"/>
      <c r="CQ50" s="980"/>
      <c r="CR50" s="978"/>
      <c r="CS50" s="979"/>
      <c r="CT50" s="979"/>
      <c r="CU50" s="979"/>
      <c r="CV50" s="980"/>
      <c r="CW50" s="978"/>
      <c r="CX50" s="979"/>
      <c r="CY50" s="979"/>
      <c r="CZ50" s="979"/>
      <c r="DA50" s="980"/>
      <c r="DB50" s="978"/>
      <c r="DC50" s="979"/>
      <c r="DD50" s="979"/>
      <c r="DE50" s="979"/>
      <c r="DF50" s="980"/>
      <c r="DG50" s="978"/>
      <c r="DH50" s="979"/>
      <c r="DI50" s="979"/>
      <c r="DJ50" s="979"/>
      <c r="DK50" s="980"/>
      <c r="DL50" s="978"/>
      <c r="DM50" s="979"/>
      <c r="DN50" s="979"/>
      <c r="DO50" s="979"/>
      <c r="DP50" s="980"/>
      <c r="DQ50" s="978"/>
      <c r="DR50" s="979"/>
      <c r="DS50" s="979"/>
      <c r="DT50" s="979"/>
      <c r="DU50" s="980"/>
      <c r="DV50" s="981"/>
      <c r="DW50" s="982"/>
      <c r="DX50" s="982"/>
      <c r="DY50" s="982"/>
      <c r="DZ50" s="983"/>
      <c r="EA50" s="224"/>
    </row>
    <row r="51" spans="1:131" ht="26.25" customHeight="1" x14ac:dyDescent="0.2">
      <c r="A51" s="232">
        <v>24</v>
      </c>
      <c r="B51" s="1019"/>
      <c r="C51" s="1020"/>
      <c r="D51" s="1020"/>
      <c r="E51" s="1020"/>
      <c r="F51" s="1020"/>
      <c r="G51" s="1020"/>
      <c r="H51" s="1020"/>
      <c r="I51" s="1020"/>
      <c r="J51" s="1020"/>
      <c r="K51" s="1020"/>
      <c r="L51" s="1020"/>
      <c r="M51" s="1020"/>
      <c r="N51" s="1020"/>
      <c r="O51" s="1020"/>
      <c r="P51" s="1021"/>
      <c r="Q51" s="1022"/>
      <c r="R51" s="1014"/>
      <c r="S51" s="1014"/>
      <c r="T51" s="1014"/>
      <c r="U51" s="1014"/>
      <c r="V51" s="1014"/>
      <c r="W51" s="1014"/>
      <c r="X51" s="1014"/>
      <c r="Y51" s="1014"/>
      <c r="Z51" s="1014"/>
      <c r="AA51" s="1014"/>
      <c r="AB51" s="1014"/>
      <c r="AC51" s="1014"/>
      <c r="AD51" s="1014"/>
      <c r="AE51" s="1023"/>
      <c r="AF51" s="1024"/>
      <c r="AG51" s="1025"/>
      <c r="AH51" s="1025"/>
      <c r="AI51" s="1025"/>
      <c r="AJ51" s="1026"/>
      <c r="AK51" s="1013"/>
      <c r="AL51" s="1014"/>
      <c r="AM51" s="1014"/>
      <c r="AN51" s="1014"/>
      <c r="AO51" s="1014"/>
      <c r="AP51" s="1014"/>
      <c r="AQ51" s="1014"/>
      <c r="AR51" s="1014"/>
      <c r="AS51" s="1014"/>
      <c r="AT51" s="1014"/>
      <c r="AU51" s="1014"/>
      <c r="AV51" s="1014"/>
      <c r="AW51" s="1014"/>
      <c r="AX51" s="1014"/>
      <c r="AY51" s="1014"/>
      <c r="AZ51" s="1015"/>
      <c r="BA51" s="1015"/>
      <c r="BB51" s="1015"/>
      <c r="BC51" s="1015"/>
      <c r="BD51" s="1015"/>
      <c r="BE51" s="959"/>
      <c r="BF51" s="959"/>
      <c r="BG51" s="959"/>
      <c r="BH51" s="959"/>
      <c r="BI51" s="960"/>
      <c r="BJ51" s="226"/>
      <c r="BK51" s="226"/>
      <c r="BL51" s="226"/>
      <c r="BM51" s="226"/>
      <c r="BN51" s="226"/>
      <c r="BO51" s="235"/>
      <c r="BP51" s="235"/>
      <c r="BQ51" s="232">
        <v>45</v>
      </c>
      <c r="BR51" s="233"/>
      <c r="BS51" s="981"/>
      <c r="BT51" s="982"/>
      <c r="BU51" s="982"/>
      <c r="BV51" s="982"/>
      <c r="BW51" s="982"/>
      <c r="BX51" s="982"/>
      <c r="BY51" s="982"/>
      <c r="BZ51" s="982"/>
      <c r="CA51" s="982"/>
      <c r="CB51" s="982"/>
      <c r="CC51" s="982"/>
      <c r="CD51" s="982"/>
      <c r="CE51" s="982"/>
      <c r="CF51" s="982"/>
      <c r="CG51" s="1003"/>
      <c r="CH51" s="978"/>
      <c r="CI51" s="979"/>
      <c r="CJ51" s="979"/>
      <c r="CK51" s="979"/>
      <c r="CL51" s="980"/>
      <c r="CM51" s="978"/>
      <c r="CN51" s="979"/>
      <c r="CO51" s="979"/>
      <c r="CP51" s="979"/>
      <c r="CQ51" s="980"/>
      <c r="CR51" s="978"/>
      <c r="CS51" s="979"/>
      <c r="CT51" s="979"/>
      <c r="CU51" s="979"/>
      <c r="CV51" s="980"/>
      <c r="CW51" s="978"/>
      <c r="CX51" s="979"/>
      <c r="CY51" s="979"/>
      <c r="CZ51" s="979"/>
      <c r="DA51" s="980"/>
      <c r="DB51" s="978"/>
      <c r="DC51" s="979"/>
      <c r="DD51" s="979"/>
      <c r="DE51" s="979"/>
      <c r="DF51" s="980"/>
      <c r="DG51" s="978"/>
      <c r="DH51" s="979"/>
      <c r="DI51" s="979"/>
      <c r="DJ51" s="979"/>
      <c r="DK51" s="980"/>
      <c r="DL51" s="978"/>
      <c r="DM51" s="979"/>
      <c r="DN51" s="979"/>
      <c r="DO51" s="979"/>
      <c r="DP51" s="980"/>
      <c r="DQ51" s="978"/>
      <c r="DR51" s="979"/>
      <c r="DS51" s="979"/>
      <c r="DT51" s="979"/>
      <c r="DU51" s="980"/>
      <c r="DV51" s="981"/>
      <c r="DW51" s="982"/>
      <c r="DX51" s="982"/>
      <c r="DY51" s="982"/>
      <c r="DZ51" s="983"/>
      <c r="EA51" s="224"/>
    </row>
    <row r="52" spans="1:131" ht="26.25" customHeight="1" x14ac:dyDescent="0.2">
      <c r="A52" s="232">
        <v>25</v>
      </c>
      <c r="B52" s="1019"/>
      <c r="C52" s="1020"/>
      <c r="D52" s="1020"/>
      <c r="E52" s="1020"/>
      <c r="F52" s="1020"/>
      <c r="G52" s="1020"/>
      <c r="H52" s="1020"/>
      <c r="I52" s="1020"/>
      <c r="J52" s="1020"/>
      <c r="K52" s="1020"/>
      <c r="L52" s="1020"/>
      <c r="M52" s="1020"/>
      <c r="N52" s="1020"/>
      <c r="O52" s="1020"/>
      <c r="P52" s="1021"/>
      <c r="Q52" s="1022"/>
      <c r="R52" s="1014"/>
      <c r="S52" s="1014"/>
      <c r="T52" s="1014"/>
      <c r="U52" s="1014"/>
      <c r="V52" s="1014"/>
      <c r="W52" s="1014"/>
      <c r="X52" s="1014"/>
      <c r="Y52" s="1014"/>
      <c r="Z52" s="1014"/>
      <c r="AA52" s="1014"/>
      <c r="AB52" s="1014"/>
      <c r="AC52" s="1014"/>
      <c r="AD52" s="1014"/>
      <c r="AE52" s="1023"/>
      <c r="AF52" s="1024"/>
      <c r="AG52" s="1025"/>
      <c r="AH52" s="1025"/>
      <c r="AI52" s="1025"/>
      <c r="AJ52" s="1026"/>
      <c r="AK52" s="1013"/>
      <c r="AL52" s="1014"/>
      <c r="AM52" s="1014"/>
      <c r="AN52" s="1014"/>
      <c r="AO52" s="1014"/>
      <c r="AP52" s="1014"/>
      <c r="AQ52" s="1014"/>
      <c r="AR52" s="1014"/>
      <c r="AS52" s="1014"/>
      <c r="AT52" s="1014"/>
      <c r="AU52" s="1014"/>
      <c r="AV52" s="1014"/>
      <c r="AW52" s="1014"/>
      <c r="AX52" s="1014"/>
      <c r="AY52" s="1014"/>
      <c r="AZ52" s="1015"/>
      <c r="BA52" s="1015"/>
      <c r="BB52" s="1015"/>
      <c r="BC52" s="1015"/>
      <c r="BD52" s="1015"/>
      <c r="BE52" s="959"/>
      <c r="BF52" s="959"/>
      <c r="BG52" s="959"/>
      <c r="BH52" s="959"/>
      <c r="BI52" s="960"/>
      <c r="BJ52" s="226"/>
      <c r="BK52" s="226"/>
      <c r="BL52" s="226"/>
      <c r="BM52" s="226"/>
      <c r="BN52" s="226"/>
      <c r="BO52" s="235"/>
      <c r="BP52" s="235"/>
      <c r="BQ52" s="232">
        <v>46</v>
      </c>
      <c r="BR52" s="233"/>
      <c r="BS52" s="981"/>
      <c r="BT52" s="982"/>
      <c r="BU52" s="982"/>
      <c r="BV52" s="982"/>
      <c r="BW52" s="982"/>
      <c r="BX52" s="982"/>
      <c r="BY52" s="982"/>
      <c r="BZ52" s="982"/>
      <c r="CA52" s="982"/>
      <c r="CB52" s="982"/>
      <c r="CC52" s="982"/>
      <c r="CD52" s="982"/>
      <c r="CE52" s="982"/>
      <c r="CF52" s="982"/>
      <c r="CG52" s="1003"/>
      <c r="CH52" s="978"/>
      <c r="CI52" s="979"/>
      <c r="CJ52" s="979"/>
      <c r="CK52" s="979"/>
      <c r="CL52" s="980"/>
      <c r="CM52" s="978"/>
      <c r="CN52" s="979"/>
      <c r="CO52" s="979"/>
      <c r="CP52" s="979"/>
      <c r="CQ52" s="980"/>
      <c r="CR52" s="978"/>
      <c r="CS52" s="979"/>
      <c r="CT52" s="979"/>
      <c r="CU52" s="979"/>
      <c r="CV52" s="980"/>
      <c r="CW52" s="978"/>
      <c r="CX52" s="979"/>
      <c r="CY52" s="979"/>
      <c r="CZ52" s="979"/>
      <c r="DA52" s="980"/>
      <c r="DB52" s="978"/>
      <c r="DC52" s="979"/>
      <c r="DD52" s="979"/>
      <c r="DE52" s="979"/>
      <c r="DF52" s="980"/>
      <c r="DG52" s="978"/>
      <c r="DH52" s="979"/>
      <c r="DI52" s="979"/>
      <c r="DJ52" s="979"/>
      <c r="DK52" s="980"/>
      <c r="DL52" s="978"/>
      <c r="DM52" s="979"/>
      <c r="DN52" s="979"/>
      <c r="DO52" s="979"/>
      <c r="DP52" s="980"/>
      <c r="DQ52" s="978"/>
      <c r="DR52" s="979"/>
      <c r="DS52" s="979"/>
      <c r="DT52" s="979"/>
      <c r="DU52" s="980"/>
      <c r="DV52" s="981"/>
      <c r="DW52" s="982"/>
      <c r="DX52" s="982"/>
      <c r="DY52" s="982"/>
      <c r="DZ52" s="983"/>
      <c r="EA52" s="224"/>
    </row>
    <row r="53" spans="1:131" ht="26.25" customHeight="1" x14ac:dyDescent="0.2">
      <c r="A53" s="232">
        <v>26</v>
      </c>
      <c r="B53" s="1019"/>
      <c r="C53" s="1020"/>
      <c r="D53" s="1020"/>
      <c r="E53" s="1020"/>
      <c r="F53" s="1020"/>
      <c r="G53" s="1020"/>
      <c r="H53" s="1020"/>
      <c r="I53" s="1020"/>
      <c r="J53" s="1020"/>
      <c r="K53" s="1020"/>
      <c r="L53" s="1020"/>
      <c r="M53" s="1020"/>
      <c r="N53" s="1020"/>
      <c r="O53" s="1020"/>
      <c r="P53" s="1021"/>
      <c r="Q53" s="1022"/>
      <c r="R53" s="1014"/>
      <c r="S53" s="1014"/>
      <c r="T53" s="1014"/>
      <c r="U53" s="1014"/>
      <c r="V53" s="1014"/>
      <c r="W53" s="1014"/>
      <c r="X53" s="1014"/>
      <c r="Y53" s="1014"/>
      <c r="Z53" s="1014"/>
      <c r="AA53" s="1014"/>
      <c r="AB53" s="1014"/>
      <c r="AC53" s="1014"/>
      <c r="AD53" s="1014"/>
      <c r="AE53" s="1023"/>
      <c r="AF53" s="1024"/>
      <c r="AG53" s="1025"/>
      <c r="AH53" s="1025"/>
      <c r="AI53" s="1025"/>
      <c r="AJ53" s="1026"/>
      <c r="AK53" s="1013"/>
      <c r="AL53" s="1014"/>
      <c r="AM53" s="1014"/>
      <c r="AN53" s="1014"/>
      <c r="AO53" s="1014"/>
      <c r="AP53" s="1014"/>
      <c r="AQ53" s="1014"/>
      <c r="AR53" s="1014"/>
      <c r="AS53" s="1014"/>
      <c r="AT53" s="1014"/>
      <c r="AU53" s="1014"/>
      <c r="AV53" s="1014"/>
      <c r="AW53" s="1014"/>
      <c r="AX53" s="1014"/>
      <c r="AY53" s="1014"/>
      <c r="AZ53" s="1015"/>
      <c r="BA53" s="1015"/>
      <c r="BB53" s="1015"/>
      <c r="BC53" s="1015"/>
      <c r="BD53" s="1015"/>
      <c r="BE53" s="959"/>
      <c r="BF53" s="959"/>
      <c r="BG53" s="959"/>
      <c r="BH53" s="959"/>
      <c r="BI53" s="960"/>
      <c r="BJ53" s="226"/>
      <c r="BK53" s="226"/>
      <c r="BL53" s="226"/>
      <c r="BM53" s="226"/>
      <c r="BN53" s="226"/>
      <c r="BO53" s="235"/>
      <c r="BP53" s="235"/>
      <c r="BQ53" s="232">
        <v>47</v>
      </c>
      <c r="BR53" s="233"/>
      <c r="BS53" s="981"/>
      <c r="BT53" s="982"/>
      <c r="BU53" s="982"/>
      <c r="BV53" s="982"/>
      <c r="BW53" s="982"/>
      <c r="BX53" s="982"/>
      <c r="BY53" s="982"/>
      <c r="BZ53" s="982"/>
      <c r="CA53" s="982"/>
      <c r="CB53" s="982"/>
      <c r="CC53" s="982"/>
      <c r="CD53" s="982"/>
      <c r="CE53" s="982"/>
      <c r="CF53" s="982"/>
      <c r="CG53" s="1003"/>
      <c r="CH53" s="978"/>
      <c r="CI53" s="979"/>
      <c r="CJ53" s="979"/>
      <c r="CK53" s="979"/>
      <c r="CL53" s="980"/>
      <c r="CM53" s="978"/>
      <c r="CN53" s="979"/>
      <c r="CO53" s="979"/>
      <c r="CP53" s="979"/>
      <c r="CQ53" s="980"/>
      <c r="CR53" s="978"/>
      <c r="CS53" s="979"/>
      <c r="CT53" s="979"/>
      <c r="CU53" s="979"/>
      <c r="CV53" s="980"/>
      <c r="CW53" s="978"/>
      <c r="CX53" s="979"/>
      <c r="CY53" s="979"/>
      <c r="CZ53" s="979"/>
      <c r="DA53" s="980"/>
      <c r="DB53" s="978"/>
      <c r="DC53" s="979"/>
      <c r="DD53" s="979"/>
      <c r="DE53" s="979"/>
      <c r="DF53" s="980"/>
      <c r="DG53" s="978"/>
      <c r="DH53" s="979"/>
      <c r="DI53" s="979"/>
      <c r="DJ53" s="979"/>
      <c r="DK53" s="980"/>
      <c r="DL53" s="978"/>
      <c r="DM53" s="979"/>
      <c r="DN53" s="979"/>
      <c r="DO53" s="979"/>
      <c r="DP53" s="980"/>
      <c r="DQ53" s="978"/>
      <c r="DR53" s="979"/>
      <c r="DS53" s="979"/>
      <c r="DT53" s="979"/>
      <c r="DU53" s="980"/>
      <c r="DV53" s="981"/>
      <c r="DW53" s="982"/>
      <c r="DX53" s="982"/>
      <c r="DY53" s="982"/>
      <c r="DZ53" s="983"/>
      <c r="EA53" s="224"/>
    </row>
    <row r="54" spans="1:131" ht="26.25" customHeight="1" x14ac:dyDescent="0.2">
      <c r="A54" s="232">
        <v>27</v>
      </c>
      <c r="B54" s="1019"/>
      <c r="C54" s="1020"/>
      <c r="D54" s="1020"/>
      <c r="E54" s="1020"/>
      <c r="F54" s="1020"/>
      <c r="G54" s="1020"/>
      <c r="H54" s="1020"/>
      <c r="I54" s="1020"/>
      <c r="J54" s="1020"/>
      <c r="K54" s="1020"/>
      <c r="L54" s="1020"/>
      <c r="M54" s="1020"/>
      <c r="N54" s="1020"/>
      <c r="O54" s="1020"/>
      <c r="P54" s="1021"/>
      <c r="Q54" s="1022"/>
      <c r="R54" s="1014"/>
      <c r="S54" s="1014"/>
      <c r="T54" s="1014"/>
      <c r="U54" s="1014"/>
      <c r="V54" s="1014"/>
      <c r="W54" s="1014"/>
      <c r="X54" s="1014"/>
      <c r="Y54" s="1014"/>
      <c r="Z54" s="1014"/>
      <c r="AA54" s="1014"/>
      <c r="AB54" s="1014"/>
      <c r="AC54" s="1014"/>
      <c r="AD54" s="1014"/>
      <c r="AE54" s="1023"/>
      <c r="AF54" s="1024"/>
      <c r="AG54" s="1025"/>
      <c r="AH54" s="1025"/>
      <c r="AI54" s="1025"/>
      <c r="AJ54" s="1026"/>
      <c r="AK54" s="1013"/>
      <c r="AL54" s="1014"/>
      <c r="AM54" s="1014"/>
      <c r="AN54" s="1014"/>
      <c r="AO54" s="1014"/>
      <c r="AP54" s="1014"/>
      <c r="AQ54" s="1014"/>
      <c r="AR54" s="1014"/>
      <c r="AS54" s="1014"/>
      <c r="AT54" s="1014"/>
      <c r="AU54" s="1014"/>
      <c r="AV54" s="1014"/>
      <c r="AW54" s="1014"/>
      <c r="AX54" s="1014"/>
      <c r="AY54" s="1014"/>
      <c r="AZ54" s="1015"/>
      <c r="BA54" s="1015"/>
      <c r="BB54" s="1015"/>
      <c r="BC54" s="1015"/>
      <c r="BD54" s="1015"/>
      <c r="BE54" s="959"/>
      <c r="BF54" s="959"/>
      <c r="BG54" s="959"/>
      <c r="BH54" s="959"/>
      <c r="BI54" s="960"/>
      <c r="BJ54" s="226"/>
      <c r="BK54" s="226"/>
      <c r="BL54" s="226"/>
      <c r="BM54" s="226"/>
      <c r="BN54" s="226"/>
      <c r="BO54" s="235"/>
      <c r="BP54" s="235"/>
      <c r="BQ54" s="232">
        <v>48</v>
      </c>
      <c r="BR54" s="233"/>
      <c r="BS54" s="981"/>
      <c r="BT54" s="982"/>
      <c r="BU54" s="982"/>
      <c r="BV54" s="982"/>
      <c r="BW54" s="982"/>
      <c r="BX54" s="982"/>
      <c r="BY54" s="982"/>
      <c r="BZ54" s="982"/>
      <c r="CA54" s="982"/>
      <c r="CB54" s="982"/>
      <c r="CC54" s="982"/>
      <c r="CD54" s="982"/>
      <c r="CE54" s="982"/>
      <c r="CF54" s="982"/>
      <c r="CG54" s="1003"/>
      <c r="CH54" s="978"/>
      <c r="CI54" s="979"/>
      <c r="CJ54" s="979"/>
      <c r="CK54" s="979"/>
      <c r="CL54" s="980"/>
      <c r="CM54" s="978"/>
      <c r="CN54" s="979"/>
      <c r="CO54" s="979"/>
      <c r="CP54" s="979"/>
      <c r="CQ54" s="980"/>
      <c r="CR54" s="978"/>
      <c r="CS54" s="979"/>
      <c r="CT54" s="979"/>
      <c r="CU54" s="979"/>
      <c r="CV54" s="980"/>
      <c r="CW54" s="978"/>
      <c r="CX54" s="979"/>
      <c r="CY54" s="979"/>
      <c r="CZ54" s="979"/>
      <c r="DA54" s="980"/>
      <c r="DB54" s="978"/>
      <c r="DC54" s="979"/>
      <c r="DD54" s="979"/>
      <c r="DE54" s="979"/>
      <c r="DF54" s="980"/>
      <c r="DG54" s="978"/>
      <c r="DH54" s="979"/>
      <c r="DI54" s="979"/>
      <c r="DJ54" s="979"/>
      <c r="DK54" s="980"/>
      <c r="DL54" s="978"/>
      <c r="DM54" s="979"/>
      <c r="DN54" s="979"/>
      <c r="DO54" s="979"/>
      <c r="DP54" s="980"/>
      <c r="DQ54" s="978"/>
      <c r="DR54" s="979"/>
      <c r="DS54" s="979"/>
      <c r="DT54" s="979"/>
      <c r="DU54" s="980"/>
      <c r="DV54" s="981"/>
      <c r="DW54" s="982"/>
      <c r="DX54" s="982"/>
      <c r="DY54" s="982"/>
      <c r="DZ54" s="983"/>
      <c r="EA54" s="224"/>
    </row>
    <row r="55" spans="1:131" ht="26.25" customHeight="1" x14ac:dyDescent="0.2">
      <c r="A55" s="232">
        <v>28</v>
      </c>
      <c r="B55" s="1019"/>
      <c r="C55" s="1020"/>
      <c r="D55" s="1020"/>
      <c r="E55" s="1020"/>
      <c r="F55" s="1020"/>
      <c r="G55" s="1020"/>
      <c r="H55" s="1020"/>
      <c r="I55" s="1020"/>
      <c r="J55" s="1020"/>
      <c r="K55" s="1020"/>
      <c r="L55" s="1020"/>
      <c r="M55" s="1020"/>
      <c r="N55" s="1020"/>
      <c r="O55" s="1020"/>
      <c r="P55" s="1021"/>
      <c r="Q55" s="1022"/>
      <c r="R55" s="1014"/>
      <c r="S55" s="1014"/>
      <c r="T55" s="1014"/>
      <c r="U55" s="1014"/>
      <c r="V55" s="1014"/>
      <c r="W55" s="1014"/>
      <c r="X55" s="1014"/>
      <c r="Y55" s="1014"/>
      <c r="Z55" s="1014"/>
      <c r="AA55" s="1014"/>
      <c r="AB55" s="1014"/>
      <c r="AC55" s="1014"/>
      <c r="AD55" s="1014"/>
      <c r="AE55" s="1023"/>
      <c r="AF55" s="1024"/>
      <c r="AG55" s="1025"/>
      <c r="AH55" s="1025"/>
      <c r="AI55" s="1025"/>
      <c r="AJ55" s="1026"/>
      <c r="AK55" s="1013"/>
      <c r="AL55" s="1014"/>
      <c r="AM55" s="1014"/>
      <c r="AN55" s="1014"/>
      <c r="AO55" s="1014"/>
      <c r="AP55" s="1014"/>
      <c r="AQ55" s="1014"/>
      <c r="AR55" s="1014"/>
      <c r="AS55" s="1014"/>
      <c r="AT55" s="1014"/>
      <c r="AU55" s="1014"/>
      <c r="AV55" s="1014"/>
      <c r="AW55" s="1014"/>
      <c r="AX55" s="1014"/>
      <c r="AY55" s="1014"/>
      <c r="AZ55" s="1015"/>
      <c r="BA55" s="1015"/>
      <c r="BB55" s="1015"/>
      <c r="BC55" s="1015"/>
      <c r="BD55" s="1015"/>
      <c r="BE55" s="959"/>
      <c r="BF55" s="959"/>
      <c r="BG55" s="959"/>
      <c r="BH55" s="959"/>
      <c r="BI55" s="960"/>
      <c r="BJ55" s="226"/>
      <c r="BK55" s="226"/>
      <c r="BL55" s="226"/>
      <c r="BM55" s="226"/>
      <c r="BN55" s="226"/>
      <c r="BO55" s="235"/>
      <c r="BP55" s="235"/>
      <c r="BQ55" s="232">
        <v>49</v>
      </c>
      <c r="BR55" s="233"/>
      <c r="BS55" s="981"/>
      <c r="BT55" s="982"/>
      <c r="BU55" s="982"/>
      <c r="BV55" s="982"/>
      <c r="BW55" s="982"/>
      <c r="BX55" s="982"/>
      <c r="BY55" s="982"/>
      <c r="BZ55" s="982"/>
      <c r="CA55" s="982"/>
      <c r="CB55" s="982"/>
      <c r="CC55" s="982"/>
      <c r="CD55" s="982"/>
      <c r="CE55" s="982"/>
      <c r="CF55" s="982"/>
      <c r="CG55" s="1003"/>
      <c r="CH55" s="978"/>
      <c r="CI55" s="979"/>
      <c r="CJ55" s="979"/>
      <c r="CK55" s="979"/>
      <c r="CL55" s="980"/>
      <c r="CM55" s="978"/>
      <c r="CN55" s="979"/>
      <c r="CO55" s="979"/>
      <c r="CP55" s="979"/>
      <c r="CQ55" s="980"/>
      <c r="CR55" s="978"/>
      <c r="CS55" s="979"/>
      <c r="CT55" s="979"/>
      <c r="CU55" s="979"/>
      <c r="CV55" s="980"/>
      <c r="CW55" s="978"/>
      <c r="CX55" s="979"/>
      <c r="CY55" s="979"/>
      <c r="CZ55" s="979"/>
      <c r="DA55" s="980"/>
      <c r="DB55" s="978"/>
      <c r="DC55" s="979"/>
      <c r="DD55" s="979"/>
      <c r="DE55" s="979"/>
      <c r="DF55" s="980"/>
      <c r="DG55" s="978"/>
      <c r="DH55" s="979"/>
      <c r="DI55" s="979"/>
      <c r="DJ55" s="979"/>
      <c r="DK55" s="980"/>
      <c r="DL55" s="978"/>
      <c r="DM55" s="979"/>
      <c r="DN55" s="979"/>
      <c r="DO55" s="979"/>
      <c r="DP55" s="980"/>
      <c r="DQ55" s="978"/>
      <c r="DR55" s="979"/>
      <c r="DS55" s="979"/>
      <c r="DT55" s="979"/>
      <c r="DU55" s="980"/>
      <c r="DV55" s="981"/>
      <c r="DW55" s="982"/>
      <c r="DX55" s="982"/>
      <c r="DY55" s="982"/>
      <c r="DZ55" s="983"/>
      <c r="EA55" s="224"/>
    </row>
    <row r="56" spans="1:131" ht="26.25" customHeight="1" x14ac:dyDescent="0.2">
      <c r="A56" s="232">
        <v>29</v>
      </c>
      <c r="B56" s="1019"/>
      <c r="C56" s="1020"/>
      <c r="D56" s="1020"/>
      <c r="E56" s="1020"/>
      <c r="F56" s="1020"/>
      <c r="G56" s="1020"/>
      <c r="H56" s="1020"/>
      <c r="I56" s="1020"/>
      <c r="J56" s="1020"/>
      <c r="K56" s="1020"/>
      <c r="L56" s="1020"/>
      <c r="M56" s="1020"/>
      <c r="N56" s="1020"/>
      <c r="O56" s="1020"/>
      <c r="P56" s="1021"/>
      <c r="Q56" s="1022"/>
      <c r="R56" s="1014"/>
      <c r="S56" s="1014"/>
      <c r="T56" s="1014"/>
      <c r="U56" s="1014"/>
      <c r="V56" s="1014"/>
      <c r="W56" s="1014"/>
      <c r="X56" s="1014"/>
      <c r="Y56" s="1014"/>
      <c r="Z56" s="1014"/>
      <c r="AA56" s="1014"/>
      <c r="AB56" s="1014"/>
      <c r="AC56" s="1014"/>
      <c r="AD56" s="1014"/>
      <c r="AE56" s="1023"/>
      <c r="AF56" s="1024"/>
      <c r="AG56" s="1025"/>
      <c r="AH56" s="1025"/>
      <c r="AI56" s="1025"/>
      <c r="AJ56" s="1026"/>
      <c r="AK56" s="1013"/>
      <c r="AL56" s="1014"/>
      <c r="AM56" s="1014"/>
      <c r="AN56" s="1014"/>
      <c r="AO56" s="1014"/>
      <c r="AP56" s="1014"/>
      <c r="AQ56" s="1014"/>
      <c r="AR56" s="1014"/>
      <c r="AS56" s="1014"/>
      <c r="AT56" s="1014"/>
      <c r="AU56" s="1014"/>
      <c r="AV56" s="1014"/>
      <c r="AW56" s="1014"/>
      <c r="AX56" s="1014"/>
      <c r="AY56" s="1014"/>
      <c r="AZ56" s="1015"/>
      <c r="BA56" s="1015"/>
      <c r="BB56" s="1015"/>
      <c r="BC56" s="1015"/>
      <c r="BD56" s="1015"/>
      <c r="BE56" s="959"/>
      <c r="BF56" s="959"/>
      <c r="BG56" s="959"/>
      <c r="BH56" s="959"/>
      <c r="BI56" s="960"/>
      <c r="BJ56" s="226"/>
      <c r="BK56" s="226"/>
      <c r="BL56" s="226"/>
      <c r="BM56" s="226"/>
      <c r="BN56" s="226"/>
      <c r="BO56" s="235"/>
      <c r="BP56" s="235"/>
      <c r="BQ56" s="232">
        <v>50</v>
      </c>
      <c r="BR56" s="233"/>
      <c r="BS56" s="981"/>
      <c r="BT56" s="982"/>
      <c r="BU56" s="982"/>
      <c r="BV56" s="982"/>
      <c r="BW56" s="982"/>
      <c r="BX56" s="982"/>
      <c r="BY56" s="982"/>
      <c r="BZ56" s="982"/>
      <c r="CA56" s="982"/>
      <c r="CB56" s="982"/>
      <c r="CC56" s="982"/>
      <c r="CD56" s="982"/>
      <c r="CE56" s="982"/>
      <c r="CF56" s="982"/>
      <c r="CG56" s="1003"/>
      <c r="CH56" s="978"/>
      <c r="CI56" s="979"/>
      <c r="CJ56" s="979"/>
      <c r="CK56" s="979"/>
      <c r="CL56" s="980"/>
      <c r="CM56" s="978"/>
      <c r="CN56" s="979"/>
      <c r="CO56" s="979"/>
      <c r="CP56" s="979"/>
      <c r="CQ56" s="980"/>
      <c r="CR56" s="978"/>
      <c r="CS56" s="979"/>
      <c r="CT56" s="979"/>
      <c r="CU56" s="979"/>
      <c r="CV56" s="980"/>
      <c r="CW56" s="978"/>
      <c r="CX56" s="979"/>
      <c r="CY56" s="979"/>
      <c r="CZ56" s="979"/>
      <c r="DA56" s="980"/>
      <c r="DB56" s="978"/>
      <c r="DC56" s="979"/>
      <c r="DD56" s="979"/>
      <c r="DE56" s="979"/>
      <c r="DF56" s="980"/>
      <c r="DG56" s="978"/>
      <c r="DH56" s="979"/>
      <c r="DI56" s="979"/>
      <c r="DJ56" s="979"/>
      <c r="DK56" s="980"/>
      <c r="DL56" s="978"/>
      <c r="DM56" s="979"/>
      <c r="DN56" s="979"/>
      <c r="DO56" s="979"/>
      <c r="DP56" s="980"/>
      <c r="DQ56" s="978"/>
      <c r="DR56" s="979"/>
      <c r="DS56" s="979"/>
      <c r="DT56" s="979"/>
      <c r="DU56" s="980"/>
      <c r="DV56" s="981"/>
      <c r="DW56" s="982"/>
      <c r="DX56" s="982"/>
      <c r="DY56" s="982"/>
      <c r="DZ56" s="983"/>
      <c r="EA56" s="224"/>
    </row>
    <row r="57" spans="1:131" ht="26.25" customHeight="1" x14ac:dyDescent="0.2">
      <c r="A57" s="232">
        <v>30</v>
      </c>
      <c r="B57" s="1019"/>
      <c r="C57" s="1020"/>
      <c r="D57" s="1020"/>
      <c r="E57" s="1020"/>
      <c r="F57" s="1020"/>
      <c r="G57" s="1020"/>
      <c r="H57" s="1020"/>
      <c r="I57" s="1020"/>
      <c r="J57" s="1020"/>
      <c r="K57" s="1020"/>
      <c r="L57" s="1020"/>
      <c r="M57" s="1020"/>
      <c r="N57" s="1020"/>
      <c r="O57" s="1020"/>
      <c r="P57" s="1021"/>
      <c r="Q57" s="1022"/>
      <c r="R57" s="1014"/>
      <c r="S57" s="1014"/>
      <c r="T57" s="1014"/>
      <c r="U57" s="1014"/>
      <c r="V57" s="1014"/>
      <c r="W57" s="1014"/>
      <c r="X57" s="1014"/>
      <c r="Y57" s="1014"/>
      <c r="Z57" s="1014"/>
      <c r="AA57" s="1014"/>
      <c r="AB57" s="1014"/>
      <c r="AC57" s="1014"/>
      <c r="AD57" s="1014"/>
      <c r="AE57" s="1023"/>
      <c r="AF57" s="1024"/>
      <c r="AG57" s="1025"/>
      <c r="AH57" s="1025"/>
      <c r="AI57" s="1025"/>
      <c r="AJ57" s="1026"/>
      <c r="AK57" s="1013"/>
      <c r="AL57" s="1014"/>
      <c r="AM57" s="1014"/>
      <c r="AN57" s="1014"/>
      <c r="AO57" s="1014"/>
      <c r="AP57" s="1014"/>
      <c r="AQ57" s="1014"/>
      <c r="AR57" s="1014"/>
      <c r="AS57" s="1014"/>
      <c r="AT57" s="1014"/>
      <c r="AU57" s="1014"/>
      <c r="AV57" s="1014"/>
      <c r="AW57" s="1014"/>
      <c r="AX57" s="1014"/>
      <c r="AY57" s="1014"/>
      <c r="AZ57" s="1015"/>
      <c r="BA57" s="1015"/>
      <c r="BB57" s="1015"/>
      <c r="BC57" s="1015"/>
      <c r="BD57" s="1015"/>
      <c r="BE57" s="959"/>
      <c r="BF57" s="959"/>
      <c r="BG57" s="959"/>
      <c r="BH57" s="959"/>
      <c r="BI57" s="960"/>
      <c r="BJ57" s="226"/>
      <c r="BK57" s="226"/>
      <c r="BL57" s="226"/>
      <c r="BM57" s="226"/>
      <c r="BN57" s="226"/>
      <c r="BO57" s="235"/>
      <c r="BP57" s="235"/>
      <c r="BQ57" s="232">
        <v>51</v>
      </c>
      <c r="BR57" s="233"/>
      <c r="BS57" s="981"/>
      <c r="BT57" s="982"/>
      <c r="BU57" s="982"/>
      <c r="BV57" s="982"/>
      <c r="BW57" s="982"/>
      <c r="BX57" s="982"/>
      <c r="BY57" s="982"/>
      <c r="BZ57" s="982"/>
      <c r="CA57" s="982"/>
      <c r="CB57" s="982"/>
      <c r="CC57" s="982"/>
      <c r="CD57" s="982"/>
      <c r="CE57" s="982"/>
      <c r="CF57" s="982"/>
      <c r="CG57" s="1003"/>
      <c r="CH57" s="978"/>
      <c r="CI57" s="979"/>
      <c r="CJ57" s="979"/>
      <c r="CK57" s="979"/>
      <c r="CL57" s="980"/>
      <c r="CM57" s="978"/>
      <c r="CN57" s="979"/>
      <c r="CO57" s="979"/>
      <c r="CP57" s="979"/>
      <c r="CQ57" s="980"/>
      <c r="CR57" s="978"/>
      <c r="CS57" s="979"/>
      <c r="CT57" s="979"/>
      <c r="CU57" s="979"/>
      <c r="CV57" s="980"/>
      <c r="CW57" s="978"/>
      <c r="CX57" s="979"/>
      <c r="CY57" s="979"/>
      <c r="CZ57" s="979"/>
      <c r="DA57" s="980"/>
      <c r="DB57" s="978"/>
      <c r="DC57" s="979"/>
      <c r="DD57" s="979"/>
      <c r="DE57" s="979"/>
      <c r="DF57" s="980"/>
      <c r="DG57" s="978"/>
      <c r="DH57" s="979"/>
      <c r="DI57" s="979"/>
      <c r="DJ57" s="979"/>
      <c r="DK57" s="980"/>
      <c r="DL57" s="978"/>
      <c r="DM57" s="979"/>
      <c r="DN57" s="979"/>
      <c r="DO57" s="979"/>
      <c r="DP57" s="980"/>
      <c r="DQ57" s="978"/>
      <c r="DR57" s="979"/>
      <c r="DS57" s="979"/>
      <c r="DT57" s="979"/>
      <c r="DU57" s="980"/>
      <c r="DV57" s="981"/>
      <c r="DW57" s="982"/>
      <c r="DX57" s="982"/>
      <c r="DY57" s="982"/>
      <c r="DZ57" s="983"/>
      <c r="EA57" s="224"/>
    </row>
    <row r="58" spans="1:131" ht="26.25" customHeight="1" x14ac:dyDescent="0.2">
      <c r="A58" s="232">
        <v>31</v>
      </c>
      <c r="B58" s="1019"/>
      <c r="C58" s="1020"/>
      <c r="D58" s="1020"/>
      <c r="E58" s="1020"/>
      <c r="F58" s="1020"/>
      <c r="G58" s="1020"/>
      <c r="H58" s="1020"/>
      <c r="I58" s="1020"/>
      <c r="J58" s="1020"/>
      <c r="K58" s="1020"/>
      <c r="L58" s="1020"/>
      <c r="M58" s="1020"/>
      <c r="N58" s="1020"/>
      <c r="O58" s="1020"/>
      <c r="P58" s="1021"/>
      <c r="Q58" s="1022"/>
      <c r="R58" s="1014"/>
      <c r="S58" s="1014"/>
      <c r="T58" s="1014"/>
      <c r="U58" s="1014"/>
      <c r="V58" s="1014"/>
      <c r="W58" s="1014"/>
      <c r="X58" s="1014"/>
      <c r="Y58" s="1014"/>
      <c r="Z58" s="1014"/>
      <c r="AA58" s="1014"/>
      <c r="AB58" s="1014"/>
      <c r="AC58" s="1014"/>
      <c r="AD58" s="1014"/>
      <c r="AE58" s="1023"/>
      <c r="AF58" s="1024"/>
      <c r="AG58" s="1025"/>
      <c r="AH58" s="1025"/>
      <c r="AI58" s="1025"/>
      <c r="AJ58" s="1026"/>
      <c r="AK58" s="1013"/>
      <c r="AL58" s="1014"/>
      <c r="AM58" s="1014"/>
      <c r="AN58" s="1014"/>
      <c r="AO58" s="1014"/>
      <c r="AP58" s="1014"/>
      <c r="AQ58" s="1014"/>
      <c r="AR58" s="1014"/>
      <c r="AS58" s="1014"/>
      <c r="AT58" s="1014"/>
      <c r="AU58" s="1014"/>
      <c r="AV58" s="1014"/>
      <c r="AW58" s="1014"/>
      <c r="AX58" s="1014"/>
      <c r="AY58" s="1014"/>
      <c r="AZ58" s="1015"/>
      <c r="BA58" s="1015"/>
      <c r="BB58" s="1015"/>
      <c r="BC58" s="1015"/>
      <c r="BD58" s="1015"/>
      <c r="BE58" s="959"/>
      <c r="BF58" s="959"/>
      <c r="BG58" s="959"/>
      <c r="BH58" s="959"/>
      <c r="BI58" s="960"/>
      <c r="BJ58" s="226"/>
      <c r="BK58" s="226"/>
      <c r="BL58" s="226"/>
      <c r="BM58" s="226"/>
      <c r="BN58" s="226"/>
      <c r="BO58" s="235"/>
      <c r="BP58" s="235"/>
      <c r="BQ58" s="232">
        <v>52</v>
      </c>
      <c r="BR58" s="233"/>
      <c r="BS58" s="981"/>
      <c r="BT58" s="982"/>
      <c r="BU58" s="982"/>
      <c r="BV58" s="982"/>
      <c r="BW58" s="982"/>
      <c r="BX58" s="982"/>
      <c r="BY58" s="982"/>
      <c r="BZ58" s="982"/>
      <c r="CA58" s="982"/>
      <c r="CB58" s="982"/>
      <c r="CC58" s="982"/>
      <c r="CD58" s="982"/>
      <c r="CE58" s="982"/>
      <c r="CF58" s="982"/>
      <c r="CG58" s="1003"/>
      <c r="CH58" s="978"/>
      <c r="CI58" s="979"/>
      <c r="CJ58" s="979"/>
      <c r="CK58" s="979"/>
      <c r="CL58" s="980"/>
      <c r="CM58" s="978"/>
      <c r="CN58" s="979"/>
      <c r="CO58" s="979"/>
      <c r="CP58" s="979"/>
      <c r="CQ58" s="980"/>
      <c r="CR58" s="978"/>
      <c r="CS58" s="979"/>
      <c r="CT58" s="979"/>
      <c r="CU58" s="979"/>
      <c r="CV58" s="980"/>
      <c r="CW58" s="978"/>
      <c r="CX58" s="979"/>
      <c r="CY58" s="979"/>
      <c r="CZ58" s="979"/>
      <c r="DA58" s="980"/>
      <c r="DB58" s="978"/>
      <c r="DC58" s="979"/>
      <c r="DD58" s="979"/>
      <c r="DE58" s="979"/>
      <c r="DF58" s="980"/>
      <c r="DG58" s="978"/>
      <c r="DH58" s="979"/>
      <c r="DI58" s="979"/>
      <c r="DJ58" s="979"/>
      <c r="DK58" s="980"/>
      <c r="DL58" s="978"/>
      <c r="DM58" s="979"/>
      <c r="DN58" s="979"/>
      <c r="DO58" s="979"/>
      <c r="DP58" s="980"/>
      <c r="DQ58" s="978"/>
      <c r="DR58" s="979"/>
      <c r="DS58" s="979"/>
      <c r="DT58" s="979"/>
      <c r="DU58" s="980"/>
      <c r="DV58" s="981"/>
      <c r="DW58" s="982"/>
      <c r="DX58" s="982"/>
      <c r="DY58" s="982"/>
      <c r="DZ58" s="983"/>
      <c r="EA58" s="224"/>
    </row>
    <row r="59" spans="1:131" ht="26.25" customHeight="1" x14ac:dyDescent="0.2">
      <c r="A59" s="232">
        <v>32</v>
      </c>
      <c r="B59" s="1019"/>
      <c r="C59" s="1020"/>
      <c r="D59" s="1020"/>
      <c r="E59" s="1020"/>
      <c r="F59" s="1020"/>
      <c r="G59" s="1020"/>
      <c r="H59" s="1020"/>
      <c r="I59" s="1020"/>
      <c r="J59" s="1020"/>
      <c r="K59" s="1020"/>
      <c r="L59" s="1020"/>
      <c r="M59" s="1020"/>
      <c r="N59" s="1020"/>
      <c r="O59" s="1020"/>
      <c r="P59" s="1021"/>
      <c r="Q59" s="1022"/>
      <c r="R59" s="1014"/>
      <c r="S59" s="1014"/>
      <c r="T59" s="1014"/>
      <c r="U59" s="1014"/>
      <c r="V59" s="1014"/>
      <c r="W59" s="1014"/>
      <c r="X59" s="1014"/>
      <c r="Y59" s="1014"/>
      <c r="Z59" s="1014"/>
      <c r="AA59" s="1014"/>
      <c r="AB59" s="1014"/>
      <c r="AC59" s="1014"/>
      <c r="AD59" s="1014"/>
      <c r="AE59" s="1023"/>
      <c r="AF59" s="1024"/>
      <c r="AG59" s="1025"/>
      <c r="AH59" s="1025"/>
      <c r="AI59" s="1025"/>
      <c r="AJ59" s="1026"/>
      <c r="AK59" s="1013"/>
      <c r="AL59" s="1014"/>
      <c r="AM59" s="1014"/>
      <c r="AN59" s="1014"/>
      <c r="AO59" s="1014"/>
      <c r="AP59" s="1014"/>
      <c r="AQ59" s="1014"/>
      <c r="AR59" s="1014"/>
      <c r="AS59" s="1014"/>
      <c r="AT59" s="1014"/>
      <c r="AU59" s="1014"/>
      <c r="AV59" s="1014"/>
      <c r="AW59" s="1014"/>
      <c r="AX59" s="1014"/>
      <c r="AY59" s="1014"/>
      <c r="AZ59" s="1015"/>
      <c r="BA59" s="1015"/>
      <c r="BB59" s="1015"/>
      <c r="BC59" s="1015"/>
      <c r="BD59" s="1015"/>
      <c r="BE59" s="959"/>
      <c r="BF59" s="959"/>
      <c r="BG59" s="959"/>
      <c r="BH59" s="959"/>
      <c r="BI59" s="960"/>
      <c r="BJ59" s="226"/>
      <c r="BK59" s="226"/>
      <c r="BL59" s="226"/>
      <c r="BM59" s="226"/>
      <c r="BN59" s="226"/>
      <c r="BO59" s="235"/>
      <c r="BP59" s="235"/>
      <c r="BQ59" s="232">
        <v>53</v>
      </c>
      <c r="BR59" s="233"/>
      <c r="BS59" s="981"/>
      <c r="BT59" s="982"/>
      <c r="BU59" s="982"/>
      <c r="BV59" s="982"/>
      <c r="BW59" s="982"/>
      <c r="BX59" s="982"/>
      <c r="BY59" s="982"/>
      <c r="BZ59" s="982"/>
      <c r="CA59" s="982"/>
      <c r="CB59" s="982"/>
      <c r="CC59" s="982"/>
      <c r="CD59" s="982"/>
      <c r="CE59" s="982"/>
      <c r="CF59" s="982"/>
      <c r="CG59" s="1003"/>
      <c r="CH59" s="978"/>
      <c r="CI59" s="979"/>
      <c r="CJ59" s="979"/>
      <c r="CK59" s="979"/>
      <c r="CL59" s="980"/>
      <c r="CM59" s="978"/>
      <c r="CN59" s="979"/>
      <c r="CO59" s="979"/>
      <c r="CP59" s="979"/>
      <c r="CQ59" s="980"/>
      <c r="CR59" s="978"/>
      <c r="CS59" s="979"/>
      <c r="CT59" s="979"/>
      <c r="CU59" s="979"/>
      <c r="CV59" s="980"/>
      <c r="CW59" s="978"/>
      <c r="CX59" s="979"/>
      <c r="CY59" s="979"/>
      <c r="CZ59" s="979"/>
      <c r="DA59" s="980"/>
      <c r="DB59" s="978"/>
      <c r="DC59" s="979"/>
      <c r="DD59" s="979"/>
      <c r="DE59" s="979"/>
      <c r="DF59" s="980"/>
      <c r="DG59" s="978"/>
      <c r="DH59" s="979"/>
      <c r="DI59" s="979"/>
      <c r="DJ59" s="979"/>
      <c r="DK59" s="980"/>
      <c r="DL59" s="978"/>
      <c r="DM59" s="979"/>
      <c r="DN59" s="979"/>
      <c r="DO59" s="979"/>
      <c r="DP59" s="980"/>
      <c r="DQ59" s="978"/>
      <c r="DR59" s="979"/>
      <c r="DS59" s="979"/>
      <c r="DT59" s="979"/>
      <c r="DU59" s="980"/>
      <c r="DV59" s="981"/>
      <c r="DW59" s="982"/>
      <c r="DX59" s="982"/>
      <c r="DY59" s="982"/>
      <c r="DZ59" s="983"/>
      <c r="EA59" s="224"/>
    </row>
    <row r="60" spans="1:131" ht="26.25" customHeight="1" x14ac:dyDescent="0.2">
      <c r="A60" s="232">
        <v>33</v>
      </c>
      <c r="B60" s="1019"/>
      <c r="C60" s="1020"/>
      <c r="D60" s="1020"/>
      <c r="E60" s="1020"/>
      <c r="F60" s="1020"/>
      <c r="G60" s="1020"/>
      <c r="H60" s="1020"/>
      <c r="I60" s="1020"/>
      <c r="J60" s="1020"/>
      <c r="K60" s="1020"/>
      <c r="L60" s="1020"/>
      <c r="M60" s="1020"/>
      <c r="N60" s="1020"/>
      <c r="O60" s="1020"/>
      <c r="P60" s="1021"/>
      <c r="Q60" s="1022"/>
      <c r="R60" s="1014"/>
      <c r="S60" s="1014"/>
      <c r="T60" s="1014"/>
      <c r="U60" s="1014"/>
      <c r="V60" s="1014"/>
      <c r="W60" s="1014"/>
      <c r="X60" s="1014"/>
      <c r="Y60" s="1014"/>
      <c r="Z60" s="1014"/>
      <c r="AA60" s="1014"/>
      <c r="AB60" s="1014"/>
      <c r="AC60" s="1014"/>
      <c r="AD60" s="1014"/>
      <c r="AE60" s="1023"/>
      <c r="AF60" s="1024"/>
      <c r="AG60" s="1025"/>
      <c r="AH60" s="1025"/>
      <c r="AI60" s="1025"/>
      <c r="AJ60" s="1026"/>
      <c r="AK60" s="1013"/>
      <c r="AL60" s="1014"/>
      <c r="AM60" s="1014"/>
      <c r="AN60" s="1014"/>
      <c r="AO60" s="1014"/>
      <c r="AP60" s="1014"/>
      <c r="AQ60" s="1014"/>
      <c r="AR60" s="1014"/>
      <c r="AS60" s="1014"/>
      <c r="AT60" s="1014"/>
      <c r="AU60" s="1014"/>
      <c r="AV60" s="1014"/>
      <c r="AW60" s="1014"/>
      <c r="AX60" s="1014"/>
      <c r="AY60" s="1014"/>
      <c r="AZ60" s="1015"/>
      <c r="BA60" s="1015"/>
      <c r="BB60" s="1015"/>
      <c r="BC60" s="1015"/>
      <c r="BD60" s="1015"/>
      <c r="BE60" s="959"/>
      <c r="BF60" s="959"/>
      <c r="BG60" s="959"/>
      <c r="BH60" s="959"/>
      <c r="BI60" s="960"/>
      <c r="BJ60" s="226"/>
      <c r="BK60" s="226"/>
      <c r="BL60" s="226"/>
      <c r="BM60" s="226"/>
      <c r="BN60" s="226"/>
      <c r="BO60" s="235"/>
      <c r="BP60" s="235"/>
      <c r="BQ60" s="232">
        <v>54</v>
      </c>
      <c r="BR60" s="233"/>
      <c r="BS60" s="981"/>
      <c r="BT60" s="982"/>
      <c r="BU60" s="982"/>
      <c r="BV60" s="982"/>
      <c r="BW60" s="982"/>
      <c r="BX60" s="982"/>
      <c r="BY60" s="982"/>
      <c r="BZ60" s="982"/>
      <c r="CA60" s="982"/>
      <c r="CB60" s="982"/>
      <c r="CC60" s="982"/>
      <c r="CD60" s="982"/>
      <c r="CE60" s="982"/>
      <c r="CF60" s="982"/>
      <c r="CG60" s="1003"/>
      <c r="CH60" s="978"/>
      <c r="CI60" s="979"/>
      <c r="CJ60" s="979"/>
      <c r="CK60" s="979"/>
      <c r="CL60" s="980"/>
      <c r="CM60" s="978"/>
      <c r="CN60" s="979"/>
      <c r="CO60" s="979"/>
      <c r="CP60" s="979"/>
      <c r="CQ60" s="980"/>
      <c r="CR60" s="978"/>
      <c r="CS60" s="979"/>
      <c r="CT60" s="979"/>
      <c r="CU60" s="979"/>
      <c r="CV60" s="980"/>
      <c r="CW60" s="978"/>
      <c r="CX60" s="979"/>
      <c r="CY60" s="979"/>
      <c r="CZ60" s="979"/>
      <c r="DA60" s="980"/>
      <c r="DB60" s="978"/>
      <c r="DC60" s="979"/>
      <c r="DD60" s="979"/>
      <c r="DE60" s="979"/>
      <c r="DF60" s="980"/>
      <c r="DG60" s="978"/>
      <c r="DH60" s="979"/>
      <c r="DI60" s="979"/>
      <c r="DJ60" s="979"/>
      <c r="DK60" s="980"/>
      <c r="DL60" s="978"/>
      <c r="DM60" s="979"/>
      <c r="DN60" s="979"/>
      <c r="DO60" s="979"/>
      <c r="DP60" s="980"/>
      <c r="DQ60" s="978"/>
      <c r="DR60" s="979"/>
      <c r="DS60" s="979"/>
      <c r="DT60" s="979"/>
      <c r="DU60" s="980"/>
      <c r="DV60" s="981"/>
      <c r="DW60" s="982"/>
      <c r="DX60" s="982"/>
      <c r="DY60" s="982"/>
      <c r="DZ60" s="983"/>
      <c r="EA60" s="224"/>
    </row>
    <row r="61" spans="1:131" ht="26.25" customHeight="1" thickBot="1" x14ac:dyDescent="0.25">
      <c r="A61" s="232">
        <v>34</v>
      </c>
      <c r="B61" s="1019"/>
      <c r="C61" s="1020"/>
      <c r="D61" s="1020"/>
      <c r="E61" s="1020"/>
      <c r="F61" s="1020"/>
      <c r="G61" s="1020"/>
      <c r="H61" s="1020"/>
      <c r="I61" s="1020"/>
      <c r="J61" s="1020"/>
      <c r="K61" s="1020"/>
      <c r="L61" s="1020"/>
      <c r="M61" s="1020"/>
      <c r="N61" s="1020"/>
      <c r="O61" s="1020"/>
      <c r="P61" s="1021"/>
      <c r="Q61" s="1022"/>
      <c r="R61" s="1014"/>
      <c r="S61" s="1014"/>
      <c r="T61" s="1014"/>
      <c r="U61" s="1014"/>
      <c r="V61" s="1014"/>
      <c r="W61" s="1014"/>
      <c r="X61" s="1014"/>
      <c r="Y61" s="1014"/>
      <c r="Z61" s="1014"/>
      <c r="AA61" s="1014"/>
      <c r="AB61" s="1014"/>
      <c r="AC61" s="1014"/>
      <c r="AD61" s="1014"/>
      <c r="AE61" s="1023"/>
      <c r="AF61" s="1024"/>
      <c r="AG61" s="1025"/>
      <c r="AH61" s="1025"/>
      <c r="AI61" s="1025"/>
      <c r="AJ61" s="1026"/>
      <c r="AK61" s="1013"/>
      <c r="AL61" s="1014"/>
      <c r="AM61" s="1014"/>
      <c r="AN61" s="1014"/>
      <c r="AO61" s="1014"/>
      <c r="AP61" s="1014"/>
      <c r="AQ61" s="1014"/>
      <c r="AR61" s="1014"/>
      <c r="AS61" s="1014"/>
      <c r="AT61" s="1014"/>
      <c r="AU61" s="1014"/>
      <c r="AV61" s="1014"/>
      <c r="AW61" s="1014"/>
      <c r="AX61" s="1014"/>
      <c r="AY61" s="1014"/>
      <c r="AZ61" s="1015"/>
      <c r="BA61" s="1015"/>
      <c r="BB61" s="1015"/>
      <c r="BC61" s="1015"/>
      <c r="BD61" s="1015"/>
      <c r="BE61" s="959"/>
      <c r="BF61" s="959"/>
      <c r="BG61" s="959"/>
      <c r="BH61" s="959"/>
      <c r="BI61" s="960"/>
      <c r="BJ61" s="226"/>
      <c r="BK61" s="226"/>
      <c r="BL61" s="226"/>
      <c r="BM61" s="226"/>
      <c r="BN61" s="226"/>
      <c r="BO61" s="235"/>
      <c r="BP61" s="235"/>
      <c r="BQ61" s="232">
        <v>55</v>
      </c>
      <c r="BR61" s="233"/>
      <c r="BS61" s="981"/>
      <c r="BT61" s="982"/>
      <c r="BU61" s="982"/>
      <c r="BV61" s="982"/>
      <c r="BW61" s="982"/>
      <c r="BX61" s="982"/>
      <c r="BY61" s="982"/>
      <c r="BZ61" s="982"/>
      <c r="CA61" s="982"/>
      <c r="CB61" s="982"/>
      <c r="CC61" s="982"/>
      <c r="CD61" s="982"/>
      <c r="CE61" s="982"/>
      <c r="CF61" s="982"/>
      <c r="CG61" s="1003"/>
      <c r="CH61" s="978"/>
      <c r="CI61" s="979"/>
      <c r="CJ61" s="979"/>
      <c r="CK61" s="979"/>
      <c r="CL61" s="980"/>
      <c r="CM61" s="978"/>
      <c r="CN61" s="979"/>
      <c r="CO61" s="979"/>
      <c r="CP61" s="979"/>
      <c r="CQ61" s="980"/>
      <c r="CR61" s="978"/>
      <c r="CS61" s="979"/>
      <c r="CT61" s="979"/>
      <c r="CU61" s="979"/>
      <c r="CV61" s="980"/>
      <c r="CW61" s="978"/>
      <c r="CX61" s="979"/>
      <c r="CY61" s="979"/>
      <c r="CZ61" s="979"/>
      <c r="DA61" s="980"/>
      <c r="DB61" s="978"/>
      <c r="DC61" s="979"/>
      <c r="DD61" s="979"/>
      <c r="DE61" s="979"/>
      <c r="DF61" s="980"/>
      <c r="DG61" s="978"/>
      <c r="DH61" s="979"/>
      <c r="DI61" s="979"/>
      <c r="DJ61" s="979"/>
      <c r="DK61" s="980"/>
      <c r="DL61" s="978"/>
      <c r="DM61" s="979"/>
      <c r="DN61" s="979"/>
      <c r="DO61" s="979"/>
      <c r="DP61" s="980"/>
      <c r="DQ61" s="978"/>
      <c r="DR61" s="979"/>
      <c r="DS61" s="979"/>
      <c r="DT61" s="979"/>
      <c r="DU61" s="980"/>
      <c r="DV61" s="981"/>
      <c r="DW61" s="982"/>
      <c r="DX61" s="982"/>
      <c r="DY61" s="982"/>
      <c r="DZ61" s="983"/>
      <c r="EA61" s="224"/>
    </row>
    <row r="62" spans="1:131" ht="26.25" customHeight="1" x14ac:dyDescent="0.2">
      <c r="A62" s="232">
        <v>35</v>
      </c>
      <c r="B62" s="1019"/>
      <c r="C62" s="1020"/>
      <c r="D62" s="1020"/>
      <c r="E62" s="1020"/>
      <c r="F62" s="1020"/>
      <c r="G62" s="1020"/>
      <c r="H62" s="1020"/>
      <c r="I62" s="1020"/>
      <c r="J62" s="1020"/>
      <c r="K62" s="1020"/>
      <c r="L62" s="1020"/>
      <c r="M62" s="1020"/>
      <c r="N62" s="1020"/>
      <c r="O62" s="1020"/>
      <c r="P62" s="1021"/>
      <c r="Q62" s="1022"/>
      <c r="R62" s="1014"/>
      <c r="S62" s="1014"/>
      <c r="T62" s="1014"/>
      <c r="U62" s="1014"/>
      <c r="V62" s="1014"/>
      <c r="W62" s="1014"/>
      <c r="X62" s="1014"/>
      <c r="Y62" s="1014"/>
      <c r="Z62" s="1014"/>
      <c r="AA62" s="1014"/>
      <c r="AB62" s="1014"/>
      <c r="AC62" s="1014"/>
      <c r="AD62" s="1014"/>
      <c r="AE62" s="1023"/>
      <c r="AF62" s="1024"/>
      <c r="AG62" s="1025"/>
      <c r="AH62" s="1025"/>
      <c r="AI62" s="1025"/>
      <c r="AJ62" s="1026"/>
      <c r="AK62" s="1013"/>
      <c r="AL62" s="1014"/>
      <c r="AM62" s="1014"/>
      <c r="AN62" s="1014"/>
      <c r="AO62" s="1014"/>
      <c r="AP62" s="1014"/>
      <c r="AQ62" s="1014"/>
      <c r="AR62" s="1014"/>
      <c r="AS62" s="1014"/>
      <c r="AT62" s="1014"/>
      <c r="AU62" s="1014"/>
      <c r="AV62" s="1014"/>
      <c r="AW62" s="1014"/>
      <c r="AX62" s="1014"/>
      <c r="AY62" s="1014"/>
      <c r="AZ62" s="1015"/>
      <c r="BA62" s="1015"/>
      <c r="BB62" s="1015"/>
      <c r="BC62" s="1015"/>
      <c r="BD62" s="1015"/>
      <c r="BE62" s="959"/>
      <c r="BF62" s="959"/>
      <c r="BG62" s="959"/>
      <c r="BH62" s="959"/>
      <c r="BI62" s="960"/>
      <c r="BJ62" s="1016" t="s">
        <v>403</v>
      </c>
      <c r="BK62" s="1017"/>
      <c r="BL62" s="1017"/>
      <c r="BM62" s="1017"/>
      <c r="BN62" s="1018"/>
      <c r="BO62" s="235"/>
      <c r="BP62" s="235"/>
      <c r="BQ62" s="232">
        <v>56</v>
      </c>
      <c r="BR62" s="233"/>
      <c r="BS62" s="981"/>
      <c r="BT62" s="982"/>
      <c r="BU62" s="982"/>
      <c r="BV62" s="982"/>
      <c r="BW62" s="982"/>
      <c r="BX62" s="982"/>
      <c r="BY62" s="982"/>
      <c r="BZ62" s="982"/>
      <c r="CA62" s="982"/>
      <c r="CB62" s="982"/>
      <c r="CC62" s="982"/>
      <c r="CD62" s="982"/>
      <c r="CE62" s="982"/>
      <c r="CF62" s="982"/>
      <c r="CG62" s="1003"/>
      <c r="CH62" s="978"/>
      <c r="CI62" s="979"/>
      <c r="CJ62" s="979"/>
      <c r="CK62" s="979"/>
      <c r="CL62" s="980"/>
      <c r="CM62" s="978"/>
      <c r="CN62" s="979"/>
      <c r="CO62" s="979"/>
      <c r="CP62" s="979"/>
      <c r="CQ62" s="980"/>
      <c r="CR62" s="978"/>
      <c r="CS62" s="979"/>
      <c r="CT62" s="979"/>
      <c r="CU62" s="979"/>
      <c r="CV62" s="980"/>
      <c r="CW62" s="978"/>
      <c r="CX62" s="979"/>
      <c r="CY62" s="979"/>
      <c r="CZ62" s="979"/>
      <c r="DA62" s="980"/>
      <c r="DB62" s="978"/>
      <c r="DC62" s="979"/>
      <c r="DD62" s="979"/>
      <c r="DE62" s="979"/>
      <c r="DF62" s="980"/>
      <c r="DG62" s="978"/>
      <c r="DH62" s="979"/>
      <c r="DI62" s="979"/>
      <c r="DJ62" s="979"/>
      <c r="DK62" s="980"/>
      <c r="DL62" s="978"/>
      <c r="DM62" s="979"/>
      <c r="DN62" s="979"/>
      <c r="DO62" s="979"/>
      <c r="DP62" s="980"/>
      <c r="DQ62" s="978"/>
      <c r="DR62" s="979"/>
      <c r="DS62" s="979"/>
      <c r="DT62" s="979"/>
      <c r="DU62" s="980"/>
      <c r="DV62" s="981"/>
      <c r="DW62" s="982"/>
      <c r="DX62" s="982"/>
      <c r="DY62" s="982"/>
      <c r="DZ62" s="983"/>
      <c r="EA62" s="224"/>
    </row>
    <row r="63" spans="1:131" ht="26.25" customHeight="1" thickBot="1" x14ac:dyDescent="0.25">
      <c r="A63" s="234" t="s">
        <v>381</v>
      </c>
      <c r="B63" s="924" t="s">
        <v>404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9"/>
      <c r="AF63" s="1010">
        <v>2587</v>
      </c>
      <c r="AG63" s="946"/>
      <c r="AH63" s="946"/>
      <c r="AI63" s="946"/>
      <c r="AJ63" s="1011"/>
      <c r="AK63" s="1012"/>
      <c r="AL63" s="950"/>
      <c r="AM63" s="950"/>
      <c r="AN63" s="950"/>
      <c r="AO63" s="950"/>
      <c r="AP63" s="946">
        <v>11841</v>
      </c>
      <c r="AQ63" s="946"/>
      <c r="AR63" s="946"/>
      <c r="AS63" s="946"/>
      <c r="AT63" s="946"/>
      <c r="AU63" s="946">
        <v>7237</v>
      </c>
      <c r="AV63" s="946"/>
      <c r="AW63" s="946"/>
      <c r="AX63" s="946"/>
      <c r="AY63" s="946"/>
      <c r="AZ63" s="1006"/>
      <c r="BA63" s="1006"/>
      <c r="BB63" s="1006"/>
      <c r="BC63" s="1006"/>
      <c r="BD63" s="1006"/>
      <c r="BE63" s="947"/>
      <c r="BF63" s="947"/>
      <c r="BG63" s="947"/>
      <c r="BH63" s="947"/>
      <c r="BI63" s="948"/>
      <c r="BJ63" s="1007" t="s">
        <v>122</v>
      </c>
      <c r="BK63" s="940"/>
      <c r="BL63" s="940"/>
      <c r="BM63" s="940"/>
      <c r="BN63" s="1008"/>
      <c r="BO63" s="235"/>
      <c r="BP63" s="235"/>
      <c r="BQ63" s="232">
        <v>57</v>
      </c>
      <c r="BR63" s="233"/>
      <c r="BS63" s="981"/>
      <c r="BT63" s="982"/>
      <c r="BU63" s="982"/>
      <c r="BV63" s="982"/>
      <c r="BW63" s="982"/>
      <c r="BX63" s="982"/>
      <c r="BY63" s="982"/>
      <c r="BZ63" s="982"/>
      <c r="CA63" s="982"/>
      <c r="CB63" s="982"/>
      <c r="CC63" s="982"/>
      <c r="CD63" s="982"/>
      <c r="CE63" s="982"/>
      <c r="CF63" s="982"/>
      <c r="CG63" s="1003"/>
      <c r="CH63" s="978"/>
      <c r="CI63" s="979"/>
      <c r="CJ63" s="979"/>
      <c r="CK63" s="979"/>
      <c r="CL63" s="980"/>
      <c r="CM63" s="978"/>
      <c r="CN63" s="979"/>
      <c r="CO63" s="979"/>
      <c r="CP63" s="979"/>
      <c r="CQ63" s="980"/>
      <c r="CR63" s="978"/>
      <c r="CS63" s="979"/>
      <c r="CT63" s="979"/>
      <c r="CU63" s="979"/>
      <c r="CV63" s="980"/>
      <c r="CW63" s="978"/>
      <c r="CX63" s="979"/>
      <c r="CY63" s="979"/>
      <c r="CZ63" s="979"/>
      <c r="DA63" s="980"/>
      <c r="DB63" s="978"/>
      <c r="DC63" s="979"/>
      <c r="DD63" s="979"/>
      <c r="DE63" s="979"/>
      <c r="DF63" s="980"/>
      <c r="DG63" s="978"/>
      <c r="DH63" s="979"/>
      <c r="DI63" s="979"/>
      <c r="DJ63" s="979"/>
      <c r="DK63" s="980"/>
      <c r="DL63" s="978"/>
      <c r="DM63" s="979"/>
      <c r="DN63" s="979"/>
      <c r="DO63" s="979"/>
      <c r="DP63" s="980"/>
      <c r="DQ63" s="978"/>
      <c r="DR63" s="979"/>
      <c r="DS63" s="979"/>
      <c r="DT63" s="979"/>
      <c r="DU63" s="980"/>
      <c r="DV63" s="981"/>
      <c r="DW63" s="982"/>
      <c r="DX63" s="982"/>
      <c r="DY63" s="982"/>
      <c r="DZ63" s="983"/>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81"/>
      <c r="BT64" s="982"/>
      <c r="BU64" s="982"/>
      <c r="BV64" s="982"/>
      <c r="BW64" s="982"/>
      <c r="BX64" s="982"/>
      <c r="BY64" s="982"/>
      <c r="BZ64" s="982"/>
      <c r="CA64" s="982"/>
      <c r="CB64" s="982"/>
      <c r="CC64" s="982"/>
      <c r="CD64" s="982"/>
      <c r="CE64" s="982"/>
      <c r="CF64" s="982"/>
      <c r="CG64" s="1003"/>
      <c r="CH64" s="978"/>
      <c r="CI64" s="979"/>
      <c r="CJ64" s="979"/>
      <c r="CK64" s="979"/>
      <c r="CL64" s="980"/>
      <c r="CM64" s="978"/>
      <c r="CN64" s="979"/>
      <c r="CO64" s="979"/>
      <c r="CP64" s="979"/>
      <c r="CQ64" s="980"/>
      <c r="CR64" s="978"/>
      <c r="CS64" s="979"/>
      <c r="CT64" s="979"/>
      <c r="CU64" s="979"/>
      <c r="CV64" s="980"/>
      <c r="CW64" s="978"/>
      <c r="CX64" s="979"/>
      <c r="CY64" s="979"/>
      <c r="CZ64" s="979"/>
      <c r="DA64" s="980"/>
      <c r="DB64" s="978"/>
      <c r="DC64" s="979"/>
      <c r="DD64" s="979"/>
      <c r="DE64" s="979"/>
      <c r="DF64" s="980"/>
      <c r="DG64" s="978"/>
      <c r="DH64" s="979"/>
      <c r="DI64" s="979"/>
      <c r="DJ64" s="979"/>
      <c r="DK64" s="980"/>
      <c r="DL64" s="978"/>
      <c r="DM64" s="979"/>
      <c r="DN64" s="979"/>
      <c r="DO64" s="979"/>
      <c r="DP64" s="980"/>
      <c r="DQ64" s="978"/>
      <c r="DR64" s="979"/>
      <c r="DS64" s="979"/>
      <c r="DT64" s="979"/>
      <c r="DU64" s="980"/>
      <c r="DV64" s="981"/>
      <c r="DW64" s="982"/>
      <c r="DX64" s="982"/>
      <c r="DY64" s="982"/>
      <c r="DZ64" s="983"/>
      <c r="EA64" s="224"/>
    </row>
    <row r="65" spans="1:131" ht="26.25" customHeight="1" thickBot="1" x14ac:dyDescent="0.25">
      <c r="A65" s="226" t="s">
        <v>405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81"/>
      <c r="BT65" s="982"/>
      <c r="BU65" s="982"/>
      <c r="BV65" s="982"/>
      <c r="BW65" s="982"/>
      <c r="BX65" s="982"/>
      <c r="BY65" s="982"/>
      <c r="BZ65" s="982"/>
      <c r="CA65" s="982"/>
      <c r="CB65" s="982"/>
      <c r="CC65" s="982"/>
      <c r="CD65" s="982"/>
      <c r="CE65" s="982"/>
      <c r="CF65" s="982"/>
      <c r="CG65" s="1003"/>
      <c r="CH65" s="978"/>
      <c r="CI65" s="979"/>
      <c r="CJ65" s="979"/>
      <c r="CK65" s="979"/>
      <c r="CL65" s="980"/>
      <c r="CM65" s="978"/>
      <c r="CN65" s="979"/>
      <c r="CO65" s="979"/>
      <c r="CP65" s="979"/>
      <c r="CQ65" s="980"/>
      <c r="CR65" s="978"/>
      <c r="CS65" s="979"/>
      <c r="CT65" s="979"/>
      <c r="CU65" s="979"/>
      <c r="CV65" s="980"/>
      <c r="CW65" s="978"/>
      <c r="CX65" s="979"/>
      <c r="CY65" s="979"/>
      <c r="CZ65" s="979"/>
      <c r="DA65" s="980"/>
      <c r="DB65" s="978"/>
      <c r="DC65" s="979"/>
      <c r="DD65" s="979"/>
      <c r="DE65" s="979"/>
      <c r="DF65" s="980"/>
      <c r="DG65" s="978"/>
      <c r="DH65" s="979"/>
      <c r="DI65" s="979"/>
      <c r="DJ65" s="979"/>
      <c r="DK65" s="980"/>
      <c r="DL65" s="978"/>
      <c r="DM65" s="979"/>
      <c r="DN65" s="979"/>
      <c r="DO65" s="979"/>
      <c r="DP65" s="980"/>
      <c r="DQ65" s="978"/>
      <c r="DR65" s="979"/>
      <c r="DS65" s="979"/>
      <c r="DT65" s="979"/>
      <c r="DU65" s="980"/>
      <c r="DV65" s="981"/>
      <c r="DW65" s="982"/>
      <c r="DX65" s="982"/>
      <c r="DY65" s="982"/>
      <c r="DZ65" s="983"/>
      <c r="EA65" s="224"/>
    </row>
    <row r="66" spans="1:131" ht="26.25" customHeight="1" x14ac:dyDescent="0.2">
      <c r="A66" s="984" t="s">
        <v>406</v>
      </c>
      <c r="B66" s="985"/>
      <c r="C66" s="985"/>
      <c r="D66" s="985"/>
      <c r="E66" s="985"/>
      <c r="F66" s="985"/>
      <c r="G66" s="985"/>
      <c r="H66" s="985"/>
      <c r="I66" s="985"/>
      <c r="J66" s="985"/>
      <c r="K66" s="985"/>
      <c r="L66" s="985"/>
      <c r="M66" s="985"/>
      <c r="N66" s="985"/>
      <c r="O66" s="985"/>
      <c r="P66" s="986"/>
      <c r="Q66" s="990" t="s">
        <v>385</v>
      </c>
      <c r="R66" s="991"/>
      <c r="S66" s="991"/>
      <c r="T66" s="991"/>
      <c r="U66" s="992"/>
      <c r="V66" s="990" t="s">
        <v>386</v>
      </c>
      <c r="W66" s="991"/>
      <c r="X66" s="991"/>
      <c r="Y66" s="991"/>
      <c r="Z66" s="992"/>
      <c r="AA66" s="990" t="s">
        <v>387</v>
      </c>
      <c r="AB66" s="991"/>
      <c r="AC66" s="991"/>
      <c r="AD66" s="991"/>
      <c r="AE66" s="992"/>
      <c r="AF66" s="996" t="s">
        <v>388</v>
      </c>
      <c r="AG66" s="997"/>
      <c r="AH66" s="997"/>
      <c r="AI66" s="997"/>
      <c r="AJ66" s="998"/>
      <c r="AK66" s="990" t="s">
        <v>389</v>
      </c>
      <c r="AL66" s="985"/>
      <c r="AM66" s="985"/>
      <c r="AN66" s="985"/>
      <c r="AO66" s="986"/>
      <c r="AP66" s="990" t="s">
        <v>390</v>
      </c>
      <c r="AQ66" s="991"/>
      <c r="AR66" s="991"/>
      <c r="AS66" s="991"/>
      <c r="AT66" s="992"/>
      <c r="AU66" s="990" t="s">
        <v>407</v>
      </c>
      <c r="AV66" s="991"/>
      <c r="AW66" s="991"/>
      <c r="AX66" s="991"/>
      <c r="AY66" s="992"/>
      <c r="AZ66" s="990" t="s">
        <v>364</v>
      </c>
      <c r="BA66" s="991"/>
      <c r="BB66" s="991"/>
      <c r="BC66" s="991"/>
      <c r="BD66" s="1004"/>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7"/>
      <c r="B67" s="988"/>
      <c r="C67" s="988"/>
      <c r="D67" s="988"/>
      <c r="E67" s="988"/>
      <c r="F67" s="988"/>
      <c r="G67" s="988"/>
      <c r="H67" s="988"/>
      <c r="I67" s="988"/>
      <c r="J67" s="988"/>
      <c r="K67" s="988"/>
      <c r="L67" s="988"/>
      <c r="M67" s="988"/>
      <c r="N67" s="988"/>
      <c r="O67" s="988"/>
      <c r="P67" s="989"/>
      <c r="Q67" s="993"/>
      <c r="R67" s="994"/>
      <c r="S67" s="994"/>
      <c r="T67" s="994"/>
      <c r="U67" s="995"/>
      <c r="V67" s="993"/>
      <c r="W67" s="994"/>
      <c r="X67" s="994"/>
      <c r="Y67" s="994"/>
      <c r="Z67" s="995"/>
      <c r="AA67" s="993"/>
      <c r="AB67" s="994"/>
      <c r="AC67" s="994"/>
      <c r="AD67" s="994"/>
      <c r="AE67" s="995"/>
      <c r="AF67" s="999"/>
      <c r="AG67" s="1000"/>
      <c r="AH67" s="1000"/>
      <c r="AI67" s="1000"/>
      <c r="AJ67" s="1001"/>
      <c r="AK67" s="1002"/>
      <c r="AL67" s="988"/>
      <c r="AM67" s="988"/>
      <c r="AN67" s="988"/>
      <c r="AO67" s="989"/>
      <c r="AP67" s="993"/>
      <c r="AQ67" s="994"/>
      <c r="AR67" s="994"/>
      <c r="AS67" s="994"/>
      <c r="AT67" s="995"/>
      <c r="AU67" s="993"/>
      <c r="AV67" s="994"/>
      <c r="AW67" s="994"/>
      <c r="AX67" s="994"/>
      <c r="AY67" s="995"/>
      <c r="AZ67" s="993"/>
      <c r="BA67" s="994"/>
      <c r="BB67" s="994"/>
      <c r="BC67" s="994"/>
      <c r="BD67" s="1005"/>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4" t="s">
        <v>562</v>
      </c>
      <c r="C68" s="975"/>
      <c r="D68" s="975"/>
      <c r="E68" s="975"/>
      <c r="F68" s="975"/>
      <c r="G68" s="975"/>
      <c r="H68" s="975"/>
      <c r="I68" s="975"/>
      <c r="J68" s="975"/>
      <c r="K68" s="975"/>
      <c r="L68" s="975"/>
      <c r="M68" s="975"/>
      <c r="N68" s="975"/>
      <c r="O68" s="975"/>
      <c r="P68" s="976"/>
      <c r="Q68" s="977">
        <v>22</v>
      </c>
      <c r="R68" s="970"/>
      <c r="S68" s="970"/>
      <c r="T68" s="970"/>
      <c r="U68" s="971"/>
      <c r="V68" s="969">
        <v>20</v>
      </c>
      <c r="W68" s="970"/>
      <c r="X68" s="970"/>
      <c r="Y68" s="970"/>
      <c r="Z68" s="971"/>
      <c r="AA68" s="969">
        <v>2</v>
      </c>
      <c r="AB68" s="970"/>
      <c r="AC68" s="970"/>
      <c r="AD68" s="970"/>
      <c r="AE68" s="971"/>
      <c r="AF68" s="969">
        <v>2</v>
      </c>
      <c r="AG68" s="970"/>
      <c r="AH68" s="970"/>
      <c r="AI68" s="970"/>
      <c r="AJ68" s="971"/>
      <c r="AK68" s="969">
        <v>0</v>
      </c>
      <c r="AL68" s="970"/>
      <c r="AM68" s="970"/>
      <c r="AN68" s="970"/>
      <c r="AO68" s="971"/>
      <c r="AP68" s="969">
        <v>0</v>
      </c>
      <c r="AQ68" s="970"/>
      <c r="AR68" s="970"/>
      <c r="AS68" s="970"/>
      <c r="AT68" s="971"/>
      <c r="AU68" s="969" t="s">
        <v>494</v>
      </c>
      <c r="AV68" s="970"/>
      <c r="AW68" s="970"/>
      <c r="AX68" s="970"/>
      <c r="AY68" s="971"/>
      <c r="AZ68" s="972"/>
      <c r="BA68" s="972"/>
      <c r="BB68" s="972"/>
      <c r="BC68" s="972"/>
      <c r="BD68" s="973"/>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563</v>
      </c>
      <c r="C69" s="962"/>
      <c r="D69" s="962"/>
      <c r="E69" s="962"/>
      <c r="F69" s="962"/>
      <c r="G69" s="962"/>
      <c r="H69" s="962"/>
      <c r="I69" s="962"/>
      <c r="J69" s="962"/>
      <c r="K69" s="962"/>
      <c r="L69" s="962"/>
      <c r="M69" s="962"/>
      <c r="N69" s="962"/>
      <c r="O69" s="962"/>
      <c r="P69" s="963"/>
      <c r="Q69" s="965">
        <v>113</v>
      </c>
      <c r="R69" s="966"/>
      <c r="S69" s="966"/>
      <c r="T69" s="966"/>
      <c r="U69" s="967"/>
      <c r="V69" s="968">
        <v>107</v>
      </c>
      <c r="W69" s="966"/>
      <c r="X69" s="966"/>
      <c r="Y69" s="966"/>
      <c r="Z69" s="967"/>
      <c r="AA69" s="968">
        <v>6</v>
      </c>
      <c r="AB69" s="966"/>
      <c r="AC69" s="966"/>
      <c r="AD69" s="966"/>
      <c r="AE69" s="967"/>
      <c r="AF69" s="968">
        <v>6</v>
      </c>
      <c r="AG69" s="966"/>
      <c r="AH69" s="966"/>
      <c r="AI69" s="966"/>
      <c r="AJ69" s="967"/>
      <c r="AK69" s="968">
        <v>5</v>
      </c>
      <c r="AL69" s="966"/>
      <c r="AM69" s="966"/>
      <c r="AN69" s="966"/>
      <c r="AO69" s="967"/>
      <c r="AP69" s="968">
        <v>0</v>
      </c>
      <c r="AQ69" s="966"/>
      <c r="AR69" s="966"/>
      <c r="AS69" s="966"/>
      <c r="AT69" s="967"/>
      <c r="AU69" s="968" t="s">
        <v>494</v>
      </c>
      <c r="AV69" s="966"/>
      <c r="AW69" s="966"/>
      <c r="AX69" s="966"/>
      <c r="AY69" s="967"/>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564</v>
      </c>
      <c r="C70" s="962"/>
      <c r="D70" s="962"/>
      <c r="E70" s="962"/>
      <c r="F70" s="962"/>
      <c r="G70" s="962"/>
      <c r="H70" s="962"/>
      <c r="I70" s="962"/>
      <c r="J70" s="962"/>
      <c r="K70" s="962"/>
      <c r="L70" s="962"/>
      <c r="M70" s="962"/>
      <c r="N70" s="962"/>
      <c r="O70" s="962"/>
      <c r="P70" s="963"/>
      <c r="Q70" s="965">
        <v>169552</v>
      </c>
      <c r="R70" s="966"/>
      <c r="S70" s="966"/>
      <c r="T70" s="966"/>
      <c r="U70" s="967"/>
      <c r="V70" s="968">
        <v>166609</v>
      </c>
      <c r="W70" s="966"/>
      <c r="X70" s="966"/>
      <c r="Y70" s="966"/>
      <c r="Z70" s="967"/>
      <c r="AA70" s="968">
        <v>2943</v>
      </c>
      <c r="AB70" s="966"/>
      <c r="AC70" s="966"/>
      <c r="AD70" s="966"/>
      <c r="AE70" s="967"/>
      <c r="AF70" s="968">
        <v>2943</v>
      </c>
      <c r="AG70" s="966"/>
      <c r="AH70" s="966"/>
      <c r="AI70" s="966"/>
      <c r="AJ70" s="967"/>
      <c r="AK70" s="968">
        <v>1308</v>
      </c>
      <c r="AL70" s="966"/>
      <c r="AM70" s="966"/>
      <c r="AN70" s="966"/>
      <c r="AO70" s="967"/>
      <c r="AP70" s="968" t="s">
        <v>494</v>
      </c>
      <c r="AQ70" s="966"/>
      <c r="AR70" s="966"/>
      <c r="AS70" s="966"/>
      <c r="AT70" s="967"/>
      <c r="AU70" s="968" t="s">
        <v>494</v>
      </c>
      <c r="AV70" s="966"/>
      <c r="AW70" s="966"/>
      <c r="AX70" s="966"/>
      <c r="AY70" s="967"/>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565</v>
      </c>
      <c r="C71" s="962"/>
      <c r="D71" s="962"/>
      <c r="E71" s="962"/>
      <c r="F71" s="962"/>
      <c r="G71" s="962"/>
      <c r="H71" s="962"/>
      <c r="I71" s="962"/>
      <c r="J71" s="962"/>
      <c r="K71" s="962"/>
      <c r="L71" s="962"/>
      <c r="M71" s="962"/>
      <c r="N71" s="962"/>
      <c r="O71" s="962"/>
      <c r="P71" s="963"/>
      <c r="Q71" s="965">
        <v>40</v>
      </c>
      <c r="R71" s="966"/>
      <c r="S71" s="966"/>
      <c r="T71" s="966"/>
      <c r="U71" s="967"/>
      <c r="V71" s="968">
        <v>36</v>
      </c>
      <c r="W71" s="966"/>
      <c r="X71" s="966"/>
      <c r="Y71" s="966"/>
      <c r="Z71" s="967"/>
      <c r="AA71" s="968">
        <v>4</v>
      </c>
      <c r="AB71" s="966"/>
      <c r="AC71" s="966"/>
      <c r="AD71" s="966"/>
      <c r="AE71" s="967"/>
      <c r="AF71" s="968">
        <v>4</v>
      </c>
      <c r="AG71" s="966"/>
      <c r="AH71" s="966"/>
      <c r="AI71" s="966"/>
      <c r="AJ71" s="967"/>
      <c r="AK71" s="968">
        <v>31</v>
      </c>
      <c r="AL71" s="966"/>
      <c r="AM71" s="966"/>
      <c r="AN71" s="966"/>
      <c r="AO71" s="967"/>
      <c r="AP71" s="968">
        <v>0</v>
      </c>
      <c r="AQ71" s="966"/>
      <c r="AR71" s="966"/>
      <c r="AS71" s="966"/>
      <c r="AT71" s="967"/>
      <c r="AU71" s="968" t="s">
        <v>494</v>
      </c>
      <c r="AV71" s="966"/>
      <c r="AW71" s="966"/>
      <c r="AX71" s="966"/>
      <c r="AY71" s="967"/>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566</v>
      </c>
      <c r="C72" s="962"/>
      <c r="D72" s="962"/>
      <c r="E72" s="962"/>
      <c r="F72" s="962"/>
      <c r="G72" s="962"/>
      <c r="H72" s="962"/>
      <c r="I72" s="962"/>
      <c r="J72" s="962"/>
      <c r="K72" s="962"/>
      <c r="L72" s="962"/>
      <c r="M72" s="962"/>
      <c r="N72" s="962"/>
      <c r="O72" s="962"/>
      <c r="P72" s="963"/>
      <c r="Q72" s="965">
        <v>37</v>
      </c>
      <c r="R72" s="966"/>
      <c r="S72" s="966"/>
      <c r="T72" s="966"/>
      <c r="U72" s="967"/>
      <c r="V72" s="968">
        <v>33</v>
      </c>
      <c r="W72" s="966"/>
      <c r="X72" s="966"/>
      <c r="Y72" s="966"/>
      <c r="Z72" s="967"/>
      <c r="AA72" s="968">
        <v>4</v>
      </c>
      <c r="AB72" s="966"/>
      <c r="AC72" s="966"/>
      <c r="AD72" s="966"/>
      <c r="AE72" s="967"/>
      <c r="AF72" s="968">
        <v>4</v>
      </c>
      <c r="AG72" s="966"/>
      <c r="AH72" s="966"/>
      <c r="AI72" s="966"/>
      <c r="AJ72" s="967"/>
      <c r="AK72" s="968">
        <v>32</v>
      </c>
      <c r="AL72" s="966"/>
      <c r="AM72" s="966"/>
      <c r="AN72" s="966"/>
      <c r="AO72" s="967"/>
      <c r="AP72" s="968" t="s">
        <v>494</v>
      </c>
      <c r="AQ72" s="966"/>
      <c r="AR72" s="966"/>
      <c r="AS72" s="966"/>
      <c r="AT72" s="967"/>
      <c r="AU72" s="968" t="s">
        <v>494</v>
      </c>
      <c r="AV72" s="966"/>
      <c r="AW72" s="966"/>
      <c r="AX72" s="966"/>
      <c r="AY72" s="967"/>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567</v>
      </c>
      <c r="C73" s="962"/>
      <c r="D73" s="962"/>
      <c r="E73" s="962"/>
      <c r="F73" s="962"/>
      <c r="G73" s="962"/>
      <c r="H73" s="962"/>
      <c r="I73" s="962"/>
      <c r="J73" s="962"/>
      <c r="K73" s="962"/>
      <c r="L73" s="962"/>
      <c r="M73" s="962"/>
      <c r="N73" s="962"/>
      <c r="O73" s="962"/>
      <c r="P73" s="963"/>
      <c r="Q73" s="965">
        <v>640</v>
      </c>
      <c r="R73" s="966"/>
      <c r="S73" s="966"/>
      <c r="T73" s="966"/>
      <c r="U73" s="967"/>
      <c r="V73" s="968">
        <v>598</v>
      </c>
      <c r="W73" s="966"/>
      <c r="X73" s="966"/>
      <c r="Y73" s="966"/>
      <c r="Z73" s="967"/>
      <c r="AA73" s="968">
        <v>41</v>
      </c>
      <c r="AB73" s="966"/>
      <c r="AC73" s="966"/>
      <c r="AD73" s="966"/>
      <c r="AE73" s="967"/>
      <c r="AF73" s="968">
        <v>41</v>
      </c>
      <c r="AG73" s="966"/>
      <c r="AH73" s="966"/>
      <c r="AI73" s="966"/>
      <c r="AJ73" s="967"/>
      <c r="AK73" s="968">
        <v>2</v>
      </c>
      <c r="AL73" s="966"/>
      <c r="AM73" s="966"/>
      <c r="AN73" s="966"/>
      <c r="AO73" s="967"/>
      <c r="AP73" s="968">
        <v>15</v>
      </c>
      <c r="AQ73" s="966"/>
      <c r="AR73" s="966"/>
      <c r="AS73" s="966"/>
      <c r="AT73" s="967"/>
      <c r="AU73" s="968">
        <v>9</v>
      </c>
      <c r="AV73" s="966"/>
      <c r="AW73" s="966"/>
      <c r="AX73" s="966"/>
      <c r="AY73" s="967"/>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381</v>
      </c>
      <c r="B88" s="924" t="s">
        <v>408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3001</v>
      </c>
      <c r="AG88" s="946"/>
      <c r="AH88" s="946"/>
      <c r="AI88" s="946"/>
      <c r="AJ88" s="946"/>
      <c r="AK88" s="950"/>
      <c r="AL88" s="950"/>
      <c r="AM88" s="950"/>
      <c r="AN88" s="950"/>
      <c r="AO88" s="950"/>
      <c r="AP88" s="946">
        <v>15</v>
      </c>
      <c r="AQ88" s="946"/>
      <c r="AR88" s="946"/>
      <c r="AS88" s="946"/>
      <c r="AT88" s="946"/>
      <c r="AU88" s="946">
        <v>9</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381</v>
      </c>
      <c r="BR102" s="924" t="s">
        <v>409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106</v>
      </c>
      <c r="CS102" s="940"/>
      <c r="CT102" s="940"/>
      <c r="CU102" s="940"/>
      <c r="CV102" s="941"/>
      <c r="CW102" s="939">
        <v>3</v>
      </c>
      <c r="CX102" s="940"/>
      <c r="CY102" s="940"/>
      <c r="CZ102" s="940"/>
      <c r="DA102" s="941"/>
      <c r="DB102" s="939">
        <v>98</v>
      </c>
      <c r="DC102" s="940"/>
      <c r="DD102" s="940"/>
      <c r="DE102" s="940"/>
      <c r="DF102" s="941"/>
      <c r="DG102" s="939" t="s">
        <v>557</v>
      </c>
      <c r="DH102" s="940"/>
      <c r="DI102" s="940"/>
      <c r="DJ102" s="940"/>
      <c r="DK102" s="941"/>
      <c r="DL102" s="939" t="s">
        <v>557</v>
      </c>
      <c r="DM102" s="940"/>
      <c r="DN102" s="940"/>
      <c r="DO102" s="940"/>
      <c r="DP102" s="941"/>
      <c r="DQ102" s="939" t="s">
        <v>557</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410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411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412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414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416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417</v>
      </c>
      <c r="AB109" s="883"/>
      <c r="AC109" s="883"/>
      <c r="AD109" s="883"/>
      <c r="AE109" s="884"/>
      <c r="AF109" s="885" t="s">
        <v>418</v>
      </c>
      <c r="AG109" s="883"/>
      <c r="AH109" s="883"/>
      <c r="AI109" s="883"/>
      <c r="AJ109" s="884"/>
      <c r="AK109" s="885" t="s">
        <v>294</v>
      </c>
      <c r="AL109" s="883"/>
      <c r="AM109" s="883"/>
      <c r="AN109" s="883"/>
      <c r="AO109" s="884"/>
      <c r="AP109" s="885" t="s">
        <v>419</v>
      </c>
      <c r="AQ109" s="883"/>
      <c r="AR109" s="883"/>
      <c r="AS109" s="883"/>
      <c r="AT109" s="916"/>
      <c r="AU109" s="882" t="s">
        <v>416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417</v>
      </c>
      <c r="BR109" s="883"/>
      <c r="BS109" s="883"/>
      <c r="BT109" s="883"/>
      <c r="BU109" s="884"/>
      <c r="BV109" s="885" t="s">
        <v>418</v>
      </c>
      <c r="BW109" s="883"/>
      <c r="BX109" s="883"/>
      <c r="BY109" s="883"/>
      <c r="BZ109" s="884"/>
      <c r="CA109" s="885" t="s">
        <v>294</v>
      </c>
      <c r="CB109" s="883"/>
      <c r="CC109" s="883"/>
      <c r="CD109" s="883"/>
      <c r="CE109" s="884"/>
      <c r="CF109" s="923" t="s">
        <v>419</v>
      </c>
      <c r="CG109" s="923"/>
      <c r="CH109" s="923"/>
      <c r="CI109" s="923"/>
      <c r="CJ109" s="923"/>
      <c r="CK109" s="885" t="s">
        <v>420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417</v>
      </c>
      <c r="DH109" s="883"/>
      <c r="DI109" s="883"/>
      <c r="DJ109" s="883"/>
      <c r="DK109" s="884"/>
      <c r="DL109" s="885" t="s">
        <v>418</v>
      </c>
      <c r="DM109" s="883"/>
      <c r="DN109" s="883"/>
      <c r="DO109" s="883"/>
      <c r="DP109" s="884"/>
      <c r="DQ109" s="885" t="s">
        <v>294</v>
      </c>
      <c r="DR109" s="883"/>
      <c r="DS109" s="883"/>
      <c r="DT109" s="883"/>
      <c r="DU109" s="884"/>
      <c r="DV109" s="885" t="s">
        <v>419</v>
      </c>
      <c r="DW109" s="883"/>
      <c r="DX109" s="883"/>
      <c r="DY109" s="883"/>
      <c r="DZ109" s="916"/>
    </row>
    <row r="110" spans="1:131" s="224" customFormat="1" ht="26.25" customHeight="1" x14ac:dyDescent="0.2">
      <c r="A110" s="794" t="s">
        <v>421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3615500</v>
      </c>
      <c r="AB110" s="876"/>
      <c r="AC110" s="876"/>
      <c r="AD110" s="876"/>
      <c r="AE110" s="877"/>
      <c r="AF110" s="878">
        <v>3616107</v>
      </c>
      <c r="AG110" s="876"/>
      <c r="AH110" s="876"/>
      <c r="AI110" s="876"/>
      <c r="AJ110" s="877"/>
      <c r="AK110" s="878">
        <v>3445132</v>
      </c>
      <c r="AL110" s="876"/>
      <c r="AM110" s="876"/>
      <c r="AN110" s="876"/>
      <c r="AO110" s="877"/>
      <c r="AP110" s="879">
        <v>24.5</v>
      </c>
      <c r="AQ110" s="880"/>
      <c r="AR110" s="880"/>
      <c r="AS110" s="880"/>
      <c r="AT110" s="881"/>
      <c r="AU110" s="917" t="s">
        <v>69</v>
      </c>
      <c r="AV110" s="918"/>
      <c r="AW110" s="918"/>
      <c r="AX110" s="918"/>
      <c r="AY110" s="918"/>
      <c r="AZ110" s="847" t="s">
        <v>422</v>
      </c>
      <c r="BA110" s="795"/>
      <c r="BB110" s="795"/>
      <c r="BC110" s="795"/>
      <c r="BD110" s="795"/>
      <c r="BE110" s="795"/>
      <c r="BF110" s="795"/>
      <c r="BG110" s="795"/>
      <c r="BH110" s="795"/>
      <c r="BI110" s="795"/>
      <c r="BJ110" s="795"/>
      <c r="BK110" s="795"/>
      <c r="BL110" s="795"/>
      <c r="BM110" s="795"/>
      <c r="BN110" s="795"/>
      <c r="BO110" s="795"/>
      <c r="BP110" s="796"/>
      <c r="BQ110" s="848">
        <v>33052606</v>
      </c>
      <c r="BR110" s="829"/>
      <c r="BS110" s="829"/>
      <c r="BT110" s="829"/>
      <c r="BU110" s="829"/>
      <c r="BV110" s="829">
        <v>31012242</v>
      </c>
      <c r="BW110" s="829"/>
      <c r="BX110" s="829"/>
      <c r="BY110" s="829"/>
      <c r="BZ110" s="829"/>
      <c r="CA110" s="829">
        <v>29313041</v>
      </c>
      <c r="CB110" s="829"/>
      <c r="CC110" s="829"/>
      <c r="CD110" s="829"/>
      <c r="CE110" s="829"/>
      <c r="CF110" s="853">
        <v>208.4</v>
      </c>
      <c r="CG110" s="854"/>
      <c r="CH110" s="854"/>
      <c r="CI110" s="854"/>
      <c r="CJ110" s="854"/>
      <c r="CK110" s="913" t="s">
        <v>423</v>
      </c>
      <c r="CL110" s="806"/>
      <c r="CM110" s="847" t="s">
        <v>424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425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426</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428</v>
      </c>
      <c r="B112" s="900"/>
      <c r="C112" s="739" t="s">
        <v>429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430</v>
      </c>
      <c r="BA112" s="739"/>
      <c r="BB112" s="739"/>
      <c r="BC112" s="739"/>
      <c r="BD112" s="739"/>
      <c r="BE112" s="739"/>
      <c r="BF112" s="739"/>
      <c r="BG112" s="739"/>
      <c r="BH112" s="739"/>
      <c r="BI112" s="739"/>
      <c r="BJ112" s="739"/>
      <c r="BK112" s="739"/>
      <c r="BL112" s="739"/>
      <c r="BM112" s="739"/>
      <c r="BN112" s="739"/>
      <c r="BO112" s="739"/>
      <c r="BP112" s="740"/>
      <c r="BQ112" s="803">
        <v>5751234</v>
      </c>
      <c r="BR112" s="804"/>
      <c r="BS112" s="804"/>
      <c r="BT112" s="804"/>
      <c r="BU112" s="804"/>
      <c r="BV112" s="804">
        <v>5506513</v>
      </c>
      <c r="BW112" s="804"/>
      <c r="BX112" s="804"/>
      <c r="BY112" s="804"/>
      <c r="BZ112" s="804"/>
      <c r="CA112" s="804">
        <v>5634056</v>
      </c>
      <c r="CB112" s="804"/>
      <c r="CC112" s="804"/>
      <c r="CD112" s="804"/>
      <c r="CE112" s="804"/>
      <c r="CF112" s="862">
        <v>40.1</v>
      </c>
      <c r="CG112" s="863"/>
      <c r="CH112" s="863"/>
      <c r="CI112" s="863"/>
      <c r="CJ112" s="863"/>
      <c r="CK112" s="914"/>
      <c r="CL112" s="808"/>
      <c r="CM112" s="802" t="s">
        <v>431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432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573186</v>
      </c>
      <c r="AB113" s="906"/>
      <c r="AC113" s="906"/>
      <c r="AD113" s="906"/>
      <c r="AE113" s="907"/>
      <c r="AF113" s="908">
        <v>582393</v>
      </c>
      <c r="AG113" s="906"/>
      <c r="AH113" s="906"/>
      <c r="AI113" s="906"/>
      <c r="AJ113" s="907"/>
      <c r="AK113" s="908">
        <v>586245</v>
      </c>
      <c r="AL113" s="906"/>
      <c r="AM113" s="906"/>
      <c r="AN113" s="906"/>
      <c r="AO113" s="907"/>
      <c r="AP113" s="909">
        <v>4.2</v>
      </c>
      <c r="AQ113" s="910"/>
      <c r="AR113" s="910"/>
      <c r="AS113" s="910"/>
      <c r="AT113" s="911"/>
      <c r="AU113" s="919"/>
      <c r="AV113" s="920"/>
      <c r="AW113" s="920"/>
      <c r="AX113" s="920"/>
      <c r="AY113" s="920"/>
      <c r="AZ113" s="802" t="s">
        <v>433</v>
      </c>
      <c r="BA113" s="739"/>
      <c r="BB113" s="739"/>
      <c r="BC113" s="739"/>
      <c r="BD113" s="739"/>
      <c r="BE113" s="739"/>
      <c r="BF113" s="739"/>
      <c r="BG113" s="739"/>
      <c r="BH113" s="739"/>
      <c r="BI113" s="739"/>
      <c r="BJ113" s="739"/>
      <c r="BK113" s="739"/>
      <c r="BL113" s="739"/>
      <c r="BM113" s="739"/>
      <c r="BN113" s="739"/>
      <c r="BO113" s="739"/>
      <c r="BP113" s="740"/>
      <c r="BQ113" s="803">
        <v>70726</v>
      </c>
      <c r="BR113" s="804"/>
      <c r="BS113" s="804"/>
      <c r="BT113" s="804"/>
      <c r="BU113" s="804"/>
      <c r="BV113" s="804">
        <v>27601</v>
      </c>
      <c r="BW113" s="804"/>
      <c r="BX113" s="804"/>
      <c r="BY113" s="804"/>
      <c r="BZ113" s="804"/>
      <c r="CA113" s="804">
        <v>9226</v>
      </c>
      <c r="CB113" s="804"/>
      <c r="CC113" s="804"/>
      <c r="CD113" s="804"/>
      <c r="CE113" s="804"/>
      <c r="CF113" s="862">
        <v>0.1</v>
      </c>
      <c r="CG113" s="863"/>
      <c r="CH113" s="863"/>
      <c r="CI113" s="863"/>
      <c r="CJ113" s="863"/>
      <c r="CK113" s="914"/>
      <c r="CL113" s="808"/>
      <c r="CM113" s="802" t="s">
        <v>434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435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85272</v>
      </c>
      <c r="AB114" s="767"/>
      <c r="AC114" s="767"/>
      <c r="AD114" s="767"/>
      <c r="AE114" s="768"/>
      <c r="AF114" s="769">
        <v>81777</v>
      </c>
      <c r="AG114" s="767"/>
      <c r="AH114" s="767"/>
      <c r="AI114" s="767"/>
      <c r="AJ114" s="768"/>
      <c r="AK114" s="769">
        <v>13808</v>
      </c>
      <c r="AL114" s="767"/>
      <c r="AM114" s="767"/>
      <c r="AN114" s="767"/>
      <c r="AO114" s="768"/>
      <c r="AP114" s="811">
        <v>0.1</v>
      </c>
      <c r="AQ114" s="812"/>
      <c r="AR114" s="812"/>
      <c r="AS114" s="812"/>
      <c r="AT114" s="813"/>
      <c r="AU114" s="919"/>
      <c r="AV114" s="920"/>
      <c r="AW114" s="920"/>
      <c r="AX114" s="920"/>
      <c r="AY114" s="920"/>
      <c r="AZ114" s="802" t="s">
        <v>436</v>
      </c>
      <c r="BA114" s="739"/>
      <c r="BB114" s="739"/>
      <c r="BC114" s="739"/>
      <c r="BD114" s="739"/>
      <c r="BE114" s="739"/>
      <c r="BF114" s="739"/>
      <c r="BG114" s="739"/>
      <c r="BH114" s="739"/>
      <c r="BI114" s="739"/>
      <c r="BJ114" s="739"/>
      <c r="BK114" s="739"/>
      <c r="BL114" s="739"/>
      <c r="BM114" s="739"/>
      <c r="BN114" s="739"/>
      <c r="BO114" s="739"/>
      <c r="BP114" s="740"/>
      <c r="BQ114" s="803">
        <v>4703374</v>
      </c>
      <c r="BR114" s="804"/>
      <c r="BS114" s="804"/>
      <c r="BT114" s="804"/>
      <c r="BU114" s="804"/>
      <c r="BV114" s="804">
        <v>4640019</v>
      </c>
      <c r="BW114" s="804"/>
      <c r="BX114" s="804"/>
      <c r="BY114" s="804"/>
      <c r="BZ114" s="804"/>
      <c r="CA114" s="804">
        <v>4588902</v>
      </c>
      <c r="CB114" s="804"/>
      <c r="CC114" s="804"/>
      <c r="CD114" s="804"/>
      <c r="CE114" s="804"/>
      <c r="CF114" s="862">
        <v>32.6</v>
      </c>
      <c r="CG114" s="863"/>
      <c r="CH114" s="863"/>
      <c r="CI114" s="863"/>
      <c r="CJ114" s="863"/>
      <c r="CK114" s="914"/>
      <c r="CL114" s="808"/>
      <c r="CM114" s="802" t="s">
        <v>437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439</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440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441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v>4</v>
      </c>
      <c r="AL116" s="767"/>
      <c r="AM116" s="767"/>
      <c r="AN116" s="767"/>
      <c r="AO116" s="768"/>
      <c r="AP116" s="811">
        <v>0</v>
      </c>
      <c r="AQ116" s="812"/>
      <c r="AR116" s="812"/>
      <c r="AS116" s="812"/>
      <c r="AT116" s="813"/>
      <c r="AU116" s="919"/>
      <c r="AV116" s="920"/>
      <c r="AW116" s="920"/>
      <c r="AX116" s="920"/>
      <c r="AY116" s="920"/>
      <c r="AZ116" s="896" t="s">
        <v>442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444</v>
      </c>
      <c r="Z117" s="884"/>
      <c r="AA117" s="889">
        <v>4273958</v>
      </c>
      <c r="AB117" s="890"/>
      <c r="AC117" s="890"/>
      <c r="AD117" s="890"/>
      <c r="AE117" s="891"/>
      <c r="AF117" s="892">
        <v>4280277</v>
      </c>
      <c r="AG117" s="890"/>
      <c r="AH117" s="890"/>
      <c r="AI117" s="890"/>
      <c r="AJ117" s="891"/>
      <c r="AK117" s="892">
        <v>4045189</v>
      </c>
      <c r="AL117" s="890"/>
      <c r="AM117" s="890"/>
      <c r="AN117" s="890"/>
      <c r="AO117" s="891"/>
      <c r="AP117" s="893"/>
      <c r="AQ117" s="894"/>
      <c r="AR117" s="894"/>
      <c r="AS117" s="894"/>
      <c r="AT117" s="895"/>
      <c r="AU117" s="919"/>
      <c r="AV117" s="920"/>
      <c r="AW117" s="920"/>
      <c r="AX117" s="920"/>
      <c r="AY117" s="920"/>
      <c r="AZ117" s="850" t="s">
        <v>445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420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417</v>
      </c>
      <c r="AB118" s="883"/>
      <c r="AC118" s="883"/>
      <c r="AD118" s="883"/>
      <c r="AE118" s="884"/>
      <c r="AF118" s="885" t="s">
        <v>418</v>
      </c>
      <c r="AG118" s="883"/>
      <c r="AH118" s="883"/>
      <c r="AI118" s="883"/>
      <c r="AJ118" s="884"/>
      <c r="AK118" s="885" t="s">
        <v>294</v>
      </c>
      <c r="AL118" s="883"/>
      <c r="AM118" s="883"/>
      <c r="AN118" s="883"/>
      <c r="AO118" s="884"/>
      <c r="AP118" s="886" t="s">
        <v>419</v>
      </c>
      <c r="AQ118" s="887"/>
      <c r="AR118" s="887"/>
      <c r="AS118" s="887"/>
      <c r="AT118" s="888"/>
      <c r="AU118" s="919"/>
      <c r="AV118" s="920"/>
      <c r="AW118" s="920"/>
      <c r="AX118" s="920"/>
      <c r="AY118" s="920"/>
      <c r="AZ118" s="825" t="s">
        <v>447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423</v>
      </c>
      <c r="B119" s="806"/>
      <c r="C119" s="847" t="s">
        <v>424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449</v>
      </c>
      <c r="BP119" s="865"/>
      <c r="BQ119" s="866">
        <v>43577940</v>
      </c>
      <c r="BR119" s="832"/>
      <c r="BS119" s="832"/>
      <c r="BT119" s="832"/>
      <c r="BU119" s="832"/>
      <c r="BV119" s="832">
        <v>41186375</v>
      </c>
      <c r="BW119" s="832"/>
      <c r="BX119" s="832"/>
      <c r="BY119" s="832"/>
      <c r="BZ119" s="832"/>
      <c r="CA119" s="832">
        <v>39545225</v>
      </c>
      <c r="CB119" s="832"/>
      <c r="CC119" s="832"/>
      <c r="CD119" s="832"/>
      <c r="CE119" s="832"/>
      <c r="CF119" s="735"/>
      <c r="CG119" s="736"/>
      <c r="CH119" s="736"/>
      <c r="CI119" s="736"/>
      <c r="CJ119" s="821"/>
      <c r="CK119" s="915"/>
      <c r="CL119" s="810"/>
      <c r="CM119" s="825" t="s">
        <v>450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427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451</v>
      </c>
      <c r="AV120" s="868"/>
      <c r="AW120" s="868"/>
      <c r="AX120" s="868"/>
      <c r="AY120" s="869"/>
      <c r="AZ120" s="847" t="s">
        <v>452</v>
      </c>
      <c r="BA120" s="795"/>
      <c r="BB120" s="795"/>
      <c r="BC120" s="795"/>
      <c r="BD120" s="795"/>
      <c r="BE120" s="795"/>
      <c r="BF120" s="795"/>
      <c r="BG120" s="795"/>
      <c r="BH120" s="795"/>
      <c r="BI120" s="795"/>
      <c r="BJ120" s="795"/>
      <c r="BK120" s="795"/>
      <c r="BL120" s="795"/>
      <c r="BM120" s="795"/>
      <c r="BN120" s="795"/>
      <c r="BO120" s="795"/>
      <c r="BP120" s="796"/>
      <c r="BQ120" s="848">
        <v>10540562</v>
      </c>
      <c r="BR120" s="829"/>
      <c r="BS120" s="829"/>
      <c r="BT120" s="829"/>
      <c r="BU120" s="829"/>
      <c r="BV120" s="829">
        <v>11357472</v>
      </c>
      <c r="BW120" s="829"/>
      <c r="BX120" s="829"/>
      <c r="BY120" s="829"/>
      <c r="BZ120" s="829"/>
      <c r="CA120" s="829">
        <v>10780321</v>
      </c>
      <c r="CB120" s="829"/>
      <c r="CC120" s="829"/>
      <c r="CD120" s="829"/>
      <c r="CE120" s="829"/>
      <c r="CF120" s="853">
        <v>76.7</v>
      </c>
      <c r="CG120" s="854"/>
      <c r="CH120" s="854"/>
      <c r="CI120" s="854"/>
      <c r="CJ120" s="854"/>
      <c r="CK120" s="855" t="s">
        <v>453</v>
      </c>
      <c r="CL120" s="839"/>
      <c r="CM120" s="839"/>
      <c r="CN120" s="839"/>
      <c r="CO120" s="840"/>
      <c r="CP120" s="859" t="s">
        <v>401</v>
      </c>
      <c r="CQ120" s="860"/>
      <c r="CR120" s="860"/>
      <c r="CS120" s="860"/>
      <c r="CT120" s="860"/>
      <c r="CU120" s="860"/>
      <c r="CV120" s="860"/>
      <c r="CW120" s="860"/>
      <c r="CX120" s="860"/>
      <c r="CY120" s="860"/>
      <c r="CZ120" s="860"/>
      <c r="DA120" s="860"/>
      <c r="DB120" s="860"/>
      <c r="DC120" s="860"/>
      <c r="DD120" s="860"/>
      <c r="DE120" s="860"/>
      <c r="DF120" s="861"/>
      <c r="DG120" s="848">
        <v>4549740</v>
      </c>
      <c r="DH120" s="829"/>
      <c r="DI120" s="829"/>
      <c r="DJ120" s="829"/>
      <c r="DK120" s="829"/>
      <c r="DL120" s="829">
        <v>4382583</v>
      </c>
      <c r="DM120" s="829"/>
      <c r="DN120" s="829"/>
      <c r="DO120" s="829"/>
      <c r="DP120" s="829"/>
      <c r="DQ120" s="829">
        <v>4292125</v>
      </c>
      <c r="DR120" s="829"/>
      <c r="DS120" s="829"/>
      <c r="DT120" s="829"/>
      <c r="DU120" s="829"/>
      <c r="DV120" s="830">
        <v>30.5</v>
      </c>
      <c r="DW120" s="830"/>
      <c r="DX120" s="830"/>
      <c r="DY120" s="830"/>
      <c r="DZ120" s="831"/>
    </row>
    <row r="121" spans="1:130" s="224" customFormat="1" ht="26.25" customHeight="1" x14ac:dyDescent="0.2">
      <c r="A121" s="807"/>
      <c r="B121" s="808"/>
      <c r="C121" s="850" t="s">
        <v>454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455</v>
      </c>
      <c r="BA121" s="739"/>
      <c r="BB121" s="739"/>
      <c r="BC121" s="739"/>
      <c r="BD121" s="739"/>
      <c r="BE121" s="739"/>
      <c r="BF121" s="739"/>
      <c r="BG121" s="739"/>
      <c r="BH121" s="739"/>
      <c r="BI121" s="739"/>
      <c r="BJ121" s="739"/>
      <c r="BK121" s="739"/>
      <c r="BL121" s="739"/>
      <c r="BM121" s="739"/>
      <c r="BN121" s="739"/>
      <c r="BO121" s="739"/>
      <c r="BP121" s="740"/>
      <c r="BQ121" s="803">
        <v>1160129</v>
      </c>
      <c r="BR121" s="804"/>
      <c r="BS121" s="804"/>
      <c r="BT121" s="804"/>
      <c r="BU121" s="804"/>
      <c r="BV121" s="804">
        <v>1070471</v>
      </c>
      <c r="BW121" s="804"/>
      <c r="BX121" s="804"/>
      <c r="BY121" s="804"/>
      <c r="BZ121" s="804"/>
      <c r="CA121" s="804">
        <v>937929</v>
      </c>
      <c r="CB121" s="804"/>
      <c r="CC121" s="804"/>
      <c r="CD121" s="804"/>
      <c r="CE121" s="804"/>
      <c r="CF121" s="862">
        <v>6.7</v>
      </c>
      <c r="CG121" s="863"/>
      <c r="CH121" s="863"/>
      <c r="CI121" s="863"/>
      <c r="CJ121" s="863"/>
      <c r="CK121" s="856"/>
      <c r="CL121" s="842"/>
      <c r="CM121" s="842"/>
      <c r="CN121" s="842"/>
      <c r="CO121" s="843"/>
      <c r="CP121" s="822" t="s">
        <v>402</v>
      </c>
      <c r="CQ121" s="823"/>
      <c r="CR121" s="823"/>
      <c r="CS121" s="823"/>
      <c r="CT121" s="823"/>
      <c r="CU121" s="823"/>
      <c r="CV121" s="823"/>
      <c r="CW121" s="823"/>
      <c r="CX121" s="823"/>
      <c r="CY121" s="823"/>
      <c r="CZ121" s="823"/>
      <c r="DA121" s="823"/>
      <c r="DB121" s="823"/>
      <c r="DC121" s="823"/>
      <c r="DD121" s="823"/>
      <c r="DE121" s="823"/>
      <c r="DF121" s="824"/>
      <c r="DG121" s="803">
        <v>856445</v>
      </c>
      <c r="DH121" s="804"/>
      <c r="DI121" s="804"/>
      <c r="DJ121" s="804"/>
      <c r="DK121" s="804"/>
      <c r="DL121" s="804">
        <v>788190</v>
      </c>
      <c r="DM121" s="804"/>
      <c r="DN121" s="804"/>
      <c r="DO121" s="804"/>
      <c r="DP121" s="804"/>
      <c r="DQ121" s="804">
        <v>724409</v>
      </c>
      <c r="DR121" s="804"/>
      <c r="DS121" s="804"/>
      <c r="DT121" s="804"/>
      <c r="DU121" s="804"/>
      <c r="DV121" s="781">
        <v>5.2</v>
      </c>
      <c r="DW121" s="781"/>
      <c r="DX121" s="781"/>
      <c r="DY121" s="781"/>
      <c r="DZ121" s="782"/>
    </row>
    <row r="122" spans="1:130" s="224" customFormat="1" ht="26.25" customHeight="1" x14ac:dyDescent="0.2">
      <c r="A122" s="807"/>
      <c r="B122" s="808"/>
      <c r="C122" s="802" t="s">
        <v>437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456</v>
      </c>
      <c r="BA122" s="826"/>
      <c r="BB122" s="826"/>
      <c r="BC122" s="826"/>
      <c r="BD122" s="826"/>
      <c r="BE122" s="826"/>
      <c r="BF122" s="826"/>
      <c r="BG122" s="826"/>
      <c r="BH122" s="826"/>
      <c r="BI122" s="826"/>
      <c r="BJ122" s="826"/>
      <c r="BK122" s="826"/>
      <c r="BL122" s="826"/>
      <c r="BM122" s="826"/>
      <c r="BN122" s="826"/>
      <c r="BO122" s="826"/>
      <c r="BP122" s="827"/>
      <c r="BQ122" s="866">
        <v>26110169</v>
      </c>
      <c r="BR122" s="832"/>
      <c r="BS122" s="832"/>
      <c r="BT122" s="832"/>
      <c r="BU122" s="832"/>
      <c r="BV122" s="832">
        <v>24535889</v>
      </c>
      <c r="BW122" s="832"/>
      <c r="BX122" s="832"/>
      <c r="BY122" s="832"/>
      <c r="BZ122" s="832"/>
      <c r="CA122" s="832">
        <v>22923029</v>
      </c>
      <c r="CB122" s="832"/>
      <c r="CC122" s="832"/>
      <c r="CD122" s="832"/>
      <c r="CE122" s="832"/>
      <c r="CF122" s="833">
        <v>163</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3300</v>
      </c>
      <c r="DH122" s="804"/>
      <c r="DI122" s="804"/>
      <c r="DJ122" s="804"/>
      <c r="DK122" s="804"/>
      <c r="DL122" s="804">
        <v>20370</v>
      </c>
      <c r="DM122" s="804"/>
      <c r="DN122" s="804"/>
      <c r="DO122" s="804"/>
      <c r="DP122" s="804"/>
      <c r="DQ122" s="804">
        <v>325483</v>
      </c>
      <c r="DR122" s="804"/>
      <c r="DS122" s="804"/>
      <c r="DT122" s="804"/>
      <c r="DU122" s="804"/>
      <c r="DV122" s="781">
        <v>2.2999999999999998</v>
      </c>
      <c r="DW122" s="781"/>
      <c r="DX122" s="781"/>
      <c r="DY122" s="781"/>
      <c r="DZ122" s="782"/>
    </row>
    <row r="123" spans="1:130" s="224" customFormat="1" ht="26.25" customHeight="1" x14ac:dyDescent="0.2">
      <c r="A123" s="807"/>
      <c r="B123" s="808"/>
      <c r="C123" s="802" t="s">
        <v>443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457</v>
      </c>
      <c r="BP123" s="865"/>
      <c r="BQ123" s="819">
        <v>37810860</v>
      </c>
      <c r="BR123" s="820"/>
      <c r="BS123" s="820"/>
      <c r="BT123" s="820"/>
      <c r="BU123" s="820"/>
      <c r="BV123" s="820">
        <v>36963832</v>
      </c>
      <c r="BW123" s="820"/>
      <c r="BX123" s="820"/>
      <c r="BY123" s="820"/>
      <c r="BZ123" s="820"/>
      <c r="CA123" s="820">
        <v>34641279</v>
      </c>
      <c r="CB123" s="820"/>
      <c r="CC123" s="820"/>
      <c r="CD123" s="820"/>
      <c r="CE123" s="820"/>
      <c r="CF123" s="735"/>
      <c r="CG123" s="736"/>
      <c r="CH123" s="736"/>
      <c r="CI123" s="736"/>
      <c r="CJ123" s="821"/>
      <c r="CK123" s="856"/>
      <c r="CL123" s="842"/>
      <c r="CM123" s="842"/>
      <c r="CN123" s="842"/>
      <c r="CO123" s="843"/>
      <c r="CP123" s="822" t="s">
        <v>400</v>
      </c>
      <c r="CQ123" s="823"/>
      <c r="CR123" s="823"/>
      <c r="CS123" s="823"/>
      <c r="CT123" s="823"/>
      <c r="CU123" s="823"/>
      <c r="CV123" s="823"/>
      <c r="CW123" s="823"/>
      <c r="CX123" s="823"/>
      <c r="CY123" s="823"/>
      <c r="CZ123" s="823"/>
      <c r="DA123" s="823"/>
      <c r="DB123" s="823"/>
      <c r="DC123" s="823"/>
      <c r="DD123" s="823"/>
      <c r="DE123" s="823"/>
      <c r="DF123" s="824"/>
      <c r="DG123" s="766">
        <v>252090</v>
      </c>
      <c r="DH123" s="767"/>
      <c r="DI123" s="767"/>
      <c r="DJ123" s="767"/>
      <c r="DK123" s="768"/>
      <c r="DL123" s="769">
        <v>234090</v>
      </c>
      <c r="DM123" s="767"/>
      <c r="DN123" s="767"/>
      <c r="DO123" s="767"/>
      <c r="DP123" s="768"/>
      <c r="DQ123" s="769">
        <v>227192</v>
      </c>
      <c r="DR123" s="767"/>
      <c r="DS123" s="767"/>
      <c r="DT123" s="767"/>
      <c r="DU123" s="768"/>
      <c r="DV123" s="811">
        <v>1.6</v>
      </c>
      <c r="DW123" s="812"/>
      <c r="DX123" s="812"/>
      <c r="DY123" s="812"/>
      <c r="DZ123" s="813"/>
    </row>
    <row r="124" spans="1:130" s="224" customFormat="1" ht="26.25" customHeight="1" thickBot="1" x14ac:dyDescent="0.25">
      <c r="A124" s="807"/>
      <c r="B124" s="808"/>
      <c r="C124" s="802" t="s">
        <v>446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40.799999999999997</v>
      </c>
      <c r="BR124" s="818"/>
      <c r="BS124" s="818"/>
      <c r="BT124" s="818"/>
      <c r="BU124" s="818"/>
      <c r="BV124" s="818">
        <v>30.4</v>
      </c>
      <c r="BW124" s="818"/>
      <c r="BX124" s="818"/>
      <c r="BY124" s="818"/>
      <c r="BZ124" s="818"/>
      <c r="CA124" s="818">
        <v>34.799999999999997</v>
      </c>
      <c r="CB124" s="818"/>
      <c r="CC124" s="818"/>
      <c r="CD124" s="818"/>
      <c r="CE124" s="818"/>
      <c r="CF124" s="713"/>
      <c r="CG124" s="714"/>
      <c r="CH124" s="714"/>
      <c r="CI124" s="714"/>
      <c r="CJ124" s="849"/>
      <c r="CK124" s="857"/>
      <c r="CL124" s="857"/>
      <c r="CM124" s="857"/>
      <c r="CN124" s="857"/>
      <c r="CO124" s="858"/>
      <c r="CP124" s="822" t="s">
        <v>459</v>
      </c>
      <c r="CQ124" s="823"/>
      <c r="CR124" s="823"/>
      <c r="CS124" s="823"/>
      <c r="CT124" s="823"/>
      <c r="CU124" s="823"/>
      <c r="CV124" s="823"/>
      <c r="CW124" s="823"/>
      <c r="CX124" s="823"/>
      <c r="CY124" s="823"/>
      <c r="CZ124" s="823"/>
      <c r="DA124" s="823"/>
      <c r="DB124" s="823"/>
      <c r="DC124" s="823"/>
      <c r="DD124" s="823"/>
      <c r="DE124" s="823"/>
      <c r="DF124" s="824"/>
      <c r="DG124" s="750">
        <v>89659</v>
      </c>
      <c r="DH124" s="751"/>
      <c r="DI124" s="751"/>
      <c r="DJ124" s="751"/>
      <c r="DK124" s="752"/>
      <c r="DL124" s="753">
        <v>81280</v>
      </c>
      <c r="DM124" s="751"/>
      <c r="DN124" s="751"/>
      <c r="DO124" s="751"/>
      <c r="DP124" s="752"/>
      <c r="DQ124" s="753">
        <v>64847</v>
      </c>
      <c r="DR124" s="751"/>
      <c r="DS124" s="751"/>
      <c r="DT124" s="751"/>
      <c r="DU124" s="752"/>
      <c r="DV124" s="835">
        <v>0.5</v>
      </c>
      <c r="DW124" s="836"/>
      <c r="DX124" s="836"/>
      <c r="DY124" s="836"/>
      <c r="DZ124" s="837"/>
    </row>
    <row r="125" spans="1:130" s="224" customFormat="1" ht="26.25" customHeight="1" x14ac:dyDescent="0.2">
      <c r="A125" s="807"/>
      <c r="B125" s="808"/>
      <c r="C125" s="802" t="s">
        <v>448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460</v>
      </c>
      <c r="CL125" s="839"/>
      <c r="CM125" s="839"/>
      <c r="CN125" s="839"/>
      <c r="CO125" s="840"/>
      <c r="CP125" s="847" t="s">
        <v>461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450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462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463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464</v>
      </c>
      <c r="AY127" s="799"/>
      <c r="AZ127" s="799"/>
      <c r="BA127" s="799"/>
      <c r="BB127" s="799"/>
      <c r="BC127" s="799"/>
      <c r="BD127" s="799"/>
      <c r="BE127" s="800"/>
      <c r="BF127" s="798" t="s">
        <v>465</v>
      </c>
      <c r="BG127" s="799"/>
      <c r="BH127" s="799"/>
      <c r="BI127" s="799"/>
      <c r="BJ127" s="799"/>
      <c r="BK127" s="799"/>
      <c r="BL127" s="800"/>
      <c r="BM127" s="798" t="s">
        <v>466</v>
      </c>
      <c r="BN127" s="799"/>
      <c r="BO127" s="799"/>
      <c r="BP127" s="799"/>
      <c r="BQ127" s="799"/>
      <c r="BR127" s="799"/>
      <c r="BS127" s="800"/>
      <c r="BT127" s="798" t="s">
        <v>467</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470</v>
      </c>
      <c r="X128" s="785"/>
      <c r="Y128" s="785"/>
      <c r="Z128" s="786"/>
      <c r="AA128" s="787">
        <v>170561</v>
      </c>
      <c r="AB128" s="788"/>
      <c r="AC128" s="788"/>
      <c r="AD128" s="788"/>
      <c r="AE128" s="789"/>
      <c r="AF128" s="790">
        <v>166246</v>
      </c>
      <c r="AG128" s="788"/>
      <c r="AH128" s="788"/>
      <c r="AI128" s="788"/>
      <c r="AJ128" s="789"/>
      <c r="AK128" s="790">
        <v>155889</v>
      </c>
      <c r="AL128" s="788"/>
      <c r="AM128" s="788"/>
      <c r="AN128" s="788"/>
      <c r="AO128" s="789"/>
      <c r="AP128" s="791"/>
      <c r="AQ128" s="792"/>
      <c r="AR128" s="792"/>
      <c r="AS128" s="792"/>
      <c r="AT128" s="793"/>
      <c r="AU128" s="226"/>
      <c r="AV128" s="226"/>
      <c r="AW128" s="226"/>
      <c r="AX128" s="794" t="s">
        <v>471</v>
      </c>
      <c r="AY128" s="795"/>
      <c r="AZ128" s="795"/>
      <c r="BA128" s="795"/>
      <c r="BB128" s="795"/>
      <c r="BC128" s="795"/>
      <c r="BD128" s="795"/>
      <c r="BE128" s="796"/>
      <c r="BF128" s="773" t="s">
        <v>122</v>
      </c>
      <c r="BG128" s="774"/>
      <c r="BH128" s="774"/>
      <c r="BI128" s="774"/>
      <c r="BJ128" s="774"/>
      <c r="BK128" s="774"/>
      <c r="BL128" s="797"/>
      <c r="BM128" s="773">
        <v>12.68</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472</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473</v>
      </c>
      <c r="X129" s="764"/>
      <c r="Y129" s="764"/>
      <c r="Z129" s="765"/>
      <c r="AA129" s="766">
        <v>16661117</v>
      </c>
      <c r="AB129" s="767"/>
      <c r="AC129" s="767"/>
      <c r="AD129" s="767"/>
      <c r="AE129" s="768"/>
      <c r="AF129" s="769">
        <v>16398292</v>
      </c>
      <c r="AG129" s="767"/>
      <c r="AH129" s="767"/>
      <c r="AI129" s="767"/>
      <c r="AJ129" s="768"/>
      <c r="AK129" s="769">
        <v>16467653</v>
      </c>
      <c r="AL129" s="767"/>
      <c r="AM129" s="767"/>
      <c r="AN129" s="767"/>
      <c r="AO129" s="768"/>
      <c r="AP129" s="770"/>
      <c r="AQ129" s="771"/>
      <c r="AR129" s="771"/>
      <c r="AS129" s="771"/>
      <c r="AT129" s="772"/>
      <c r="AU129" s="227"/>
      <c r="AV129" s="227"/>
      <c r="AW129" s="227"/>
      <c r="AX129" s="738" t="s">
        <v>474</v>
      </c>
      <c r="AY129" s="739"/>
      <c r="AZ129" s="739"/>
      <c r="BA129" s="739"/>
      <c r="BB129" s="739"/>
      <c r="BC129" s="739"/>
      <c r="BD129" s="739"/>
      <c r="BE129" s="740"/>
      <c r="BF129" s="757" t="s">
        <v>122</v>
      </c>
      <c r="BG129" s="758"/>
      <c r="BH129" s="758"/>
      <c r="BI129" s="758"/>
      <c r="BJ129" s="758"/>
      <c r="BK129" s="758"/>
      <c r="BL129" s="759"/>
      <c r="BM129" s="757">
        <v>17.68</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475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476</v>
      </c>
      <c r="X130" s="764"/>
      <c r="Y130" s="764"/>
      <c r="Z130" s="765"/>
      <c r="AA130" s="766">
        <v>2548843</v>
      </c>
      <c r="AB130" s="767"/>
      <c r="AC130" s="767"/>
      <c r="AD130" s="767"/>
      <c r="AE130" s="768"/>
      <c r="AF130" s="769">
        <v>2541924</v>
      </c>
      <c r="AG130" s="767"/>
      <c r="AH130" s="767"/>
      <c r="AI130" s="767"/>
      <c r="AJ130" s="768"/>
      <c r="AK130" s="769">
        <v>2404658</v>
      </c>
      <c r="AL130" s="767"/>
      <c r="AM130" s="767"/>
      <c r="AN130" s="767"/>
      <c r="AO130" s="768"/>
      <c r="AP130" s="770"/>
      <c r="AQ130" s="771"/>
      <c r="AR130" s="771"/>
      <c r="AS130" s="771"/>
      <c r="AT130" s="772"/>
      <c r="AU130" s="227"/>
      <c r="AV130" s="227"/>
      <c r="AW130" s="227"/>
      <c r="AX130" s="738" t="s">
        <v>477</v>
      </c>
      <c r="AY130" s="739"/>
      <c r="AZ130" s="739"/>
      <c r="BA130" s="739"/>
      <c r="BB130" s="739"/>
      <c r="BC130" s="739"/>
      <c r="BD130" s="739"/>
      <c r="BE130" s="740"/>
      <c r="BF130" s="741">
        <v>10.9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478</v>
      </c>
      <c r="X131" s="748"/>
      <c r="Y131" s="748"/>
      <c r="Z131" s="749"/>
      <c r="AA131" s="750">
        <v>14112274</v>
      </c>
      <c r="AB131" s="751"/>
      <c r="AC131" s="751"/>
      <c r="AD131" s="751"/>
      <c r="AE131" s="752"/>
      <c r="AF131" s="753">
        <v>13856368</v>
      </c>
      <c r="AG131" s="751"/>
      <c r="AH131" s="751"/>
      <c r="AI131" s="751"/>
      <c r="AJ131" s="752"/>
      <c r="AK131" s="753">
        <v>14062995</v>
      </c>
      <c r="AL131" s="751"/>
      <c r="AM131" s="751"/>
      <c r="AN131" s="751"/>
      <c r="AO131" s="752"/>
      <c r="AP131" s="754"/>
      <c r="AQ131" s="755"/>
      <c r="AR131" s="755"/>
      <c r="AS131" s="755"/>
      <c r="AT131" s="756"/>
      <c r="AU131" s="227"/>
      <c r="AV131" s="227"/>
      <c r="AW131" s="227"/>
      <c r="AX131" s="716" t="s">
        <v>479</v>
      </c>
      <c r="AY131" s="717"/>
      <c r="AZ131" s="717"/>
      <c r="BA131" s="717"/>
      <c r="BB131" s="717"/>
      <c r="BC131" s="717"/>
      <c r="BD131" s="717"/>
      <c r="BE131" s="718"/>
      <c r="BF131" s="719">
        <v>34.799999999999997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480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481</v>
      </c>
      <c r="W132" s="729"/>
      <c r="X132" s="729"/>
      <c r="Y132" s="729"/>
      <c r="Z132" s="730"/>
      <c r="AA132" s="731">
        <v>11.015616619999999</v>
      </c>
      <c r="AB132" s="732"/>
      <c r="AC132" s="732"/>
      <c r="AD132" s="732"/>
      <c r="AE132" s="733"/>
      <c r="AF132" s="734">
        <v>11.34573649</v>
      </c>
      <c r="AG132" s="732"/>
      <c r="AH132" s="732"/>
      <c r="AI132" s="732"/>
      <c r="AJ132" s="733"/>
      <c r="AK132" s="734">
        <v>10.55708261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482</v>
      </c>
      <c r="W133" s="708"/>
      <c r="X133" s="708"/>
      <c r="Y133" s="708"/>
      <c r="Z133" s="709"/>
      <c r="AA133" s="710">
        <v>10.7</v>
      </c>
      <c r="AB133" s="711"/>
      <c r="AC133" s="711"/>
      <c r="AD133" s="711"/>
      <c r="AE133" s="712"/>
      <c r="AF133" s="710">
        <v>11</v>
      </c>
      <c r="AG133" s="711"/>
      <c r="AH133" s="711"/>
      <c r="AI133" s="711"/>
      <c r="AJ133" s="712"/>
      <c r="AK133" s="710">
        <v>10.9</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S0k7hrffV3vRc1KIU552NtzOukWZOgseUlWBbJoy2cXe9fgqh4klyAEcYrUYamGem9sfNpmlaR8slRmKBIIxA==" saltValue="cHRtyZDbet3EILkyLv/uY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483</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10ucxJLnLhSTuslBU4pPnXH3H94H9aVl8tSGDwr0eNDDLHEZNqbPQAaNfWYhShdInBl/cCKWRMceXbswlEvwQ==" saltValue="dlktl+7TDG22dEWXPA4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jQtbpjOnUBFkrsDT0aWKeNUCyzRHoP5ub0FsymxggtrIIZy5UEtMCvgjACZdeyFMncxfviDPoelK3Uudfe5EQ==" saltValue="V6g4wOhCLPVSCCMOTuda0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485</v>
      </c>
      <c r="AL6" s="260"/>
      <c r="AM6" s="260"/>
      <c r="AN6" s="260"/>
    </row>
    <row r="7" spans="1:46" ht="13.5" customHeight="1" x14ac:dyDescent="0.2">
      <c r="A7" s="259"/>
      <c r="AK7" s="262"/>
      <c r="AL7" s="263"/>
      <c r="AM7" s="263"/>
      <c r="AN7" s="264"/>
      <c r="AO7" s="1107" t="s">
        <v>486</v>
      </c>
      <c r="AP7" s="265"/>
      <c r="AQ7" s="266" t="s">
        <v>487</v>
      </c>
      <c r="AR7" s="267"/>
    </row>
    <row r="8" spans="1:46" ht="13.2" x14ac:dyDescent="0.2">
      <c r="A8" s="259"/>
      <c r="AK8" s="268"/>
      <c r="AL8" s="269"/>
      <c r="AM8" s="269"/>
      <c r="AN8" s="270"/>
      <c r="AO8" s="1108"/>
      <c r="AP8" s="271" t="s">
        <v>488</v>
      </c>
      <c r="AQ8" s="272" t="s">
        <v>489</v>
      </c>
      <c r="AR8" s="273" t="s">
        <v>490</v>
      </c>
    </row>
    <row r="9" spans="1:46" ht="13.2" x14ac:dyDescent="0.2">
      <c r="A9" s="259"/>
      <c r="AK9" s="1119" t="s">
        <v>491</v>
      </c>
      <c r="AL9" s="1120"/>
      <c r="AM9" s="1120"/>
      <c r="AN9" s="1121"/>
      <c r="AO9" s="274">
        <v>5189377</v>
      </c>
      <c r="AP9" s="274">
        <v>88425</v>
      </c>
      <c r="AQ9" s="275">
        <v>73824</v>
      </c>
      <c r="AR9" s="276">
        <v>19.8</v>
      </c>
    </row>
    <row r="10" spans="1:46" ht="13.5" customHeight="1" x14ac:dyDescent="0.2">
      <c r="A10" s="259"/>
      <c r="AK10" s="1119" t="s">
        <v>492</v>
      </c>
      <c r="AL10" s="1120"/>
      <c r="AM10" s="1120"/>
      <c r="AN10" s="1121"/>
      <c r="AO10" s="277">
        <v>24306</v>
      </c>
      <c r="AP10" s="277">
        <v>414</v>
      </c>
      <c r="AQ10" s="278">
        <v>6244</v>
      </c>
      <c r="AR10" s="279">
        <v>-93.4</v>
      </c>
    </row>
    <row r="11" spans="1:46" ht="13.5" customHeight="1" x14ac:dyDescent="0.2">
      <c r="A11" s="259"/>
      <c r="AK11" s="1119" t="s">
        <v>493</v>
      </c>
      <c r="AL11" s="1120"/>
      <c r="AM11" s="1120"/>
      <c r="AN11" s="1121"/>
      <c r="AO11" s="277" t="s">
        <v>494</v>
      </c>
      <c r="AP11" s="277" t="s">
        <v>494</v>
      </c>
      <c r="AQ11" s="278">
        <v>1048</v>
      </c>
      <c r="AR11" s="279" t="s">
        <v>494</v>
      </c>
    </row>
    <row r="12" spans="1:46" ht="13.5" customHeight="1" x14ac:dyDescent="0.2">
      <c r="A12" s="259"/>
      <c r="AK12" s="1119" t="s">
        <v>495</v>
      </c>
      <c r="AL12" s="1120"/>
      <c r="AM12" s="1120"/>
      <c r="AN12" s="1121"/>
      <c r="AO12" s="277" t="s">
        <v>494</v>
      </c>
      <c r="AP12" s="277" t="s">
        <v>494</v>
      </c>
      <c r="AQ12" s="278">
        <v>8</v>
      </c>
      <c r="AR12" s="279" t="s">
        <v>494</v>
      </c>
    </row>
    <row r="13" spans="1:46" ht="13.5" customHeight="1" x14ac:dyDescent="0.2">
      <c r="A13" s="259"/>
      <c r="AK13" s="1119" t="s">
        <v>496</v>
      </c>
      <c r="AL13" s="1120"/>
      <c r="AM13" s="1120"/>
      <c r="AN13" s="1121"/>
      <c r="AO13" s="277" t="s">
        <v>494</v>
      </c>
      <c r="AP13" s="277" t="s">
        <v>494</v>
      </c>
      <c r="AQ13" s="278">
        <v>2350</v>
      </c>
      <c r="AR13" s="279" t="s">
        <v>494</v>
      </c>
    </row>
    <row r="14" spans="1:46" ht="13.5" customHeight="1" x14ac:dyDescent="0.2">
      <c r="A14" s="259"/>
      <c r="AK14" s="1119" t="s">
        <v>497</v>
      </c>
      <c r="AL14" s="1120"/>
      <c r="AM14" s="1120"/>
      <c r="AN14" s="1121"/>
      <c r="AO14" s="277">
        <v>73804</v>
      </c>
      <c r="AP14" s="277">
        <v>1258</v>
      </c>
      <c r="AQ14" s="278">
        <v>1698</v>
      </c>
      <c r="AR14" s="279">
        <v>-25.9</v>
      </c>
    </row>
    <row r="15" spans="1:46" ht="13.5" customHeight="1" x14ac:dyDescent="0.2">
      <c r="A15" s="259"/>
      <c r="AK15" s="1122" t="s">
        <v>498</v>
      </c>
      <c r="AL15" s="1123"/>
      <c r="AM15" s="1123"/>
      <c r="AN15" s="1124"/>
      <c r="AO15" s="277">
        <v>-388871</v>
      </c>
      <c r="AP15" s="277">
        <v>-6626</v>
      </c>
      <c r="AQ15" s="278">
        <v>-3564</v>
      </c>
      <c r="AR15" s="279">
        <v>85.9</v>
      </c>
    </row>
    <row r="16" spans="1:46" ht="13.2" x14ac:dyDescent="0.2">
      <c r="A16" s="259"/>
      <c r="AK16" s="1122" t="s">
        <v>177</v>
      </c>
      <c r="AL16" s="1123"/>
      <c r="AM16" s="1123"/>
      <c r="AN16" s="1124"/>
      <c r="AO16" s="277">
        <v>4898616</v>
      </c>
      <c r="AP16" s="277">
        <v>83470</v>
      </c>
      <c r="AQ16" s="278">
        <v>81608</v>
      </c>
      <c r="AR16" s="279">
        <v>2.2999999999999998</v>
      </c>
    </row>
    <row r="17" spans="1:46" ht="13.2" x14ac:dyDescent="0.2">
      <c r="A17" s="259"/>
    </row>
    <row r="18" spans="1:46" ht="13.2" x14ac:dyDescent="0.2">
      <c r="A18" s="259"/>
      <c r="AQ18" s="280"/>
      <c r="AR18" s="280"/>
    </row>
    <row r="19" spans="1:46" ht="13.2" x14ac:dyDescent="0.2">
      <c r="A19" s="259"/>
      <c r="AK19" s="255" t="s">
        <v>499</v>
      </c>
    </row>
    <row r="20" spans="1:46" ht="13.2" x14ac:dyDescent="0.2">
      <c r="A20" s="259"/>
      <c r="AK20" s="281"/>
      <c r="AL20" s="282"/>
      <c r="AM20" s="282"/>
      <c r="AN20" s="283"/>
      <c r="AO20" s="284" t="s">
        <v>500</v>
      </c>
      <c r="AP20" s="285" t="s">
        <v>501</v>
      </c>
      <c r="AQ20" s="286" t="s">
        <v>502</v>
      </c>
      <c r="AR20" s="287"/>
    </row>
    <row r="21" spans="1:46" s="260" customFormat="1" ht="13.2" x14ac:dyDescent="0.2">
      <c r="A21" s="288"/>
      <c r="AK21" s="1125" t="s">
        <v>503</v>
      </c>
      <c r="AL21" s="1126"/>
      <c r="AM21" s="1126"/>
      <c r="AN21" s="1127"/>
      <c r="AO21" s="289">
        <v>9.0500000000000007</v>
      </c>
      <c r="AP21" s="290">
        <v>7.59</v>
      </c>
      <c r="AQ21" s="291">
        <v>1.46</v>
      </c>
      <c r="AS21" s="292"/>
      <c r="AT21" s="288"/>
    </row>
    <row r="22" spans="1:46" s="260" customFormat="1" ht="13.2" x14ac:dyDescent="0.2">
      <c r="A22" s="288"/>
      <c r="AK22" s="1125" t="s">
        <v>504</v>
      </c>
      <c r="AL22" s="1126"/>
      <c r="AM22" s="1126"/>
      <c r="AN22" s="1127"/>
      <c r="AO22" s="293">
        <v>99.2</v>
      </c>
      <c r="AP22" s="294">
        <v>98.2</v>
      </c>
      <c r="AQ22" s="295">
        <v>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8" t="s">
        <v>505</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row>
    <row r="27" spans="1:46" ht="13.2" x14ac:dyDescent="0.2">
      <c r="A27" s="300"/>
      <c r="AS27" s="255"/>
      <c r="AT27" s="255"/>
    </row>
    <row r="28" spans="1:46" ht="16.2" x14ac:dyDescent="0.2">
      <c r="A28" s="256" t="s">
        <v>506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507</v>
      </c>
      <c r="AL29" s="260"/>
      <c r="AM29" s="260"/>
      <c r="AN29" s="260"/>
      <c r="AS29" s="302"/>
    </row>
    <row r="30" spans="1:46" ht="13.5" customHeight="1" x14ac:dyDescent="0.2">
      <c r="A30" s="259"/>
      <c r="AK30" s="262"/>
      <c r="AL30" s="263"/>
      <c r="AM30" s="263"/>
      <c r="AN30" s="264"/>
      <c r="AO30" s="1107" t="s">
        <v>486</v>
      </c>
      <c r="AP30" s="265"/>
      <c r="AQ30" s="266" t="s">
        <v>487</v>
      </c>
      <c r="AR30" s="267"/>
    </row>
    <row r="31" spans="1:46" ht="13.2" x14ac:dyDescent="0.2">
      <c r="A31" s="259"/>
      <c r="AK31" s="268"/>
      <c r="AL31" s="269"/>
      <c r="AM31" s="269"/>
      <c r="AN31" s="270"/>
      <c r="AO31" s="1108"/>
      <c r="AP31" s="271" t="s">
        <v>488</v>
      </c>
      <c r="AQ31" s="272" t="s">
        <v>489</v>
      </c>
      <c r="AR31" s="273" t="s">
        <v>490</v>
      </c>
    </row>
    <row r="32" spans="1:46" ht="27" customHeight="1" x14ac:dyDescent="0.2">
      <c r="A32" s="259"/>
      <c r="AK32" s="1109" t="s">
        <v>508</v>
      </c>
      <c r="AL32" s="1110"/>
      <c r="AM32" s="1110"/>
      <c r="AN32" s="1111"/>
      <c r="AO32" s="303">
        <v>3445132</v>
      </c>
      <c r="AP32" s="303">
        <v>58703</v>
      </c>
      <c r="AQ32" s="304">
        <v>42992</v>
      </c>
      <c r="AR32" s="305">
        <v>36.5</v>
      </c>
    </row>
    <row r="33" spans="1:46" ht="13.5" customHeight="1" x14ac:dyDescent="0.2">
      <c r="A33" s="259"/>
      <c r="AK33" s="1109" t="s">
        <v>509</v>
      </c>
      <c r="AL33" s="1110"/>
      <c r="AM33" s="1110"/>
      <c r="AN33" s="1111"/>
      <c r="AO33" s="303" t="s">
        <v>494</v>
      </c>
      <c r="AP33" s="303" t="s">
        <v>494</v>
      </c>
      <c r="AQ33" s="304" t="s">
        <v>494</v>
      </c>
      <c r="AR33" s="305" t="s">
        <v>494</v>
      </c>
    </row>
    <row r="34" spans="1:46" ht="27" customHeight="1" x14ac:dyDescent="0.2">
      <c r="A34" s="259"/>
      <c r="AK34" s="1109" t="s">
        <v>510</v>
      </c>
      <c r="AL34" s="1110"/>
      <c r="AM34" s="1110"/>
      <c r="AN34" s="1111"/>
      <c r="AO34" s="303" t="s">
        <v>494</v>
      </c>
      <c r="AP34" s="303" t="s">
        <v>494</v>
      </c>
      <c r="AQ34" s="304">
        <v>43</v>
      </c>
      <c r="AR34" s="305" t="s">
        <v>494</v>
      </c>
    </row>
    <row r="35" spans="1:46" ht="27" customHeight="1" x14ac:dyDescent="0.2">
      <c r="A35" s="259"/>
      <c r="AK35" s="1109" t="s">
        <v>511</v>
      </c>
      <c r="AL35" s="1110"/>
      <c r="AM35" s="1110"/>
      <c r="AN35" s="1111"/>
      <c r="AO35" s="303">
        <v>586245</v>
      </c>
      <c r="AP35" s="303">
        <v>9989</v>
      </c>
      <c r="AQ35" s="304">
        <v>11969</v>
      </c>
      <c r="AR35" s="305">
        <v>-16.5</v>
      </c>
    </row>
    <row r="36" spans="1:46" ht="27" customHeight="1" x14ac:dyDescent="0.2">
      <c r="A36" s="259"/>
      <c r="AK36" s="1109" t="s">
        <v>512</v>
      </c>
      <c r="AL36" s="1110"/>
      <c r="AM36" s="1110"/>
      <c r="AN36" s="1111"/>
      <c r="AO36" s="303">
        <v>13808</v>
      </c>
      <c r="AP36" s="303">
        <v>235</v>
      </c>
      <c r="AQ36" s="304">
        <v>2138</v>
      </c>
      <c r="AR36" s="305">
        <v>-89</v>
      </c>
    </row>
    <row r="37" spans="1:46" ht="13.5" customHeight="1" x14ac:dyDescent="0.2">
      <c r="A37" s="259"/>
      <c r="AK37" s="1109" t="s">
        <v>513</v>
      </c>
      <c r="AL37" s="1110"/>
      <c r="AM37" s="1110"/>
      <c r="AN37" s="1111"/>
      <c r="AO37" s="303" t="s">
        <v>494</v>
      </c>
      <c r="AP37" s="303" t="s">
        <v>494</v>
      </c>
      <c r="AQ37" s="304">
        <v>592</v>
      </c>
      <c r="AR37" s="305" t="s">
        <v>494</v>
      </c>
    </row>
    <row r="38" spans="1:46" ht="27" customHeight="1" x14ac:dyDescent="0.2">
      <c r="A38" s="259"/>
      <c r="AK38" s="1112" t="s">
        <v>514</v>
      </c>
      <c r="AL38" s="1113"/>
      <c r="AM38" s="1113"/>
      <c r="AN38" s="1114"/>
      <c r="AO38" s="306">
        <v>4</v>
      </c>
      <c r="AP38" s="306">
        <v>0</v>
      </c>
      <c r="AQ38" s="307">
        <v>2</v>
      </c>
      <c r="AR38" s="295">
        <v>-100</v>
      </c>
      <c r="AS38" s="302"/>
    </row>
    <row r="39" spans="1:46" ht="13.2" x14ac:dyDescent="0.2">
      <c r="A39" s="259"/>
      <c r="AK39" s="1112" t="s">
        <v>515</v>
      </c>
      <c r="AL39" s="1113"/>
      <c r="AM39" s="1113"/>
      <c r="AN39" s="1114"/>
      <c r="AO39" s="303">
        <v>-155889</v>
      </c>
      <c r="AP39" s="303">
        <v>-2656</v>
      </c>
      <c r="AQ39" s="304">
        <v>-5777</v>
      </c>
      <c r="AR39" s="305">
        <v>-54</v>
      </c>
      <c r="AS39" s="302"/>
    </row>
    <row r="40" spans="1:46" ht="27" customHeight="1" x14ac:dyDescent="0.2">
      <c r="A40" s="259"/>
      <c r="AK40" s="1109" t="s">
        <v>516</v>
      </c>
      <c r="AL40" s="1110"/>
      <c r="AM40" s="1110"/>
      <c r="AN40" s="1111"/>
      <c r="AO40" s="303">
        <v>-2404658</v>
      </c>
      <c r="AP40" s="303">
        <v>-40974</v>
      </c>
      <c r="AQ40" s="304">
        <v>-36457</v>
      </c>
      <c r="AR40" s="305">
        <v>12.4</v>
      </c>
      <c r="AS40" s="302"/>
    </row>
    <row r="41" spans="1:46" ht="13.2" x14ac:dyDescent="0.2">
      <c r="A41" s="259"/>
      <c r="AK41" s="1115" t="s">
        <v>287</v>
      </c>
      <c r="AL41" s="1116"/>
      <c r="AM41" s="1116"/>
      <c r="AN41" s="1117"/>
      <c r="AO41" s="303">
        <v>1484642</v>
      </c>
      <c r="AP41" s="303">
        <v>25298</v>
      </c>
      <c r="AQ41" s="304">
        <v>15502</v>
      </c>
      <c r="AR41" s="305">
        <v>63.2</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517</v>
      </c>
    </row>
    <row r="48" spans="1:46" ht="13.2" x14ac:dyDescent="0.2">
      <c r="A48" s="259"/>
      <c r="AK48" s="313" t="s">
        <v>518</v>
      </c>
      <c r="AL48" s="313"/>
      <c r="AM48" s="313"/>
      <c r="AN48" s="313"/>
      <c r="AO48" s="313"/>
      <c r="AP48" s="313"/>
      <c r="AQ48" s="314"/>
      <c r="AR48" s="313"/>
    </row>
    <row r="49" spans="1:44" ht="13.5" customHeight="1" x14ac:dyDescent="0.2">
      <c r="A49" s="259"/>
      <c r="AK49" s="315"/>
      <c r="AL49" s="316"/>
      <c r="AM49" s="1102" t="s">
        <v>486</v>
      </c>
      <c r="AN49" s="1104" t="s">
        <v>519</v>
      </c>
      <c r="AO49" s="1105"/>
      <c r="AP49" s="1105"/>
      <c r="AQ49" s="1105"/>
      <c r="AR49" s="1106"/>
    </row>
    <row r="50" spans="1:44" ht="13.2" x14ac:dyDescent="0.2">
      <c r="A50" s="259"/>
      <c r="AK50" s="317"/>
      <c r="AL50" s="318"/>
      <c r="AM50" s="1103"/>
      <c r="AN50" s="319" t="s">
        <v>520</v>
      </c>
      <c r="AO50" s="320" t="s">
        <v>521</v>
      </c>
      <c r="AP50" s="321" t="s">
        <v>522</v>
      </c>
      <c r="AQ50" s="322" t="s">
        <v>523</v>
      </c>
      <c r="AR50" s="323" t="s">
        <v>524</v>
      </c>
    </row>
    <row r="51" spans="1:44" ht="13.2" x14ac:dyDescent="0.2">
      <c r="A51" s="259"/>
      <c r="AK51" s="315" t="s">
        <v>525</v>
      </c>
      <c r="AL51" s="316"/>
      <c r="AM51" s="324">
        <v>4450572</v>
      </c>
      <c r="AN51" s="325">
        <v>72623</v>
      </c>
      <c r="AO51" s="326">
        <v>23.4</v>
      </c>
      <c r="AP51" s="327">
        <v>62383</v>
      </c>
      <c r="AQ51" s="328">
        <v>14.1</v>
      </c>
      <c r="AR51" s="329">
        <v>9.3000000000000007</v>
      </c>
    </row>
    <row r="52" spans="1:44" ht="13.2" x14ac:dyDescent="0.2">
      <c r="A52" s="259"/>
      <c r="AK52" s="330"/>
      <c r="AL52" s="331" t="s">
        <v>526</v>
      </c>
      <c r="AM52" s="332">
        <v>1186251</v>
      </c>
      <c r="AN52" s="333">
        <v>19357</v>
      </c>
      <c r="AO52" s="334">
        <v>1.2</v>
      </c>
      <c r="AP52" s="335">
        <v>35325</v>
      </c>
      <c r="AQ52" s="336">
        <v>7.6</v>
      </c>
      <c r="AR52" s="337">
        <v>-6.4</v>
      </c>
    </row>
    <row r="53" spans="1:44" ht="13.2" x14ac:dyDescent="0.2">
      <c r="A53" s="259"/>
      <c r="AK53" s="315" t="s">
        <v>527</v>
      </c>
      <c r="AL53" s="316"/>
      <c r="AM53" s="324">
        <v>4204296</v>
      </c>
      <c r="AN53" s="325">
        <v>69412</v>
      </c>
      <c r="AO53" s="326">
        <v>-4.4000000000000004</v>
      </c>
      <c r="AP53" s="327">
        <v>63812</v>
      </c>
      <c r="AQ53" s="328">
        <v>2.2999999999999998</v>
      </c>
      <c r="AR53" s="329">
        <v>-6.7</v>
      </c>
    </row>
    <row r="54" spans="1:44" ht="13.2" x14ac:dyDescent="0.2">
      <c r="A54" s="259"/>
      <c r="AK54" s="330"/>
      <c r="AL54" s="331" t="s">
        <v>526</v>
      </c>
      <c r="AM54" s="332">
        <v>776207</v>
      </c>
      <c r="AN54" s="333">
        <v>12815</v>
      </c>
      <c r="AO54" s="334">
        <v>-33.799999999999997</v>
      </c>
      <c r="AP54" s="335">
        <v>33848</v>
      </c>
      <c r="AQ54" s="336">
        <v>-4.2</v>
      </c>
      <c r="AR54" s="337">
        <v>-29.6</v>
      </c>
    </row>
    <row r="55" spans="1:44" ht="13.2" x14ac:dyDescent="0.2">
      <c r="A55" s="259"/>
      <c r="AK55" s="315" t="s">
        <v>528</v>
      </c>
      <c r="AL55" s="316"/>
      <c r="AM55" s="324">
        <v>3420446</v>
      </c>
      <c r="AN55" s="325">
        <v>57052</v>
      </c>
      <c r="AO55" s="326">
        <v>-17.8</v>
      </c>
      <c r="AP55" s="327">
        <v>54225</v>
      </c>
      <c r="AQ55" s="328">
        <v>-15</v>
      </c>
      <c r="AR55" s="329">
        <v>-2.8</v>
      </c>
    </row>
    <row r="56" spans="1:44" ht="13.2" x14ac:dyDescent="0.2">
      <c r="A56" s="259"/>
      <c r="AK56" s="330"/>
      <c r="AL56" s="331" t="s">
        <v>526</v>
      </c>
      <c r="AM56" s="332">
        <v>836162</v>
      </c>
      <c r="AN56" s="333">
        <v>13947</v>
      </c>
      <c r="AO56" s="334">
        <v>8.8000000000000007</v>
      </c>
      <c r="AP56" s="335">
        <v>27337</v>
      </c>
      <c r="AQ56" s="336">
        <v>-19.2</v>
      </c>
      <c r="AR56" s="337">
        <v>28</v>
      </c>
    </row>
    <row r="57" spans="1:44" ht="13.2" x14ac:dyDescent="0.2">
      <c r="A57" s="259"/>
      <c r="AK57" s="315" t="s">
        <v>529</v>
      </c>
      <c r="AL57" s="316"/>
      <c r="AM57" s="324">
        <v>3270540</v>
      </c>
      <c r="AN57" s="325">
        <v>55069</v>
      </c>
      <c r="AO57" s="326">
        <v>-3.5</v>
      </c>
      <c r="AP57" s="327">
        <v>54016</v>
      </c>
      <c r="AQ57" s="328">
        <v>-0.4</v>
      </c>
      <c r="AR57" s="329">
        <v>-3.1</v>
      </c>
    </row>
    <row r="58" spans="1:44" ht="13.2" x14ac:dyDescent="0.2">
      <c r="A58" s="259"/>
      <c r="AK58" s="330"/>
      <c r="AL58" s="331" t="s">
        <v>526</v>
      </c>
      <c r="AM58" s="332">
        <v>700608</v>
      </c>
      <c r="AN58" s="333">
        <v>11797</v>
      </c>
      <c r="AO58" s="334">
        <v>-15.4</v>
      </c>
      <c r="AP58" s="335">
        <v>28078</v>
      </c>
      <c r="AQ58" s="336">
        <v>2.7</v>
      </c>
      <c r="AR58" s="337">
        <v>-18.100000000000001</v>
      </c>
    </row>
    <row r="59" spans="1:44" ht="13.2" x14ac:dyDescent="0.2">
      <c r="A59" s="259"/>
      <c r="AK59" s="315" t="s">
        <v>530</v>
      </c>
      <c r="AL59" s="316"/>
      <c r="AM59" s="324">
        <v>3171444</v>
      </c>
      <c r="AN59" s="325">
        <v>54040</v>
      </c>
      <c r="AO59" s="326">
        <v>-1.9</v>
      </c>
      <c r="AP59" s="327">
        <v>52786</v>
      </c>
      <c r="AQ59" s="328">
        <v>-2.2999999999999998</v>
      </c>
      <c r="AR59" s="329">
        <v>0.4</v>
      </c>
    </row>
    <row r="60" spans="1:44" ht="13.2" x14ac:dyDescent="0.2">
      <c r="A60" s="259"/>
      <c r="AK60" s="330"/>
      <c r="AL60" s="331" t="s">
        <v>526</v>
      </c>
      <c r="AM60" s="332">
        <v>685702</v>
      </c>
      <c r="AN60" s="333">
        <v>11684</v>
      </c>
      <c r="AO60" s="334">
        <v>-1</v>
      </c>
      <c r="AP60" s="335">
        <v>28742</v>
      </c>
      <c r="AQ60" s="336">
        <v>2.4</v>
      </c>
      <c r="AR60" s="337">
        <v>-3.4</v>
      </c>
    </row>
    <row r="61" spans="1:44" ht="13.2" x14ac:dyDescent="0.2">
      <c r="A61" s="259"/>
      <c r="AK61" s="315" t="s">
        <v>531</v>
      </c>
      <c r="AL61" s="338"/>
      <c r="AM61" s="324">
        <v>3703460</v>
      </c>
      <c r="AN61" s="325">
        <v>61639</v>
      </c>
      <c r="AO61" s="326">
        <v>-0.8</v>
      </c>
      <c r="AP61" s="327">
        <v>57444</v>
      </c>
      <c r="AQ61" s="339">
        <v>-0.3</v>
      </c>
      <c r="AR61" s="329">
        <v>-0.5</v>
      </c>
    </row>
    <row r="62" spans="1:44" ht="13.2" x14ac:dyDescent="0.2">
      <c r="A62" s="259"/>
      <c r="AK62" s="330"/>
      <c r="AL62" s="331" t="s">
        <v>526</v>
      </c>
      <c r="AM62" s="332">
        <v>836986</v>
      </c>
      <c r="AN62" s="333">
        <v>13920</v>
      </c>
      <c r="AO62" s="334">
        <v>-8</v>
      </c>
      <c r="AP62" s="335">
        <v>30666</v>
      </c>
      <c r="AQ62" s="336">
        <v>-2.1</v>
      </c>
      <c r="AR62" s="337">
        <v>-5.9</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Ve8FKqz0ZqnJb13euKxdsf7wx92r7Be7jx2mWTq8yDuFHTD6KNcQb/yUhonHGtbFTwME6vpwbRnGu5f8gY2Adg==" saltValue="rm1rqLIPgiDbo8VmY2LH0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483</v>
      </c>
    </row>
    <row r="121" spans="125:125" ht="13.5" hidden="1" customHeight="1" x14ac:dyDescent="0.2">
      <c r="DU121" s="253"/>
    </row>
  </sheetData>
  <sheetProtection algorithmName="SHA-512" hashValue="t+CgzuoamMguktzjdYZMRSiCiYkDH/ZSB+Ge5kyushk7BEO0INH/iTxAzNFF0TEvvH3jhWSeIhAkN1qgOsr8Ew==" saltValue="dyX9W5kQdV/YXPW6ZbXGa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483</v>
      </c>
    </row>
  </sheetData>
  <sheetProtection algorithmName="SHA-512" hashValue="8u9b5bEi5VZoiAHzETI+ubbdZq+2iEBJiufM0bROVFBupkF7PGbH6FzEXtd1aXYc9QNV/QG2oWGxGEBjoWK0uQ==" saltValue="IIqZH/L9QhuYHzLUsrEsr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2">
      <c r="B47" s="10"/>
      <c r="C47" s="1128" t="s">
        <v>3</v>
      </c>
      <c r="D47" s="1128"/>
      <c r="E47" s="1129"/>
      <c r="F47" s="11">
        <v>17.53</v>
      </c>
      <c r="G47" s="12">
        <v>16.600000000000001</v>
      </c>
      <c r="H47" s="12">
        <v>17.41</v>
      </c>
      <c r="I47" s="12">
        <v>18.670000000000002</v>
      </c>
      <c r="J47" s="13">
        <v>19.02</v>
      </c>
    </row>
    <row r="48" spans="2:10" ht="57.75" customHeight="1" x14ac:dyDescent="0.2">
      <c r="B48" s="14"/>
      <c r="C48" s="1130" t="s">
        <v>4</v>
      </c>
      <c r="D48" s="1130"/>
      <c r="E48" s="1131"/>
      <c r="F48" s="15">
        <v>4.41</v>
      </c>
      <c r="G48" s="16">
        <v>3.89</v>
      </c>
      <c r="H48" s="16">
        <v>4.29</v>
      </c>
      <c r="I48" s="16">
        <v>4.47</v>
      </c>
      <c r="J48" s="17">
        <v>3.91</v>
      </c>
    </row>
    <row r="49" spans="2:10" ht="57.75" customHeight="1" thickBot="1" x14ac:dyDescent="0.25">
      <c r="B49" s="18"/>
      <c r="C49" s="1132" t="s">
        <v>5</v>
      </c>
      <c r="D49" s="1132"/>
      <c r="E49" s="1133"/>
      <c r="F49" s="19">
        <v>0.44</v>
      </c>
      <c r="G49" s="20" t="s">
        <v>538</v>
      </c>
      <c r="H49" s="20" t="s">
        <v>539</v>
      </c>
      <c r="I49" s="20" t="s">
        <v>540</v>
      </c>
      <c r="J49" s="21" t="s">
        <v>541</v>
      </c>
    </row>
    <row r="50" spans="2:10" ht="13.2" x14ac:dyDescent="0.2"/>
  </sheetData>
  <sheetProtection algorithmName="SHA-512" hashValue="HcXmsAXvceBYRCvodXyfydCsUAurUJ110xBDlsTK9RerAGLaBGipVKJSVX24B2ZUV0fMxSs8AuvSd7NkJyGvAw==" saltValue="o0u9G+IgcyQPw7/ycFqb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2025-03-12T00:48:48Z</cp:lastPrinted>
  <dcterms:created xsi:type="dcterms:W3CDTF">2025-02-19T05:26:59Z</dcterms:created>
  <dcterms:modified xsi:type="dcterms:W3CDTF">2025-09-22T07:11:02Z</dcterms:modified>
  <cp:category/>
</cp:coreProperties>
</file>