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3C510985-274F-43A8-B4A1-71422FF7E1B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CO34" i="10" l="1"/>
  <c r="CO35" i="10" s="1"/>
</calcChain>
</file>

<file path=xl/sharedStrings.xml><?xml version="1.0" encoding="utf-8"?>
<sst xmlns="http://schemas.openxmlformats.org/spreadsheetml/2006/main" count="1169" uniqueCount="576">
  <si>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</si>
  <si>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</si>
  <si>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</si>
  <si>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</si>
  <si>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</si>
  <si>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</si>
  <si>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</si>
  <si>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</si>
  <si>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</si>
  <si>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</si>
  <si>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</si>
  <si>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</si>
  <si>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</si>
  <si>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</si>
  <si>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</si>
  <si>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</si>
  <si>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</si>
  <si>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</si>
  <si>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</si>
  <si>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</si>
  <si>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</si>
  <si>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</si>
  <si>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</si>
  <si>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</si>
  <si>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</si>
  <si>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</si>
  <si>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</si>
  <si>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</si>
  <si>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</si>
  <si>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</si>
  <si>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</si>
  <si>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</si>
  <si>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</si>
  <si>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</si>
  <si>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</si>
  <si>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</si>
  <si>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</si>
  <si>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</si>
  <si>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</si>
  <si>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</si>
  <si>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</si>
  <si>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</si>
  <si>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</si>
  <si>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</si>
  <si>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</si>
  <si>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</si>
  <si>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</si>
  <si>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</si>
  <si>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</si>
  <si>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</si>
  <si>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</si>
  <si>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</si>
  <si>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</si>
  <si>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</si>
  <si>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</si>
  <si>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</si>
  <si>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</si>
  <si>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</si>
  <si>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</si>
  <si>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</si>
  <si>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</si>
  <si>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</si>
  <si>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</si>
  <si>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</si>
  <si>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</si>
  <si>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</si>
  <si>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</si>
  <si>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</si>
  <si>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</si>
  <si>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</si>
  <si>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</si>
  <si>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</si>
  <si>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</si>
  <si>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</si>
  <si>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</si>
  <si>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</si>
  <si>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</si>
  <si>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</si>
  <si>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</si>
  <si>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</si>
  <si>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</si>
  <si>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</si>
  <si>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</si>
  <si>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</si>
  <si>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</si>
  <si>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</si>
  <si>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</si>
  <si>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</si>
  <si>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</si>
  <si>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</si>
  <si>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</si>
  <si>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</si>
  <si>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</si>
  <si>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</si>
  <si>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三股町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</si>
  <si>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</si>
  <si>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</si>
  <si>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</si>
  <si>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</si>
  <si>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</si>
  <si>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</si>
  <si>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</si>
  <si>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</si>
  <si>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</si>
  <si>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</si>
  <si>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</si>
  <si>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</si>
  <si>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</si>
  <si>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</si>
  <si>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</si>
  <si>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</si>
  <si>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</si>
  <si>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</si>
  <si>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</si>
  <si>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</si>
  <si>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</si>
  <si>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</si>
  <si>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</si>
  <si>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</si>
  <si>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</si>
  <si>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</si>
  <si>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</si>
  <si>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</si>
  <si>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</si>
  <si>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</si>
  <si>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</si>
  <si>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</si>
  <si>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</si>
  <si>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</si>
  <si>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</si>
  <si>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</si>
  <si>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</si>
  <si>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</si>
  <si>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</si>
  <si>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</si>
  <si>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</si>
  <si>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</si>
  <si>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</si>
  <si>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</si>
  <si>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</si>
  <si>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</si>
  <si>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</si>
  <si>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</si>
  <si>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</si>
  <si>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</si>
  <si>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</si>
  <si>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</si>
  <si>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</si>
  <si>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</si>
  <si>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</si>
  <si>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</si>
  <si>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</si>
  <si>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</si>
  <si>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</si>
  <si>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</si>
  <si>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</si>
  <si>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</si>
  <si>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</si>
  <si>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</si>
  <si>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</si>
  <si>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</si>
  <si>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</si>
  <si>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</si>
  <si>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</si>
  <si>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</si>
  <si>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</si>
  <si>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</si>
  <si>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</si>
  <si>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</si>
  <si>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</si>
  <si>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</si>
  <si>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</si>
  <si>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</si>
  <si>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</si>
  <si>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</si>
  <si>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</si>
  <si>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</si>
  <si>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</si>
  <si>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</si>
  <si>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</si>
  <si>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</si>
  <si>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</si>
  <si>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</si>
  <si>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</si>
  <si>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</si>
  <si>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</si>
  <si>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</si>
  <si>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</si>
  <si>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</si>
  <si>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</si>
  <si>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</si>
  <si>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</si>
  <si>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</si>
  <si>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</si>
  <si>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</si>
  <si>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</si>
  <si>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</si>
  <si>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</si>
  <si>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</si>
  <si>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</si>
  <si>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</si>
  <si>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</si>
  <si>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</si>
  <si>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</si>
  <si>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宮崎県三股町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</si>
  <si>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</si>
  <si>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</si>
  <si>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</si>
  <si>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</si>
  <si>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</si>
  <si>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</si>
  <si>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</si>
  <si>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</si>
  <si>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</si>
  <si>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</si>
  <si>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</si>
  <si>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</si>
  <si>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</si>
  <si>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</si>
  <si>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</si>
  <si>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</si>
  <si>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</si>
  <si>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</si>
  <si>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</si>
  <si>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</si>
  <si>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</si>
  <si>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</si>
  <si>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</si>
  <si>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</si>
  <si>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</si>
  <si>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</si>
  <si>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</si>
  <si>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</si>
  <si>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</si>
  <si>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</si>
  <si>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</si>
  <si>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</si>
  <si>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</si>
  <si>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</si>
  <si>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</si>
  <si>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</si>
  <si>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</si>
  <si>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</si>
  <si>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</si>
  <si>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</si>
  <si>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</si>
  <si>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</si>
  <si>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</si>
  <si>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</si>
  <si>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</si>
  <si>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</si>
  <si>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</si>
  <si>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</si>
  <si>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</si>
  <si>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</si>
  <si>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</si>
  <si>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</si>
  <si>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</si>
  <si>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</si>
  <si>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</si>
  <si>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</si>
  <si>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</si>
  <si>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</si>
  <si>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</si>
  <si>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</si>
  <si>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</si>
  <si>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</si>
  <si>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</si>
  <si>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</si>
  <si>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</si>
  <si>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</si>
  <si>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</si>
  <si>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</si>
  <si>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</si>
  <si>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</si>
  <si>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</si>
  <si>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</si>
  <si>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</si>
  <si>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</si>
  <si>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</si>
  <si>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</si>
  <si>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</si>
  <si>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</si>
  <si>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</si>
  <si>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</si>
  <si>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</si>
  <si>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</si>
  <si>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</si>
  <si>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</si>
  <si>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</si>
  <si>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</si>
  <si>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</si>
  <si>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</si>
  <si>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</si>
  <si>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</si>
  <si>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</si>
  <si>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</si>
  <si>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</si>
  <si>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</si>
  <si>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</si>
  <si>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</si>
  <si>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</si>
  <si>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</si>
  <si>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</si>
  <si>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</si>
  <si>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</si>
  <si>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</si>
  <si>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</si>
  <si>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</si>
  <si>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</si>
  <si>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</si>
  <si>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</si>
  <si>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</si>
  <si>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</si>
  <si>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</si>
  <si>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</si>
  <si>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</si>
  <si>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</si>
  <si>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</si>
  <si>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</si>
  <si>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</si>
  <si>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</si>
  <si>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</si>
  <si>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</si>
  <si>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</si>
  <si>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</si>
  <si>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</si>
  <si>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</si>
  <si>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</si>
  <si>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</si>
  <si>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</si>
  <si>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</si>
  <si>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</si>
  <si>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</si>
  <si>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</si>
  <si>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</si>
  <si>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</si>
  <si>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</si>
  <si>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</si>
  <si>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</si>
  <si>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</si>
  <si>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</si>
  <si>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</si>
  <si>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</si>
  <si>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</si>
  <si>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</si>
  <si>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</si>
  <si>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</si>
  <si>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</si>
  <si>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</si>
  <si>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</si>
  <si>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</si>
  <si>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</si>
  <si>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</si>
  <si>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</si>
  <si>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宮崎県三股町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</si>
  <si>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</si>
  <si>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</si>
  <si>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</si>
  <si>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</si>
  <si>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</si>
  <si>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</si>
  <si>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</si>
  <si>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</si>
  <si>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</si>
  <si>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</si>
  <si>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</si>
  <si>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</si>
  <si>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</si>
  <si>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</si>
  <si>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</si>
  <si>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</si>
  <si>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</si>
  <si>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</si>
  <si>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</si>
  <si>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</si>
  <si>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</si>
  <si>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</si>
  <si>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</si>
  <si>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</si>
  <si>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</si>
  <si>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</si>
  <si>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</si>
  <si>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</si>
  <si>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</si>
  <si>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</si>
  <si>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</si>
  <si>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</si>
  <si>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</si>
  <si>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</si>
  <si>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</si>
  <si>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</si>
  <si>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介護サービス事業特別会計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</si>
  <si>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</si>
  <si>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</si>
  <si>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</si>
  <si>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</si>
  <si>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</si>
  <si>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</si>
  <si>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</si>
  <si>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</si>
  <si>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</si>
  <si>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</si>
  <si>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</si>
  <si>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</si>
  <si>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</si>
  <si>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</si>
  <si>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</si>
  <si>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</si>
  <si>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</si>
  <si>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</si>
  <si>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</si>
  <si>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</si>
  <si>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</si>
  <si>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</si>
  <si>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</si>
  <si>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</si>
  <si>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</si>
  <si>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</si>
  <si>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</si>
  <si>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</si>
  <si>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</si>
  <si>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</si>
  <si>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</si>
  <si>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</si>
  <si>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</si>
  <si>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</si>
  <si>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</si>
  <si>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</si>
  <si>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</si>
  <si>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</si>
  <si>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</si>
  <si>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</si>
  <si>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</si>
  <si>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</si>
  <si>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</si>
  <si>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</si>
  <si>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</si>
  <si>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</si>
  <si>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</si>
  <si>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</si>
  <si>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</si>
  <si>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</si>
  <si>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</si>
  <si>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</si>
  <si>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</si>
  <si>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</si>
  <si>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</si>
  <si>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</si>
  <si>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</si>
  <si>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</si>
  <si>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</si>
  <si>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</si>
  <si>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</si>
  <si>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</si>
  <si>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</si>
  <si>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</si>
  <si>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</si>
  <si>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</si>
  <si>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</si>
  <si>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</si>
  <si>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</si>
  <si>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</si>
  <si>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</si>
  <si>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</si>
  <si>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</si>
  <si>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</si>
  <si>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</si>
  <si>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</si>
  <si>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</si>
  <si>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</si>
  <si>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</si>
  <si>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</si>
  <si>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</si>
  <si>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</si>
  <si>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</si>
  <si>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</si>
  <si>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</si>
  <si>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</si>
  <si>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</si>
  <si>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</si>
  <si>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</si>
  <si>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</si>
  <si>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</si>
  <si>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</si>
  <si>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</si>
  <si>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</si>
  <si>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</si>
  <si>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</si>
  <si>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</si>
  <si>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</si>
  <si>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</si>
  <si>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</si>
  <si>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</si>
  <si>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</si>
  <si>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</si>
  <si>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</si>
  <si>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</si>
  <si>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</si>
  <si>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</si>
  <si>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</si>
  <si>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</si>
  <si>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</si>
  <si>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</si>
  <si>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</si>
  <si>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</si>
  <si>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</si>
  <si>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</si>
  <si>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</si>
  <si>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</si>
  <si>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</si>
  <si>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</si>
  <si>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</si>
  <si>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</si>
  <si>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</si>
  <si>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</si>
  <si>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</si>
  <si>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</si>
  <si>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</si>
  <si>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</si>
  <si>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</si>
  <si>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</si>
  <si>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</si>
  <si>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</si>
  <si>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</si>
  <si>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</si>
  <si>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</si>
  <si>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</si>
  <si>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</si>
  <si>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</si>
  <si>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</si>
  <si>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</si>
  <si>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</si>
  <si>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0.23</t>
  </si>
  <si>
    <t>一般会計</t>
  </si>
  <si>
    <t>水道事業会計</t>
  </si>
  <si>
    <t>国民健康保険特別会計</t>
  </si>
  <si>
    <t>公共下水道事業特別会計</t>
  </si>
  <si>
    <t>介護保険特別会計</t>
  </si>
  <si>
    <t>農業集落排水事業特別会計</t>
  </si>
  <si>
    <t>介護サービス事業特別会計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</si>
  <si>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</si>
  <si>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</si>
  <si>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</si>
  <si>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</si>
  <si>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</si>
  <si>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</si>
  <si>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</si>
  <si>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</si>
  <si>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三股町土地開発公社</t>
    <rPh sb="0" eb="3">
      <t>ミマタチョウ</t>
    </rPh>
    <rPh sb="3" eb="7">
      <t>トチカイハツ</t>
    </rPh>
    <rPh sb="7" eb="9">
      <t>コウシャ</t>
    </rPh>
    <phoneticPr fontId="2"/>
  </si>
  <si>
    <t>まちづくり合同会社みまた</t>
    <rPh sb="5" eb="9">
      <t>ゴウドウカイシャ</t>
    </rPh>
    <phoneticPr fontId="2"/>
  </si>
  <si>
    <t>宮崎県市町村総合事務組合（一般会計）</t>
  </si>
  <si>
    <t>宮崎県市町村総合事務組合（市町村交通災害共済事業特別会計）</t>
  </si>
  <si>
    <t>宮崎県市町村総合事務組合（自治会館管理運営特別会計）</t>
  </si>
  <si>
    <t>宮崎県後期高齢者医療広域連合（一般会計）</t>
  </si>
  <si>
    <t>宮崎県後期高齢者医療広域連合（後期高齢者医療特別会計）</t>
  </si>
  <si>
    <t>○</t>
    <phoneticPr fontId="2"/>
  </si>
  <si>
    <t>公共施設等整備基金</t>
    <rPh sb="0" eb="5">
      <t>コウキョウシセツトウ</t>
    </rPh>
    <rPh sb="5" eb="7">
      <t>セイビ</t>
    </rPh>
    <rPh sb="7" eb="9">
      <t>キキン</t>
    </rPh>
    <phoneticPr fontId="5"/>
  </si>
  <si>
    <t>交流拠点施設整備基金</t>
  </si>
  <si>
    <t>すこやか福祉基金</t>
  </si>
  <si>
    <t>衛生センター施設整備基金</t>
  </si>
  <si>
    <t>ふるさと振興基金</t>
    <rPh sb="4" eb="6">
      <t>シンコウ</t>
    </rPh>
    <rPh sb="6" eb="8">
      <t>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</si>
  <si>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</si>
  <si>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</si>
  <si>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</si>
  <si>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</si>
  <si>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</si>
  <si>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</si>
  <si>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</si>
  <si>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</si>
  <si>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及び将来負担比率は、類似団体と比較して低い水準となっている。これは、地方債新規発行額をその年の公債費元金償還額以内に抑制することで将来負担額が増えるのを抑えているほか、現在計画されている大型の普通建設事業に備えた基金の積立をするなどし、充当可能財源を増やすことで、将来負担比率を下げてきた成果といえる。しかしながら、今後も老朽化した施設の更新・改修が見込まれるほか、大型普通建設事業の実施により、元利償還金は増加することが見込まれる。普通建設事業等は、補助金や計画的な基金造成など財源の確保に努めるとともに、費用対効果や必要性、内容等について十分な検討を行ったうえで実施するなど、地方債の発行を極力抑えていく取組みが必要である。</t>
    <rPh sb="91" eb="93">
      <t>ゲンザイ</t>
    </rPh>
    <rPh sb="93" eb="95">
      <t>ケイカク</t>
    </rPh>
    <rPh sb="199" eb="201">
      <t>ジッシ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</si>
  <si>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</si>
  <si>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</si>
  <si>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</si>
  <si>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比べて非常に高い状況にある。今後、老朽化対策により将来負担が増える可能性が高いため、財政健全化と公共施設マネジメントを両輪で取り組み、個別計画に基づく施設の更新・改修及び施設の統廃合を検討することで、将来負担比率の上昇を抑えながら、有形固定資産減価償却率の数値改善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</si>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</sst>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613BED8-4CE4-42AB-8D3D-0E02BEE945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94EF-405E-9DB5-A0E476AF3E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34493</c:v>
                </c:pt>
                <c:pt idx="1">
                  <c:v>31278</c:v>
                </c:pt>
                <c:pt idx="2">
                  <c:v>28163</c:v>
                </c:pt>
                <c:pt idx="3">
                  <c:v>22381</c:v>
                </c:pt>
                <c:pt idx="4">
                  <c:v>21365</c:v>
                </c:pt>
              </c:numCache>
            </c:numRef>
          </c:val>
          <c:smooth val="0"/>
          <c:extLst>
            <c:ext xmlns:c16="http://schemas.microsoft.com/office/drawing/2014/chart" uri="{C3380CC4-5D6E-409C-BE32-E72D297353CC}">
              <c16:uniqueId val="{00000001-94EF-405E-9DB5-A0E476AF3ECE}"/>
            </c:ext>
          </c:extLst>
        </c:ser>
        <c:dLbls>
          <c:showLegendKey val="0"/>
          <c:showVal val="0"/>
          <c:showCatName val="0"/>
          <c:showSerName val="0"/>
          <c:showPercent val="0"/>
          <c:showBubbleSize val="0"/>
        </c:dLbls>
        <c:marker val="1"/>
        <c:smooth val="0"/>
        <c:axId val="660354488"/>
        <c:axId val="660353312"/>
      </c:lineChart>
      <c:catAx>
        <c:axId val="660354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353312"/>
        <c:crosses val="autoZero"/>
        <c:auto val="1"/>
        <c:lblAlgn val="ctr"/>
        <c:lblOffset val="100"/>
        <c:tickLblSkip val="1"/>
        <c:tickMarkSkip val="1"/>
        <c:noMultiLvlLbl val="0"/>
      </c:catAx>
      <c:valAx>
        <c:axId val="66035331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60354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4.8600000000000003</c:v>
                </c:pt>
                <c:pt idx="1">
                  <c:v>6.4</c:v>
                </c:pt>
                <c:pt idx="2">
                  <c:v>7.59</c:v>
                </c:pt>
                <c:pt idx="3">
                  <c:v>7.65</c:v>
                </c:pt>
                <c:pt idx="4">
                  <c:v>7.65</c:v>
                </c:pt>
              </c:numCache>
            </c:numRef>
          </c:val>
          <c:extLst>
            <c:ext xmlns:c16="http://schemas.microsoft.com/office/drawing/2014/chart" uri="{C3380CC4-5D6E-409C-BE32-E72D297353CC}">
              <c16:uniqueId val="{00000000-CDF6-4D44-BE5A-2BE3103616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30.13</c:v>
                </c:pt>
                <c:pt idx="1">
                  <c:v>27.92</c:v>
                </c:pt>
                <c:pt idx="2">
                  <c:v>26.19</c:v>
                </c:pt>
                <c:pt idx="3">
                  <c:v>27.7</c:v>
                </c:pt>
                <c:pt idx="4">
                  <c:v>27.11</c:v>
                </c:pt>
              </c:numCache>
            </c:numRef>
          </c:val>
          <c:extLst>
            <c:ext xmlns:c16="http://schemas.microsoft.com/office/drawing/2014/chart" uri="{C3380CC4-5D6E-409C-BE32-E72D297353CC}">
              <c16:uniqueId val="{00000001-CDF6-4D44-BE5A-2BE31036165E}"/>
            </c:ext>
          </c:extLst>
        </c:ser>
        <c:dLbls>
          <c:showLegendKey val="0"/>
          <c:showVal val="0"/>
          <c:showCatName val="0"/>
          <c:showSerName val="0"/>
          <c:showPercent val="0"/>
          <c:showBubbleSize val="0"/>
        </c:dLbls>
        <c:gapWidth val="250"/>
        <c:overlap val="100"/>
        <c:axId val="660355272"/>
        <c:axId val="660356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-0.23</c:v>
                </c:pt>
                <c:pt idx="1">
                  <c:v>0.76</c:v>
                </c:pt>
                <c:pt idx="2">
                  <c:v>1.65</c:v>
                </c:pt>
                <c:pt idx="3">
                  <c:v>1.1299999999999999</c:v>
                </c:pt>
                <c:pt idx="4">
                  <c:v>0.15</c:v>
                </c:pt>
              </c:numCache>
            </c:numRef>
          </c:val>
          <c:smooth val="0"/>
          <c:extLst>
            <c:ext xmlns:c16="http://schemas.microsoft.com/office/drawing/2014/chart" uri="{C3380CC4-5D6E-409C-BE32-E72D297353CC}">
              <c16:uniqueId val="{00000002-CDF6-4D44-BE5A-2BE31036165E}"/>
            </c:ext>
          </c:extLst>
        </c:ser>
        <c:dLbls>
          <c:showLegendKey val="0"/>
          <c:showVal val="0"/>
          <c:showCatName val="0"/>
          <c:showSerName val="0"/>
          <c:showPercent val="0"/>
          <c:showBubbleSize val="0"/>
        </c:dLbls>
        <c:marker val="1"/>
        <c:smooth val="0"/>
        <c:axId val="660355272"/>
        <c:axId val="660356056"/>
      </c:lineChart>
      <c:catAx>
        <c:axId val="660355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0356056"/>
        <c:crosses val="autoZero"/>
        <c:auto val="1"/>
        <c:lblAlgn val="ctr"/>
        <c:lblOffset val="100"/>
        <c:tickLblSkip val="1"/>
        <c:tickMarkSkip val="1"/>
        <c:noMultiLvlLbl val="0"/>
      </c:catAx>
      <c:valAx>
        <c:axId val="660356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0355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F9-4153-9C4C-7DFFEE93BF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F9-4153-9C4C-7DFFEE93BFFC}"/>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71F9-4153-9C4C-7DFFEE93BFFC}"/>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0.04</c:v>
                </c:pt>
                <c:pt idx="4">
                  <c:v>#N/A</c:v>
                </c:pt>
                <c:pt idx="5">
                  <c:v>0.01</c:v>
                </c:pt>
                <c:pt idx="6">
                  <c:v>#N/A</c:v>
                </c:pt>
                <c:pt idx="7">
                  <c:v>0.01</c:v>
                </c:pt>
                <c:pt idx="8">
                  <c:v>#N/A</c:v>
                </c:pt>
                <c:pt idx="9">
                  <c:v>0.02</c:v>
                </c:pt>
              </c:numCache>
            </c:numRef>
          </c:val>
          <c:extLst>
            <c:ext xmlns:c16="http://schemas.microsoft.com/office/drawing/2014/chart" uri="{C3380CC4-5D6E-409C-BE32-E72D297353CC}">
              <c16:uniqueId val="{00000003-71F9-4153-9C4C-7DFFEE93BFF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0.01</c:v>
                </c:pt>
                <c:pt idx="8">
                  <c:v>#N/A</c:v>
                </c:pt>
                <c:pt idx="9">
                  <c:v>0.12</c:v>
                </c:pt>
              </c:numCache>
            </c:numRef>
          </c:val>
          <c:extLst>
            <c:ext xmlns:c16="http://schemas.microsoft.com/office/drawing/2014/chart" uri="{C3380CC4-5D6E-409C-BE32-E72D297353CC}">
              <c16:uniqueId val="{00000004-71F9-4153-9C4C-7DFFEE93BFF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1.41</c:v>
                </c:pt>
                <c:pt idx="2">
                  <c:v>#N/A</c:v>
                </c:pt>
                <c:pt idx="3">
                  <c:v>2.62</c:v>
                </c:pt>
                <c:pt idx="4">
                  <c:v>#N/A</c:v>
                </c:pt>
                <c:pt idx="5">
                  <c:v>1.81</c:v>
                </c:pt>
                <c:pt idx="6">
                  <c:v>#N/A</c:v>
                </c:pt>
                <c:pt idx="7">
                  <c:v>2.27</c:v>
                </c:pt>
                <c:pt idx="8">
                  <c:v>#N/A</c:v>
                </c:pt>
                <c:pt idx="9">
                  <c:v>1.03</c:v>
                </c:pt>
              </c:numCache>
            </c:numRef>
          </c:val>
          <c:extLst>
            <c:ext xmlns:c16="http://schemas.microsoft.com/office/drawing/2014/chart" uri="{C3380CC4-5D6E-409C-BE32-E72D297353CC}">
              <c16:uniqueId val="{00000005-71F9-4153-9C4C-7DFFEE93BFFC}"/>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0.03</c:v>
                </c:pt>
                <c:pt idx="4">
                  <c:v>#N/A</c:v>
                </c:pt>
                <c:pt idx="5">
                  <c:v>0.1</c:v>
                </c:pt>
                <c:pt idx="6">
                  <c:v>#N/A</c:v>
                </c:pt>
                <c:pt idx="7">
                  <c:v>0.05</c:v>
                </c:pt>
                <c:pt idx="8">
                  <c:v>#N/A</c:v>
                </c:pt>
                <c:pt idx="9">
                  <c:v>2.67</c:v>
                </c:pt>
              </c:numCache>
            </c:numRef>
          </c:val>
          <c:extLst>
            <c:ext xmlns:c16="http://schemas.microsoft.com/office/drawing/2014/chart" uri="{C3380CC4-5D6E-409C-BE32-E72D297353CC}">
              <c16:uniqueId val="{00000006-71F9-4153-9C4C-7DFFEE93BFF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3.79</c:v>
                </c:pt>
                <c:pt idx="2">
                  <c:v>#N/A</c:v>
                </c:pt>
                <c:pt idx="3">
                  <c:v>3.26</c:v>
                </c:pt>
                <c:pt idx="4">
                  <c:v>#N/A</c:v>
                </c:pt>
                <c:pt idx="5">
                  <c:v>3.39</c:v>
                </c:pt>
                <c:pt idx="6">
                  <c:v>#N/A</c:v>
                </c:pt>
                <c:pt idx="7">
                  <c:v>3.11</c:v>
                </c:pt>
                <c:pt idx="8">
                  <c:v>#N/A</c:v>
                </c:pt>
                <c:pt idx="9">
                  <c:v>2.82</c:v>
                </c:pt>
              </c:numCache>
            </c:numRef>
          </c:val>
          <c:extLst>
            <c:ext xmlns:c16="http://schemas.microsoft.com/office/drawing/2014/chart" uri="{C3380CC4-5D6E-409C-BE32-E72D297353CC}">
              <c16:uniqueId val="{00000007-71F9-4153-9C4C-7DFFEE93BF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6.48</c:v>
                </c:pt>
                <c:pt idx="2">
                  <c:v>#N/A</c:v>
                </c:pt>
                <c:pt idx="3">
                  <c:v>6.31</c:v>
                </c:pt>
                <c:pt idx="4">
                  <c:v>#N/A</c:v>
                </c:pt>
                <c:pt idx="5">
                  <c:v>6.07</c:v>
                </c:pt>
                <c:pt idx="6">
                  <c:v>#N/A</c:v>
                </c:pt>
                <c:pt idx="7">
                  <c:v>5.96</c:v>
                </c:pt>
                <c:pt idx="8">
                  <c:v>#N/A</c:v>
                </c:pt>
                <c:pt idx="9">
                  <c:v>5.91</c:v>
                </c:pt>
              </c:numCache>
            </c:numRef>
          </c:val>
          <c:extLst>
            <c:ext xmlns:c16="http://schemas.microsoft.com/office/drawing/2014/chart" uri="{C3380CC4-5D6E-409C-BE32-E72D297353CC}">
              <c16:uniqueId val="{00000008-71F9-4153-9C4C-7DFFEE93BF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4.8499999999999996</c:v>
                </c:pt>
                <c:pt idx="2">
                  <c:v>#N/A</c:v>
                </c:pt>
                <c:pt idx="3">
                  <c:v>6.39</c:v>
                </c:pt>
                <c:pt idx="4">
                  <c:v>#N/A</c:v>
                </c:pt>
                <c:pt idx="5">
                  <c:v>7.59</c:v>
                </c:pt>
                <c:pt idx="6">
                  <c:v>#N/A</c:v>
                </c:pt>
                <c:pt idx="7">
                  <c:v>7.64</c:v>
                </c:pt>
                <c:pt idx="8">
                  <c:v>#N/A</c:v>
                </c:pt>
                <c:pt idx="9">
                  <c:v>7.64</c:v>
                </c:pt>
              </c:numCache>
            </c:numRef>
          </c:val>
          <c:extLst>
            <c:ext xmlns:c16="http://schemas.microsoft.com/office/drawing/2014/chart" uri="{C3380CC4-5D6E-409C-BE32-E72D297353CC}">
              <c16:uniqueId val="{00000009-71F9-4153-9C4C-7DFFEE93BFFC}"/>
            </c:ext>
          </c:extLst>
        </c:ser>
        <c:dLbls>
          <c:showLegendKey val="0"/>
          <c:showVal val="0"/>
          <c:showCatName val="0"/>
          <c:showSerName val="0"/>
          <c:showPercent val="0"/>
          <c:showBubbleSize val="0"/>
        </c:dLbls>
        <c:gapWidth val="150"/>
        <c:overlap val="100"/>
        <c:axId val="568612696"/>
        <c:axId val="568614264"/>
      </c:barChart>
      <c:catAx>
        <c:axId val="56861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8614264"/>
        <c:crosses val="autoZero"/>
        <c:auto val="1"/>
        <c:lblAlgn val="ctr"/>
        <c:lblOffset val="100"/>
        <c:tickLblSkip val="1"/>
        <c:tickMarkSkip val="1"/>
        <c:noMultiLvlLbl val="0"/>
      </c:catAx>
      <c:valAx>
        <c:axId val="568614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8612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590</c:v>
                </c:pt>
                <c:pt idx="5">
                  <c:v>574</c:v>
                </c:pt>
                <c:pt idx="8">
                  <c:v>576</c:v>
                </c:pt>
                <c:pt idx="11">
                  <c:v>572</c:v>
                </c:pt>
                <c:pt idx="14">
                  <c:v>555</c:v>
                </c:pt>
              </c:numCache>
            </c:numRef>
          </c:val>
          <c:extLst>
            <c:ext xmlns:c16="http://schemas.microsoft.com/office/drawing/2014/chart" uri="{C3380CC4-5D6E-409C-BE32-E72D297353CC}">
              <c16:uniqueId val="{00000000-F252-4926-8C17-582A48C0B5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52-4926-8C17-582A48C0B5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52-4926-8C17-582A48C0B5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52-4926-8C17-582A48C0B5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c:v>
                </c:pt>
                <c:pt idx="3">
                  <c:v>152</c:v>
                </c:pt>
                <c:pt idx="6">
                  <c:v>143</c:v>
                </c:pt>
                <c:pt idx="9">
                  <c:v>174</c:v>
                </c:pt>
                <c:pt idx="12">
                  <c:v>159</c:v>
                </c:pt>
              </c:numCache>
            </c:numRef>
          </c:val>
          <c:extLst>
            <c:ext xmlns:c16="http://schemas.microsoft.com/office/drawing/2014/chart" uri="{C3380CC4-5D6E-409C-BE32-E72D297353CC}">
              <c16:uniqueId val="{00000004-F252-4926-8C17-582A48C0B5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52-4926-8C17-582A48C0B5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52-4926-8C17-582A48C0B5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705</c:v>
                </c:pt>
                <c:pt idx="3">
                  <c:v>728</c:v>
                </c:pt>
                <c:pt idx="6">
                  <c:v>766</c:v>
                </c:pt>
                <c:pt idx="9">
                  <c:v>792</c:v>
                </c:pt>
                <c:pt idx="12">
                  <c:v>791</c:v>
                </c:pt>
              </c:numCache>
            </c:numRef>
          </c:val>
          <c:extLst>
            <c:ext xmlns:c16="http://schemas.microsoft.com/office/drawing/2014/chart" uri="{C3380CC4-5D6E-409C-BE32-E72D297353CC}">
              <c16:uniqueId val="{00000007-F252-4926-8C17-582A48C0B5A1}"/>
            </c:ext>
          </c:extLst>
        </c:ser>
        <c:dLbls>
          <c:showLegendKey val="0"/>
          <c:showVal val="0"/>
          <c:showCatName val="0"/>
          <c:showSerName val="0"/>
          <c:showPercent val="0"/>
          <c:showBubbleSize val="0"/>
        </c:dLbls>
        <c:gapWidth val="100"/>
        <c:overlap val="100"/>
        <c:axId val="568613480"/>
        <c:axId val="56861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c:v>
                </c:pt>
                <c:pt idx="2">
                  <c:v>#N/A</c:v>
                </c:pt>
                <c:pt idx="3">
                  <c:v>#N/A</c:v>
                </c:pt>
                <c:pt idx="4">
                  <c:v>306</c:v>
                </c:pt>
                <c:pt idx="5">
                  <c:v>#N/A</c:v>
                </c:pt>
                <c:pt idx="6">
                  <c:v>#N/A</c:v>
                </c:pt>
                <c:pt idx="7">
                  <c:v>333</c:v>
                </c:pt>
                <c:pt idx="8">
                  <c:v>#N/A</c:v>
                </c:pt>
                <c:pt idx="9">
                  <c:v>#N/A</c:v>
                </c:pt>
                <c:pt idx="10">
                  <c:v>394</c:v>
                </c:pt>
                <c:pt idx="11">
                  <c:v>#N/A</c:v>
                </c:pt>
                <c:pt idx="12">
                  <c:v>#N/A</c:v>
                </c:pt>
                <c:pt idx="13">
                  <c:v>395</c:v>
                </c:pt>
                <c:pt idx="14">
                  <c:v>#N/A</c:v>
                </c:pt>
              </c:numCache>
            </c:numRef>
          </c:val>
          <c:smooth val="0"/>
          <c:extLst>
            <c:ext xmlns:c16="http://schemas.microsoft.com/office/drawing/2014/chart" uri="{C3380CC4-5D6E-409C-BE32-E72D297353CC}">
              <c16:uniqueId val="{00000008-F252-4926-8C17-582A48C0B5A1}"/>
            </c:ext>
          </c:extLst>
        </c:ser>
        <c:dLbls>
          <c:showLegendKey val="0"/>
          <c:showVal val="0"/>
          <c:showCatName val="0"/>
          <c:showSerName val="0"/>
          <c:showPercent val="0"/>
          <c:showBubbleSize val="0"/>
        </c:dLbls>
        <c:marker val="1"/>
        <c:smooth val="0"/>
        <c:axId val="568613480"/>
        <c:axId val="568610736"/>
      </c:lineChart>
      <c:catAx>
        <c:axId val="56861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8610736"/>
        <c:crosses val="autoZero"/>
        <c:auto val="1"/>
        <c:lblAlgn val="ctr"/>
        <c:lblOffset val="100"/>
        <c:tickLblSkip val="1"/>
        <c:tickMarkSkip val="1"/>
        <c:noMultiLvlLbl val="0"/>
      </c:catAx>
      <c:valAx>
        <c:axId val="56861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861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6280</c:v>
                </c:pt>
                <c:pt idx="5">
                  <c:v>6271</c:v>
                </c:pt>
                <c:pt idx="8">
                  <c:v>6195</c:v>
                </c:pt>
                <c:pt idx="11">
                  <c:v>5995</c:v>
                </c:pt>
                <c:pt idx="14">
                  <c:v>5860</c:v>
                </c:pt>
              </c:numCache>
            </c:numRef>
          </c:val>
          <c:extLst>
            <c:ext xmlns:c16="http://schemas.microsoft.com/office/drawing/2014/chart" uri="{C3380CC4-5D6E-409C-BE32-E72D297353CC}">
              <c16:uniqueId val="{00000000-993C-492F-BB8D-AE8DF2CE8B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798</c:v>
                </c:pt>
                <c:pt idx="5">
                  <c:v>675</c:v>
                </c:pt>
                <c:pt idx="8">
                  <c:v>696</c:v>
                </c:pt>
                <c:pt idx="11">
                  <c:v>587</c:v>
                </c:pt>
                <c:pt idx="14">
                  <c:v>483</c:v>
                </c:pt>
              </c:numCache>
            </c:numRef>
          </c:val>
          <c:extLst>
            <c:ext xmlns:c16="http://schemas.microsoft.com/office/drawing/2014/chart" uri="{C3380CC4-5D6E-409C-BE32-E72D297353CC}">
              <c16:uniqueId val="{00000001-993C-492F-BB8D-AE8DF2CE8B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4501</c:v>
                </c:pt>
                <c:pt idx="5">
                  <c:v>4514</c:v>
                </c:pt>
                <c:pt idx="8">
                  <c:v>5451</c:v>
                </c:pt>
                <c:pt idx="11">
                  <c:v>5491</c:v>
                </c:pt>
                <c:pt idx="14">
                  <c:v>5576</c:v>
                </c:pt>
              </c:numCache>
            </c:numRef>
          </c:val>
          <c:extLst>
            <c:ext xmlns:c16="http://schemas.microsoft.com/office/drawing/2014/chart" uri="{C3380CC4-5D6E-409C-BE32-E72D297353CC}">
              <c16:uniqueId val="{00000002-993C-492F-BB8D-AE8DF2CE8B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3C-492F-BB8D-AE8DF2CE8B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3C-492F-BB8D-AE8DF2CE8B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3C-492F-BB8D-AE8DF2CE8B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956</c:v>
                </c:pt>
                <c:pt idx="3">
                  <c:v>1061</c:v>
                </c:pt>
                <c:pt idx="6">
                  <c:v>1216</c:v>
                </c:pt>
                <c:pt idx="9">
                  <c:v>1163</c:v>
                </c:pt>
                <c:pt idx="12">
                  <c:v>1100</c:v>
                </c:pt>
              </c:numCache>
            </c:numRef>
          </c:val>
          <c:extLst>
            <c:ext xmlns:c16="http://schemas.microsoft.com/office/drawing/2014/chart" uri="{C3380CC4-5D6E-409C-BE32-E72D297353CC}">
              <c16:uniqueId val="{00000006-993C-492F-BB8D-AE8DF2CE8B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93C-492F-BB8D-AE8DF2CE8B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1727</c:v>
                </c:pt>
                <c:pt idx="3">
                  <c:v>1760</c:v>
                </c:pt>
                <c:pt idx="6">
                  <c:v>1814</c:v>
                </c:pt>
                <c:pt idx="9">
                  <c:v>1828</c:v>
                </c:pt>
                <c:pt idx="12">
                  <c:v>2035</c:v>
                </c:pt>
              </c:numCache>
            </c:numRef>
          </c:val>
          <c:extLst>
            <c:ext xmlns:c16="http://schemas.microsoft.com/office/drawing/2014/chart" uri="{C3380CC4-5D6E-409C-BE32-E72D297353CC}">
              <c16:uniqueId val="{00000008-993C-492F-BB8D-AE8DF2CE8B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c:v>
                </c:pt>
                <c:pt idx="3">
                  <c:v>44</c:v>
                </c:pt>
                <c:pt idx="6">
                  <c:v>0</c:v>
                </c:pt>
                <c:pt idx="9">
                  <c:v>20</c:v>
                </c:pt>
                <c:pt idx="12">
                  <c:v>27</c:v>
                </c:pt>
              </c:numCache>
            </c:numRef>
          </c:val>
          <c:extLst>
            <c:ext xmlns:c16="http://schemas.microsoft.com/office/drawing/2014/chart" uri="{C3380CC4-5D6E-409C-BE32-E72D297353CC}">
              <c16:uniqueId val="{00000009-993C-492F-BB8D-AE8DF2CE8B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7742</c:v>
                </c:pt>
                <c:pt idx="3">
                  <c:v>7557</c:v>
                </c:pt>
                <c:pt idx="6">
                  <c:v>7403</c:v>
                </c:pt>
                <c:pt idx="9">
                  <c:v>6931</c:v>
                </c:pt>
                <c:pt idx="12">
                  <c:v>6408</c:v>
                </c:pt>
              </c:numCache>
            </c:numRef>
          </c:val>
          <c:extLst>
            <c:ext xmlns:c16="http://schemas.microsoft.com/office/drawing/2014/chart" uri="{C3380CC4-5D6E-409C-BE32-E72D297353CC}">
              <c16:uniqueId val="{0000000A-993C-492F-BB8D-AE8DF2CE8B94}"/>
            </c:ext>
          </c:extLst>
        </c:ser>
        <c:dLbls>
          <c:showLegendKey val="0"/>
          <c:showVal val="0"/>
          <c:showCatName val="0"/>
          <c:showSerName val="0"/>
          <c:showPercent val="0"/>
          <c:showBubbleSize val="0"/>
        </c:dLbls>
        <c:gapWidth val="100"/>
        <c:overlap val="100"/>
        <c:axId val="568611520"/>
        <c:axId val="568611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3C-492F-BB8D-AE8DF2CE8B94}"/>
            </c:ext>
          </c:extLst>
        </c:ser>
        <c:dLbls>
          <c:showLegendKey val="0"/>
          <c:showVal val="0"/>
          <c:showCatName val="0"/>
          <c:showSerName val="0"/>
          <c:showPercent val="0"/>
          <c:showBubbleSize val="0"/>
        </c:dLbls>
        <c:marker val="1"/>
        <c:smooth val="0"/>
        <c:axId val="568611520"/>
        <c:axId val="568611912"/>
      </c:lineChart>
      <c:catAx>
        <c:axId val="56861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8611912"/>
        <c:crosses val="autoZero"/>
        <c:auto val="1"/>
        <c:lblAlgn val="ctr"/>
        <c:lblOffset val="100"/>
        <c:tickLblSkip val="1"/>
        <c:tickMarkSkip val="1"/>
        <c:noMultiLvlLbl val="0"/>
      </c:catAx>
      <c:valAx>
        <c:axId val="568611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861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1682</c:v>
                </c:pt>
                <c:pt idx="1">
                  <c:v>1756</c:v>
                </c:pt>
                <c:pt idx="2">
                  <c:v>1755</c:v>
                </c:pt>
              </c:numCache>
            </c:numRef>
          </c:val>
          <c:extLst>
            <c:ext xmlns:c16="http://schemas.microsoft.com/office/drawing/2014/chart" uri="{C3380CC4-5D6E-409C-BE32-E72D297353CC}">
              <c16:uniqueId val="{00000000-6811-457B-B588-3AA33BFA40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219</c:v>
                </c:pt>
                <c:pt idx="1">
                  <c:v>214</c:v>
                </c:pt>
                <c:pt idx="2">
                  <c:v>235</c:v>
                </c:pt>
              </c:numCache>
            </c:numRef>
          </c:val>
          <c:extLst>
            <c:ext xmlns:c16="http://schemas.microsoft.com/office/drawing/2014/chart" uri="{C3380CC4-5D6E-409C-BE32-E72D297353CC}">
              <c16:uniqueId val="{00000001-6811-457B-B588-3AA33BFA40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2988</c:v>
                </c:pt>
                <c:pt idx="1">
                  <c:v>2917</c:v>
                </c:pt>
                <c:pt idx="2">
                  <c:v>2916</c:v>
                </c:pt>
              </c:numCache>
            </c:numRef>
          </c:val>
          <c:extLst>
            <c:ext xmlns:c16="http://schemas.microsoft.com/office/drawing/2014/chart" uri="{C3380CC4-5D6E-409C-BE32-E72D297353CC}">
              <c16:uniqueId val="{00000002-6811-457B-B588-3AA33BFA40D1}"/>
            </c:ext>
          </c:extLst>
        </c:ser>
        <c:dLbls>
          <c:showLegendKey val="0"/>
          <c:showVal val="0"/>
          <c:showCatName val="0"/>
          <c:showSerName val="0"/>
          <c:showPercent val="0"/>
          <c:showBubbleSize val="0"/>
        </c:dLbls>
        <c:gapWidth val="120"/>
        <c:overlap val="100"/>
        <c:axId val="568613088"/>
        <c:axId val="665651976"/>
      </c:barChart>
      <c:catAx>
        <c:axId val="56861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65651976"/>
        <c:crosses val="autoZero"/>
        <c:auto val="1"/>
        <c:lblAlgn val="ctr"/>
        <c:lblOffset val="100"/>
        <c:tickLblSkip val="1"/>
        <c:tickMarkSkip val="1"/>
        <c:noMultiLvlLbl val="0"/>
      </c:catAx>
      <c:valAx>
        <c:axId val="665651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861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{CC240EBC-864F-41FA-A8BA-BE49DB46520A}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EA-43DE-8422-E3F942DBDF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{D67107E5-26EA-4273-9688-4621FE36AF01}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A-43DE-8422-E3F942DBDF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{307B1271-0E3F-4A94-A8A5-E641E84A679B}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A-43DE-8422-E3F942DBDF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{8FB61DC8-1918-43C4-A20C-39784345418D}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A-43DE-8422-E3F942DBDF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{5978D610-B809-4A3C-974A-C4C7530C771B}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A-43DE-8422-E3F942DBDF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{2DB606A9-37B7-479F-99BE-28D713B1492F}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EA-43DE-8422-E3F942DBDF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{DC3F3BD5-D291-48ED-9702-C6F241BEB48D}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EA-43DE-8422-E3F942DBDF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{2B0CE5BB-2A33-4BDE-9A7D-985191E71BD0}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EA-43DE-8422-E3F942DBDF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{77ECCF6F-F168-403F-8F97-0D28662419E4}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EA-43DE-8422-E3F942DBDF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69.8</c:v>
                </c:pt>
                <c:pt idx="16">
                  <c:v>71.2</c:v>
                </c:pt>
                <c:pt idx="24">
                  <c:v>72.7</c:v>
                </c:pt>
                <c:pt idx="32">
                  <c:v>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DEA-43DE-8422-E3F942DBDF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{AE8AA9CF-FFA9-47BA-A3F5-148D3DB2A6FB}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EA-43DE-8422-E3F942DBDF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{B10C3074-E398-4E9D-A9A9-5C4FD50D391E}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A-43DE-8422-E3F942DBDF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{62450D6D-E22A-481B-B4F6-D921AF4389CF}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A-43DE-8422-E3F942DBDF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{7AB72DE6-88E0-4FFB-B63F-4F8F6613C070}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A-43DE-8422-E3F942DBDF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{12046154-B0FA-471B-9D4B-54AB992BBEC4}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A-43DE-8422-E3F942DBDF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{D7419745-DFD5-4012-83DA-57893C24CE74}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EA-43DE-8422-E3F942DBDF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{E24EEFAE-B43A-45BE-8134-DE2B1C18669E}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EA-43DE-8422-E3F942DBDF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{0F7742E8-040E-49F5-87E8-C681D613307D}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EA-43DE-8422-E3F942DBDF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{CEB84839-DD27-4C56-981D-20592C90EC43}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EA-43DE-8422-E3F942DBDF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DEA-43DE-8422-E3F942DBDF4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{38DCEE24-B357-4B70-8F1E-557E98233A33}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735-4547-84E8-79915D986D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{23A29F5D-5A17-4988-A3F7-A94EFD989D5D}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35-4547-84E8-79915D986D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{9C5D23BC-B14D-4BA3-8FE6-B15877B1D458}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35-4547-84E8-79915D986D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{FDD21FD9-1893-427F-949E-E95BD979773B}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35-4547-84E8-79915D986D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{E0C108A9-A893-43DA-8BAD-B11EB328BEEA}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35-4547-84E8-79915D986D5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{0729690C-2297-4AC5-AB81-A83003122D10}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735-4547-84E8-79915D986D5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{CBA27E74-E62A-4E7C-9A45-2B27D7A73034}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735-4547-84E8-79915D986D5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{7108EE0D-620B-4F15-A0DC-B5C8B5D7A823}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735-4547-84E8-79915D986D5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{27F5FB6F-AD7A-4E54-A94F-6F3CEEEFB9BC}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735-4547-84E8-79915D986D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4.9000000000000004</c:v>
                </c:pt>
                <c:pt idx="16">
                  <c:v>5.3</c:v>
                </c:pt>
                <c:pt idx="24">
                  <c:v>6</c:v>
                </c:pt>
                <c:pt idx="32">
                  <c:v>6.3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35-4547-84E8-79915D986D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{80054485-555C-4870-949F-AF849474E1C0}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735-4547-84E8-79915D986D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{B8E3A57B-D33E-4489-BB2C-95B48BA9943B}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35-4547-84E8-79915D986D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{CA576C0C-D411-49CE-9269-32B68C3DFDBB}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35-4547-84E8-79915D986D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{12E6EB43-6CEB-47E1-A997-959932EFCD46}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35-4547-84E8-79915D986D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{127F70BD-4C55-4F3B-90DE-126B0833DB58}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35-4547-84E8-79915D986D5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{8D294463-DCB3-4238-80BF-A597BFFF06B0}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735-4547-84E8-79915D986D5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{38CC14EA-7116-4EB4-B250-3D0693BFB1FB}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735-4547-84E8-79915D986D5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{35C366C7-63F2-4F53-A426-CAA93D25C64F}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735-4547-84E8-79915D986D5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{33A06CF5-6A7B-4A41-BCE1-DF8ECBCFF3B8}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735-4547-84E8-79915D986D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6735-4547-84E8-79915D986D54}"/>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宮崎県三股町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kumimoji="1" lang="ja-JP" altLang="ja-JP" sz="890">
              <a:solidFill>
                <a:schemeClr val="dk1"/>
              </a:solidFill>
              <a:effectLst/>
              <a:latin typeface="+mn-lt"/>
              <a:ea typeface="+mn-ea"/>
              <a:cs typeface="+mn-cs"/>
            </a:rPr>
            <a:t>元利償還金については、</a:t>
          </a:r>
          <a:r>
            <a:rPr kumimoji="1" lang="ja-JP" altLang="ja-JP" sz="890" b="0">
              <a:solidFill>
                <a:schemeClr val="dk1"/>
              </a:solidFill>
              <a:effectLst/>
              <a:latin typeface="+mn-lt"/>
              <a:ea typeface="+mn-ea"/>
              <a:cs typeface="+mn-cs"/>
            </a:rPr>
            <a:t>平成</a:t>
          </a:r>
          <a:r>
            <a:rPr kumimoji="1" lang="en-US" altLang="ja-JP" sz="890" b="0">
              <a:solidFill>
                <a:schemeClr val="dk1"/>
              </a:solidFill>
              <a:effectLst/>
              <a:latin typeface="+mn-lt"/>
              <a:ea typeface="+mn-ea"/>
              <a:cs typeface="+mn-cs"/>
            </a:rPr>
            <a:t>14</a:t>
          </a:r>
          <a:r>
            <a:rPr kumimoji="1" lang="ja-JP" altLang="ja-JP" sz="890" b="0">
              <a:solidFill>
                <a:schemeClr val="dk1"/>
              </a:solidFill>
              <a:effectLst/>
              <a:latin typeface="+mn-lt"/>
              <a:ea typeface="+mn-ea"/>
              <a:cs typeface="+mn-cs"/>
            </a:rPr>
            <a:t>年度借入の臨時財政対策債（</a:t>
          </a:r>
          <a:r>
            <a:rPr kumimoji="1" lang="en-US" altLang="ja-JP" sz="890" b="0">
              <a:solidFill>
                <a:schemeClr val="dk1"/>
              </a:solidFill>
              <a:effectLst/>
              <a:latin typeface="+mn-lt"/>
              <a:ea typeface="+mn-ea"/>
              <a:cs typeface="+mn-cs"/>
            </a:rPr>
            <a:t>15.7</a:t>
          </a:r>
          <a:r>
            <a:rPr kumimoji="1" lang="ja-JP" altLang="ja-JP" sz="890" b="0">
              <a:solidFill>
                <a:schemeClr val="dk1"/>
              </a:solidFill>
              <a:effectLst/>
              <a:latin typeface="+mn-lt"/>
              <a:ea typeface="+mn-ea"/>
              <a:cs typeface="+mn-cs"/>
            </a:rPr>
            <a:t>百万円）や平成</a:t>
          </a:r>
          <a:r>
            <a:rPr kumimoji="1" lang="en-US" altLang="ja-JP" sz="890" b="0">
              <a:solidFill>
                <a:schemeClr val="dk1"/>
              </a:solidFill>
              <a:effectLst/>
              <a:latin typeface="+mn-lt"/>
              <a:ea typeface="+mn-ea"/>
              <a:cs typeface="+mn-cs"/>
            </a:rPr>
            <a:t>19</a:t>
          </a:r>
          <a:r>
            <a:rPr kumimoji="1" lang="ja-JP" altLang="ja-JP" sz="890" b="0">
              <a:solidFill>
                <a:schemeClr val="dk1"/>
              </a:solidFill>
              <a:effectLst/>
              <a:latin typeface="+mn-lt"/>
              <a:ea typeface="+mn-ea"/>
              <a:cs typeface="+mn-cs"/>
            </a:rPr>
            <a:t>年度借入の三股町総合文化施設等周辺整備事業（</a:t>
          </a:r>
          <a:r>
            <a:rPr kumimoji="1" lang="en-US" altLang="ja-JP" sz="890" b="0">
              <a:solidFill>
                <a:schemeClr val="dk1"/>
              </a:solidFill>
              <a:effectLst/>
              <a:latin typeface="+mn-lt"/>
              <a:ea typeface="+mn-ea"/>
              <a:cs typeface="+mn-cs"/>
            </a:rPr>
            <a:t>3.4</a:t>
          </a:r>
          <a:r>
            <a:rPr kumimoji="1" lang="ja-JP" altLang="ja-JP" sz="890" b="0">
              <a:solidFill>
                <a:schemeClr val="dk1"/>
              </a:solidFill>
              <a:effectLst/>
              <a:latin typeface="+mn-lt"/>
              <a:ea typeface="+mn-ea"/>
              <a:cs typeface="+mn-cs"/>
            </a:rPr>
            <a:t>百万円）などの償還が完了したものの、令和</a:t>
          </a:r>
          <a:r>
            <a:rPr kumimoji="1" lang="en-US" altLang="ja-JP" sz="890" b="0">
              <a:solidFill>
                <a:schemeClr val="dk1"/>
              </a:solidFill>
              <a:effectLst/>
              <a:latin typeface="+mn-lt"/>
              <a:ea typeface="+mn-ea"/>
              <a:cs typeface="+mn-cs"/>
            </a:rPr>
            <a:t>3</a:t>
          </a:r>
          <a:r>
            <a:rPr kumimoji="1" lang="ja-JP" altLang="ja-JP" sz="890" b="0">
              <a:solidFill>
                <a:schemeClr val="dk1"/>
              </a:solidFill>
              <a:effectLst/>
              <a:latin typeface="+mn-lt"/>
              <a:ea typeface="+mn-ea"/>
              <a:cs typeface="+mn-cs"/>
            </a:rPr>
            <a:t>年度借入の第</a:t>
          </a:r>
          <a:r>
            <a:rPr kumimoji="1" lang="en-US" altLang="ja-JP" sz="890" b="0">
              <a:solidFill>
                <a:schemeClr val="dk1"/>
              </a:solidFill>
              <a:effectLst/>
              <a:latin typeface="+mn-lt"/>
              <a:ea typeface="+mn-ea"/>
              <a:cs typeface="+mn-cs"/>
            </a:rPr>
            <a:t>5</a:t>
          </a:r>
          <a:r>
            <a:rPr kumimoji="1" lang="ja-JP" altLang="ja-JP" sz="890" b="0">
              <a:solidFill>
                <a:schemeClr val="dk1"/>
              </a:solidFill>
              <a:effectLst/>
              <a:latin typeface="+mn-lt"/>
              <a:ea typeface="+mn-ea"/>
              <a:cs typeface="+mn-cs"/>
            </a:rPr>
            <a:t>部消防団詰所整備事業（</a:t>
          </a:r>
          <a:r>
            <a:rPr kumimoji="1" lang="en-US" altLang="ja-JP" sz="890" b="0">
              <a:solidFill>
                <a:schemeClr val="dk1"/>
              </a:solidFill>
              <a:effectLst/>
              <a:latin typeface="+mn-lt"/>
              <a:ea typeface="+mn-ea"/>
              <a:cs typeface="+mn-cs"/>
            </a:rPr>
            <a:t>4.3</a:t>
          </a:r>
          <a:r>
            <a:rPr kumimoji="1" lang="ja-JP" altLang="ja-JP" sz="890" b="0">
              <a:solidFill>
                <a:schemeClr val="dk1"/>
              </a:solidFill>
              <a:effectLst/>
              <a:latin typeface="+mn-lt"/>
              <a:ea typeface="+mn-ea"/>
              <a:cs typeface="+mn-cs"/>
            </a:rPr>
            <a:t>百万円）や文化会館舞台照明調光盤購入事業（</a:t>
          </a:r>
          <a:r>
            <a:rPr kumimoji="1" lang="en-US" altLang="ja-JP" sz="890" b="0">
              <a:solidFill>
                <a:schemeClr val="dk1"/>
              </a:solidFill>
              <a:effectLst/>
              <a:latin typeface="+mn-lt"/>
              <a:ea typeface="+mn-ea"/>
              <a:cs typeface="+mn-cs"/>
            </a:rPr>
            <a:t>3.8</a:t>
          </a:r>
          <a:r>
            <a:rPr kumimoji="1" lang="ja-JP" altLang="ja-JP" sz="890" b="0">
              <a:solidFill>
                <a:schemeClr val="dk1"/>
              </a:solidFill>
              <a:effectLst/>
              <a:latin typeface="+mn-lt"/>
              <a:ea typeface="+mn-ea"/>
              <a:cs typeface="+mn-cs"/>
            </a:rPr>
            <a:t>百万円）などの元金償還が始まり、元利償還金全体で前年度比</a:t>
          </a:r>
          <a:r>
            <a:rPr kumimoji="1" lang="en-US" altLang="ja-JP" sz="890" b="0">
              <a:solidFill>
                <a:schemeClr val="dk1"/>
              </a:solidFill>
              <a:effectLst/>
              <a:latin typeface="+mn-lt"/>
              <a:ea typeface="+mn-ea"/>
              <a:cs typeface="+mn-cs"/>
            </a:rPr>
            <a:t>0.4</a:t>
          </a:r>
          <a:r>
            <a:rPr kumimoji="1" lang="ja-JP" altLang="ja-JP" sz="890" b="0">
              <a:solidFill>
                <a:schemeClr val="dk1"/>
              </a:solidFill>
              <a:effectLst/>
              <a:latin typeface="+mn-lt"/>
              <a:ea typeface="+mn-ea"/>
              <a:cs typeface="+mn-cs"/>
            </a:rPr>
            <a:t>百万円の微減となった。今後</a:t>
          </a:r>
          <a:r>
            <a:rPr kumimoji="1" lang="ja-JP" altLang="ja-JP" sz="890">
              <a:solidFill>
                <a:schemeClr val="dk1"/>
              </a:solidFill>
              <a:effectLst/>
              <a:latin typeface="+mn-lt"/>
              <a:ea typeface="+mn-ea"/>
              <a:cs typeface="+mn-cs"/>
            </a:rPr>
            <a:t>は、臨時財政対策債の償還額が減少するものの、投資的事業の借入が増えるため、横ばいで推移するものと見込んでいる。</a:t>
          </a:r>
          <a:endParaRPr lang="ja-JP" altLang="ja-JP" sz="890">
            <a:effectLst/>
          </a:endParaRPr>
        </a:p>
        <a:p>
          <a:pPr eaLnBrk="1" fontAlgn="auto" latinLnBrk="0" hangingPunct="1">
            <a:lnSpc>
              <a:spcPts val="1600"/>
            </a:lnSpc>
          </a:pPr>
          <a:r>
            <a:rPr kumimoji="1" lang="ja-JP" altLang="ja-JP" sz="890">
              <a:solidFill>
                <a:schemeClr val="dk1"/>
              </a:solidFill>
              <a:effectLst/>
              <a:latin typeface="+mn-lt"/>
              <a:ea typeface="+mn-ea"/>
              <a:cs typeface="+mn-cs"/>
            </a:rPr>
            <a:t>公営企業債の元利償還金に対する繰入金のうち、農業集落排水事業特別会計の公債費については、新たな借入れは発生しておらず、起債残額は減少しており、地方債の償還に充てる繰入金も減少している。一方、公共下水道事業特別会計については、中央浄化センター増築事業に伴う償還金に加え、し尿汚泥処理施設建設事業も引き続き実施されているため、償還金が増加する見込みである。今後も下水道整備の拡大に伴う接続件数の増加による使用料確保の取組が必要と考える</a:t>
          </a:r>
          <a:r>
            <a:rPr kumimoji="1" lang="ja-JP" altLang="en-US" sz="890">
              <a:solidFill>
                <a:schemeClr val="dk1"/>
              </a:solidFill>
              <a:effectLst/>
              <a:latin typeface="+mn-lt"/>
              <a:ea typeface="+mn-ea"/>
              <a:cs typeface="+mn-cs"/>
            </a:rPr>
            <a:t>。</a:t>
          </a:r>
          <a:endParaRPr lang="ja-JP" altLang="ja-JP" sz="89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満期一括償還については実施していない。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宮崎県三股町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一般会計等に係る地方債の現在高は、昨年度比で</a:t>
          </a:r>
          <a:r>
            <a:rPr kumimoji="1" lang="en-US" altLang="ja-JP" sz="1100">
              <a:solidFill>
                <a:schemeClr val="dk1"/>
              </a:solidFill>
              <a:effectLst/>
              <a:latin typeface="+mn-lt"/>
              <a:ea typeface="+mn-ea"/>
              <a:cs typeface="+mn-cs"/>
            </a:rPr>
            <a:t>523</a:t>
          </a:r>
          <a:r>
            <a:rPr kumimoji="1" lang="ja-JP" altLang="ja-JP" sz="1100">
              <a:solidFill>
                <a:schemeClr val="dk1"/>
              </a:solidFill>
              <a:effectLst/>
              <a:latin typeface="+mn-lt"/>
              <a:ea typeface="+mn-ea"/>
              <a:cs typeface="+mn-cs"/>
            </a:rPr>
            <a:t>百万円の減</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昨年度に償還終了となった額と本年度に償還開始となった額に大きな増減はなかったものの、防災行政無線事業の皆減や臨時財政対策債の減額により地方債の新規借入が減少したことによるもの。</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退職手当負担見込額は、本年度退職者の人数及び勤続年数の差異により昨年度から</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百万円減（</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％減）となった。</a:t>
          </a:r>
          <a:endParaRPr lang="ja-JP" altLang="ja-JP" sz="1200">
            <a:effectLst/>
          </a:endParaRPr>
        </a:p>
        <a:p>
          <a:r>
            <a:rPr kumimoji="1" lang="ja-JP" altLang="ja-JP" sz="1100">
              <a:solidFill>
                <a:schemeClr val="dk1"/>
              </a:solidFill>
              <a:effectLst/>
              <a:latin typeface="+mn-lt"/>
              <a:ea typeface="+mn-ea"/>
              <a:cs typeface="+mn-cs"/>
            </a:rPr>
            <a:t>　充当可能基金については、ふるさと振興基金において、都城北諸圏域の振興整備に備えて、</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百万円増額したことなどにより前年度と比較して充当可能基金額全体で</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百万円増（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％増）となった。</a:t>
          </a:r>
          <a:endParaRPr lang="ja-JP" altLang="ja-JP" sz="1200">
            <a:effectLst/>
          </a:endParaRPr>
        </a:p>
        <a:p>
          <a:r>
            <a:rPr kumimoji="1" lang="ja-JP" altLang="ja-JP" sz="1100">
              <a:solidFill>
                <a:schemeClr val="dk1"/>
              </a:solidFill>
              <a:effectLst/>
              <a:latin typeface="+mn-lt"/>
              <a:ea typeface="+mn-ea"/>
              <a:cs typeface="+mn-cs"/>
            </a:rPr>
            <a:t>　今後とも長期的な視点から将来の財政負担の適正化を図り、引き続き健全な財政運営を行っていく。</a:t>
          </a:r>
          <a:endParaRPr lang="ja-JP" altLang="ja-JP" sz="1200">
            <a:effectLst/>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宮崎県三股町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基金全体では昨年度に比べ微増となった。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ふるさと未来基金を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百万円、衛生センター施設整備基金を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百万円取崩した一方で、都城北諸圏域の振興整備に備えて、ふるさと振興基金を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百万円積み増したことなどにより全体としては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各種事業への取崩しにより、中期的には各基金ともに残高の減少を見込んでいる。現在の社会保障関連経費及び公共施設の老朽化への対応を考慮すると、財政調整基金、公共施設等整備基金の残高が底をつく恐れもあり、今後、本町独自施策についても、長期的視点に立った事業効果の適宜評価を行うとともに、各種公共施設等について、公共施設等総合管理計画に基づく計画的な改修による将来コスト削減に向けた取組を行い、基金の有効活用と適正管理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公共施設等整備基金・・・公用または公共の用に資する施設の整備及び充実を図る。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交流拠点施設整備基金・・・五本松団地跡地に交流拠点施設を建設する経費に充てる。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衛生センター施設整備基金・・・老朽化した衛生センター施設の整備を図る。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すこやか福祉基金・・・社会福祉法人、個人等の民間事業者が実施する高齢者保健福祉事業を支援する経費に充てる。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ふるさと未来基金・・・ふるさと納税の寄付目的に沿った事業に充てる。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ふるさと振興基金は、昨年度に比べ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百万円増となった。これは、都城北諸圏域の広域的な振興整備に備えてたことなどによる。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ふるさと未来基金は、寄附者の意向に沿った事業に充当したことなどにより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公共施設等整備基金については、施設の老朽化による町営住宅住戸改修事業や各小中学校改修などが近い将来集中して発生する恐れがあるため、平成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年度に整備した公共施設等総合管理計画に基づき、長期的視点から施設の集約化や長寿命化を図り、予算の平準化を予測しながら基金の活用を行っていく。交流拠点施設整備基金については、令和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年度以降に事業予定であるため、現在積立てている基金を充当し、事業完了後は廃止する予定である。衛生センター基金については、令和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改築計画があるため、事業完了後は廃止する予定である。すこやか福祉基金については、高齢者保健福祉事業への充当を今後も行っていくが、現状の充当事業を鑑みると基金の積増しは当分の間行わない予定である。ふるさと振興基金は、都城市との連携事業の財源に充てることとなっているため、都城圏域定住自立圏の医療体制構築の一環として整備する都城市郡医師会病院の心臓・脳血管センター整備に係る負担金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年度以降に取崩しを予定している。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昨年と概ね同額となった。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決算状況を踏まえ、中長期的視点から適正な管理運用を行っていく。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普通交付税の再算定により臨時財政対策債の償還分の積み増し分が発生したことなどにより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国の補正予算等に関連して行われた大規模建設事業の償還が見込まれるほか、交流拠点施設や衛生センターの整備事業や脱炭素化推進事業等が控えるなど、地方債発行が見込まれるため、基金積立を計画的に行い、将来負担の抑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3F1887-0B8F-436C-92E3-5CCC97786C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9F2C4D5-49CB-486A-8290-9E39BA7249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80D001D-1CC0-4D8E-AFBC-DBA6ADF6374F}"/>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6D228EB-D254-41CF-ADE3-5B0795EA9DA6}"/>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7BBC5E5-0134-4CCB-816F-3EB2DDEA31BC}"/>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7D4BCBA-91A2-4AE8-8E34-649E4B6D649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EF41156-8353-41A7-8B80-77CD4DE7A148}"/>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83EC3AC-A5AD-4062-A6C5-76C0D300D734}"/>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93FC5B-A6A4-46DA-A0E6-2218368771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D17252F-D069-4118-B9AD-00A0C55E4871}"/>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FDC03E7-C8FC-45A6-81D1-A3174A69BC94}"/>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C777189-8AC2-4EEF-841E-396013C25E6E}"/>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672367D-F121-4288-AD49-2E007C6C0C9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1B95C68-1706-4501-BA66-033440D9582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E8A5883-848F-4A67-AAE2-9397C9F20461}"/>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285BC17-B7B0-4F11-8E29-8DAB755F59F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7309AEB-750B-42F9-89EE-1ED3EFC00322}"/>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5C021B4-A95C-4DAA-AAF2-85A50B2960A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2AC6F35-6B91-428A-8E9F-1422D4FAB3E4}"/>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018617B-18DC-47EC-B797-A011D8B1BDC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3F53396-B523-4AB4-AC47-0D088BBFBB2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18CB12F-8E70-410E-A973-5FECF632D4D3}"/>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B949E02-961C-4B5B-84D9-DFEDF398BFC2}"/>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780A7B7-76EE-4A0A-A259-6355BF76D98B}"/>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7764B8A-8964-4BD9-ADCF-9143D7F1B1F8}"/>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A455F4-58BC-469B-937B-062A0F654148}"/>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926D797-D341-4FD0-A821-207525A243F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0674140-19CD-4214-BA3C-1D8D1DFCD066}"/>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84C31AF-0747-468C-85F5-F9DC53648059}"/>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BAF6124-32A9-4548-B819-EDC157D24AA3}"/>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EAE2171-DEC2-4A77-836E-785EAAB0AE78}"/>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31CD43B-BD72-4433-B9A0-0B927A6C0E5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BF7C90D-AE57-4757-A0B8-536FA4C3437F}"/>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B03D1B4-DD05-4020-9F2A-F08520DF5289}"/>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32EE609-5D76-40DD-861C-AAD2C152D982}"/>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D8F21FE-ADAA-4F60-8998-D32DD24293E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C59A75DC-1295-4940-B7BD-57C3000B6F4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352FE6A-6585-4D00-A1E0-D9C1F00260E5}"/>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56FE44B-80DF-4D55-B75A-BC4BC7E63544}"/>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27E879B-3AAC-471A-B5B5-7633DC77BF5B}"/>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568C6C8-9B0B-49A1-807F-AA327C651EA1}"/>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055A931-1110-47F8-9B7B-DF2C341189DE}"/>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BB783D1-8E86-481E-A769-777FA19E96B6}"/>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0BE65DE-43A7-4059-9DB3-C9A417688D9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627632-FB1B-4C82-B686-E3016318DE2C}"/>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3D70F20-4D71-450F-BD05-1483C58805F5}"/>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AEAB90A-3C41-49DB-8D13-C6A502ACDB92}"/>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1162436-270D-400D-9595-B98993D1499B}"/>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9CE5A56-4C50-495F-92DF-EA74B8705874}"/>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68D8D58-98F8-4BE9-AD4A-5FD41CCC0E9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0A7DC2E-09F1-46C9-A823-E10E763AC9D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C39D0C2-9B88-455F-98A8-28DFE568AAE7}"/>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B6E04E4-C7EF-4ECF-84D1-AC6A9FA1D453}"/>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35CB0E4-95D7-4369-915E-48C9055D7F21}"/>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E5AE592-CF47-4A2F-BC83-6975213B3AE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339A3A4-B0AC-4D2F-9EF9-38ACBF35D902}"/>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61EEEB2-A1EE-46C5-B9F1-B47A432F667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年度に策定した公共施設等総合管理計画において、公共施設等の維持更新費用を今後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％削減するという目標を掲げ、老朽化した施設の集約化・複合化や除却を進めている。有形固定資産減価償却率は、前年度比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ており、類似団体より高い水準にある。今後も公共施設等総合管理計画及び個別計画に基づき、施設の点検や診断、計画的な予防保全による長寿命化を進めていくとともに、計画の達成度を鑑みながら目標値の再設定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BD56E83-50B8-40CB-94E3-356C892C12E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BE651D0-6192-4B3E-B2D8-AD7C0C6805DF}"/>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593B73D-7CDD-4A0A-B920-36291D89526F}"/>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765C7B0-C05C-4BBA-8142-140AB8405A5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8C4D7F8-BEC8-4A65-A6D2-C89B27000DE8}"/>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B26E376-BBA6-4F61-A9C3-937CB3563804}"/>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F6BA22A-E957-48E9-AB50-4D047E40F1D4}"/>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A10ED9F-3921-4DDE-8FFF-18DEF449DFCE}"/>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EE170C7-5A97-4304-A522-6622091D1F6E}"/>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C6AAD67-4E05-4314-A815-996B6E03278F}"/>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D84D816-C3AB-43A8-8F96-54A2BC1BDDC8}"/>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40538D9-C633-4CD2-B861-30D56D411849}"/>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ACB3A4A-E4A3-40D7-99CB-31843DE5360C}"/>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7E53D47-0A21-434E-BAB3-27FC899DA76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F2A4B43-51E9-4207-B21B-5B3D4AEA267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4CD94A7-1B3A-4AF4-88F2-F1BE63EE64D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5C7E83B3-22E2-4713-BDF5-C0B72C834779}"/>
            </a:ext>
          </a:extLst>
        </xdr:cNvPr>
        <xdr:cNvCxnSpPr/>
      </xdr:nvCxnSpPr>
      <xdr:spPr>
        <a:xfrm flipV="1">
          <a:off x="4206240" y="440986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6A68945A-FB54-4ABF-915C-8756C45B599A}"/>
            </a:ext>
          </a:extLst>
        </xdr:cNvPr>
        <xdr:cNvSpPr txBox="1"/>
      </xdr:nvSpPr>
      <xdr:spPr>
        <a:xfrm>
          <a:off x="4258945" y="592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51FAFD66-CA96-4FAA-BBBB-76EF10A88308}"/>
            </a:ext>
          </a:extLst>
        </xdr:cNvPr>
        <xdr:cNvCxnSpPr/>
      </xdr:nvCxnSpPr>
      <xdr:spPr>
        <a:xfrm>
          <a:off x="4119245" y="59192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08331311-1416-41E6-911A-31668E3FD204}"/>
            </a:ext>
          </a:extLst>
        </xdr:cNvPr>
        <xdr:cNvSpPr txBox="1"/>
      </xdr:nvSpPr>
      <xdr:spPr>
        <a:xfrm>
          <a:off x="4258945" y="419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F1ED1FE2-3A84-400B-AFEA-04AF13B6FBE5}"/>
            </a:ext>
          </a:extLst>
        </xdr:cNvPr>
        <xdr:cNvCxnSpPr/>
      </xdr:nvCxnSpPr>
      <xdr:spPr>
        <a:xfrm>
          <a:off x="4119245" y="44098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BDDBC7BE-1176-4432-88D6-0282FC6CC930}"/>
            </a:ext>
          </a:extLst>
        </xdr:cNvPr>
        <xdr:cNvSpPr txBox="1"/>
      </xdr:nvSpPr>
      <xdr:spPr>
        <a:xfrm>
          <a:off x="4258945" y="5073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3E737B6D-73A5-4EEE-A733-C674B3894AF0}"/>
            </a:ext>
          </a:extLst>
        </xdr:cNvPr>
        <xdr:cNvSpPr/>
      </xdr:nvSpPr>
      <xdr:spPr>
        <a:xfrm>
          <a:off x="4157345" y="521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29B59763-11EE-4CA4-8FE3-157FE5182ABC}"/>
            </a:ext>
          </a:extLst>
        </xdr:cNvPr>
        <xdr:cNvSpPr/>
      </xdr:nvSpPr>
      <xdr:spPr>
        <a:xfrm>
          <a:off x="3537585" y="5182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6AD4B5AE-B671-49B6-8116-4D356D54995A}"/>
            </a:ext>
          </a:extLst>
        </xdr:cNvPr>
        <xdr:cNvSpPr/>
      </xdr:nvSpPr>
      <xdr:spPr>
        <a:xfrm>
          <a:off x="286702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6294D699-CA03-4564-A007-31B887B14883}"/>
            </a:ext>
          </a:extLst>
        </xdr:cNvPr>
        <xdr:cNvSpPr/>
      </xdr:nvSpPr>
      <xdr:spPr>
        <a:xfrm>
          <a:off x="2196465" y="5149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7F393910-E312-4554-B598-6C9A4D0CB46A}"/>
            </a:ext>
          </a:extLst>
        </xdr:cNvPr>
        <xdr:cNvSpPr/>
      </xdr:nvSpPr>
      <xdr:spPr>
        <a:xfrm>
          <a:off x="152590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FCA382-71BE-400F-8132-1A08ADAF94D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3140313-E5F0-4FCB-9C79-A3AFA23C79ED}"/>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4F421E8-88E2-4505-A7A1-4058E83BA7CA}"/>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6096D05-0069-446F-90BE-707454CB45D3}"/>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08C7BE1-2FD6-44DA-82F7-EFC94DF66EE1}"/>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20108</xdr:rowOff>
    </xdr:from>
    <xdr:to>
      <xdr:col>23</xdr:col>
      <xdr:colOff>136525</xdr:colOff>
      <xdr:row>33</xdr:row>
      <xdr:rowOff>121709</xdr:rowOff>
    </xdr:to>
    <xdr:sp macro="" textlink="">
      <xdr:nvSpPr>
        <xdr:cNvPr id="91" name="楕円 90">
          <a:extLst>
            <a:ext uri="{FF2B5EF4-FFF2-40B4-BE49-F238E27FC236}">
              <a16:creationId xmlns:a16="http://schemas.microsoft.com/office/drawing/2014/main" id="{859534D5-2E67-4FC7-B41D-F601A77B8405}"/>
            </a:ext>
          </a:extLst>
        </xdr:cNvPr>
        <xdr:cNvSpPr/>
      </xdr:nvSpPr>
      <xdr:spPr>
        <a:xfrm>
          <a:off x="4157345" y="55522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169985</xdr:rowOff>
    </xdr:from>
    <xdr:ext cx="405111" cy="259045"/>
    <xdr:sp macro="" textlink="">
      <xdr:nvSpPr>
        <xdr:cNvPr id="92" name="有形固定資産減価償却率該当値テキスト">
          <a:extLst>
            <a:ext uri="{FF2B5EF4-FFF2-40B4-BE49-F238E27FC236}">
              <a16:creationId xmlns:a16="http://schemas.microsoft.com/office/drawing/2014/main" id="{6E968B2C-12DA-41D0-9EDA-2699CFC44EAE}"/>
            </a:ext>
          </a:extLst>
        </xdr:cNvPr>
        <xdr:cNvSpPr txBox="1"/>
      </xdr:nvSpPr>
      <xdr:spPr>
        <a:xfrm>
          <a:off x="4258945" y="553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9313</xdr:rowOff>
    </xdr:from>
    <xdr:to>
      <xdr:col>19</xdr:col>
      <xdr:colOff>187325</xdr:colOff>
      <xdr:row>33</xdr:row>
      <xdr:rowOff>110913</xdr:rowOff>
    </xdr:to>
    <xdr:sp macro="" textlink="">
      <xdr:nvSpPr>
        <xdr:cNvPr id="93" name="楕円 92">
          <a:extLst>
            <a:ext uri="{FF2B5EF4-FFF2-40B4-BE49-F238E27FC236}">
              <a16:creationId xmlns:a16="http://schemas.microsoft.com/office/drawing/2014/main" id="{4DADC045-72C6-4A20-92E7-CB009DCED9C1}"/>
            </a:ext>
          </a:extLst>
        </xdr:cNvPr>
        <xdr:cNvSpPr/>
      </xdr:nvSpPr>
      <xdr:spPr>
        <a:xfrm>
          <a:off x="3537585" y="55414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60113</xdr:rowOff>
    </xdr:from>
    <xdr:to>
      <xdr:col>23</xdr:col>
      <xdr:colOff>85725</xdr:colOff>
      <xdr:row>33</xdr:row>
      <xdr:rowOff>70908</xdr:rowOff>
    </xdr:to>
    <xdr:cxnSp macro="">
      <xdr:nvCxnSpPr>
        <xdr:cNvPr id="94" name="直線コネクタ 93">
          <a:extLst>
            <a:ext uri="{FF2B5EF4-FFF2-40B4-BE49-F238E27FC236}">
              <a16:creationId xmlns:a16="http://schemas.microsoft.com/office/drawing/2014/main" id="{7534ABB8-DC6D-43D7-9141-F0336349FF78}"/>
            </a:ext>
          </a:extLst>
        </xdr:cNvPr>
        <xdr:cNvCxnSpPr/>
      </xdr:nvCxnSpPr>
      <xdr:spPr>
        <a:xfrm>
          <a:off x="3588385" y="5592233"/>
          <a:ext cx="6197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126788</xdr:rowOff>
    </xdr:from>
    <xdr:to>
      <xdr:col>15</xdr:col>
      <xdr:colOff>187325</xdr:colOff>
      <xdr:row>33</xdr:row>
      <xdr:rowOff>56938</xdr:rowOff>
    </xdr:to>
    <xdr:sp macro="" textlink="">
      <xdr:nvSpPr>
        <xdr:cNvPr id="95" name="楕円 94">
          <a:extLst>
            <a:ext uri="{FF2B5EF4-FFF2-40B4-BE49-F238E27FC236}">
              <a16:creationId xmlns:a16="http://schemas.microsoft.com/office/drawing/2014/main" id="{B14A31F3-4F7D-42D3-B9A4-E90412C7E494}"/>
            </a:ext>
          </a:extLst>
        </xdr:cNvPr>
        <xdr:cNvSpPr/>
      </xdr:nvSpPr>
      <xdr:spPr>
        <a:xfrm>
          <a:off x="2867025" y="5491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6138</xdr:rowOff>
    </xdr:from>
    <xdr:to>
      <xdr:col>19</xdr:col>
      <xdr:colOff>136525</xdr:colOff>
      <xdr:row>33</xdr:row>
      <xdr:rowOff>60113</xdr:rowOff>
    </xdr:to>
    <xdr:cxnSp macro="">
      <xdr:nvCxnSpPr>
        <xdr:cNvPr id="96" name="直線コネクタ 95">
          <a:extLst>
            <a:ext uri="{FF2B5EF4-FFF2-40B4-BE49-F238E27FC236}">
              <a16:creationId xmlns:a16="http://schemas.microsoft.com/office/drawing/2014/main" id="{DD7A2917-6172-4FD0-A7A6-A48045520BEE}"/>
            </a:ext>
          </a:extLst>
        </xdr:cNvPr>
        <xdr:cNvCxnSpPr/>
      </xdr:nvCxnSpPr>
      <xdr:spPr>
        <a:xfrm>
          <a:off x="2917825" y="5538258"/>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76412</xdr:rowOff>
    </xdr:from>
    <xdr:to>
      <xdr:col>11</xdr:col>
      <xdr:colOff>187325</xdr:colOff>
      <xdr:row>33</xdr:row>
      <xdr:rowOff>6562</xdr:rowOff>
    </xdr:to>
    <xdr:sp macro="" textlink="">
      <xdr:nvSpPr>
        <xdr:cNvPr id="97" name="楕円 96">
          <a:extLst>
            <a:ext uri="{FF2B5EF4-FFF2-40B4-BE49-F238E27FC236}">
              <a16:creationId xmlns:a16="http://schemas.microsoft.com/office/drawing/2014/main" id="{0E129CFC-B2C3-4695-8EF5-FEF7D70E2C0D}"/>
            </a:ext>
          </a:extLst>
        </xdr:cNvPr>
        <xdr:cNvSpPr/>
      </xdr:nvSpPr>
      <xdr:spPr>
        <a:xfrm>
          <a:off x="2196465" y="5440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127212</xdr:rowOff>
    </xdr:from>
    <xdr:to>
      <xdr:col>15</xdr:col>
      <xdr:colOff>136525</xdr:colOff>
      <xdr:row>33</xdr:row>
      <xdr:rowOff>6138</xdr:rowOff>
    </xdr:to>
    <xdr:cxnSp macro="">
      <xdr:nvCxnSpPr>
        <xdr:cNvPr id="98" name="直線コネクタ 97">
          <a:extLst>
            <a:ext uri="{FF2B5EF4-FFF2-40B4-BE49-F238E27FC236}">
              <a16:creationId xmlns:a16="http://schemas.microsoft.com/office/drawing/2014/main" id="{3F725B80-2BCD-41A3-A3CA-4795AF44B7FE}"/>
            </a:ext>
          </a:extLst>
        </xdr:cNvPr>
        <xdr:cNvCxnSpPr/>
      </xdr:nvCxnSpPr>
      <xdr:spPr>
        <a:xfrm>
          <a:off x="2247265" y="549169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29633</xdr:rowOff>
    </xdr:from>
    <xdr:to>
      <xdr:col>7</xdr:col>
      <xdr:colOff>187325</xdr:colOff>
      <xdr:row>32</xdr:row>
      <xdr:rowOff>131233</xdr:rowOff>
    </xdr:to>
    <xdr:sp macro="" textlink="">
      <xdr:nvSpPr>
        <xdr:cNvPr id="99" name="楕円 98">
          <a:extLst>
            <a:ext uri="{FF2B5EF4-FFF2-40B4-BE49-F238E27FC236}">
              <a16:creationId xmlns:a16="http://schemas.microsoft.com/office/drawing/2014/main" id="{79832335-7BF1-4F5D-B177-F444D0CA6B8C}"/>
            </a:ext>
          </a:extLst>
        </xdr:cNvPr>
        <xdr:cNvSpPr/>
      </xdr:nvSpPr>
      <xdr:spPr>
        <a:xfrm>
          <a:off x="1525905" y="53941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80433</xdr:rowOff>
    </xdr:from>
    <xdr:to>
      <xdr:col>11</xdr:col>
      <xdr:colOff>136525</xdr:colOff>
      <xdr:row>32</xdr:row>
      <xdr:rowOff>127212</xdr:rowOff>
    </xdr:to>
    <xdr:cxnSp macro="">
      <xdr:nvCxnSpPr>
        <xdr:cNvPr id="100" name="直線コネクタ 99">
          <a:extLst>
            <a:ext uri="{FF2B5EF4-FFF2-40B4-BE49-F238E27FC236}">
              <a16:creationId xmlns:a16="http://schemas.microsoft.com/office/drawing/2014/main" id="{DB0CC15B-1A56-4DFF-9FC1-D8BBA548EBF7}"/>
            </a:ext>
          </a:extLst>
        </xdr:cNvPr>
        <xdr:cNvCxnSpPr/>
      </xdr:nvCxnSpPr>
      <xdr:spPr>
        <a:xfrm>
          <a:off x="1576705" y="5444913"/>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37E45D72-8562-4A9F-8764-5B7EFBDD49DE}"/>
            </a:ext>
          </a:extLst>
        </xdr:cNvPr>
        <xdr:cNvSpPr txBox="1"/>
      </xdr:nvSpPr>
      <xdr:spPr>
        <a:xfrm>
          <a:off x="3395989" y="496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83916BB7-5FBC-45A5-8628-D1CBC22970B5}"/>
            </a:ext>
          </a:extLst>
        </xdr:cNvPr>
        <xdr:cNvSpPr txBox="1"/>
      </xdr:nvSpPr>
      <xdr:spPr>
        <a:xfrm>
          <a:off x="2738129" y="492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D47D9F1E-08C2-42AB-BED9-26F60AD6BD49}"/>
            </a:ext>
          </a:extLst>
        </xdr:cNvPr>
        <xdr:cNvSpPr txBox="1"/>
      </xdr:nvSpPr>
      <xdr:spPr>
        <a:xfrm>
          <a:off x="2067569" y="492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D746AA7D-1B36-4F9E-A917-B4A3D52E44BA}"/>
            </a:ext>
          </a:extLst>
        </xdr:cNvPr>
        <xdr:cNvSpPr txBox="1"/>
      </xdr:nvSpPr>
      <xdr:spPr>
        <a:xfrm>
          <a:off x="1397009" y="4889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102040</xdr:rowOff>
    </xdr:from>
    <xdr:ext cx="405111" cy="259045"/>
    <xdr:sp macro="" textlink="">
      <xdr:nvSpPr>
        <xdr:cNvPr id="105" name="n_1mainValue有形固定資産減価償却率">
          <a:extLst>
            <a:ext uri="{FF2B5EF4-FFF2-40B4-BE49-F238E27FC236}">
              <a16:creationId xmlns:a16="http://schemas.microsoft.com/office/drawing/2014/main" id="{C74C9FF1-BC2C-4046-872C-C2333C107C04}"/>
            </a:ext>
          </a:extLst>
        </xdr:cNvPr>
        <xdr:cNvSpPr txBox="1"/>
      </xdr:nvSpPr>
      <xdr:spPr>
        <a:xfrm>
          <a:off x="3395989" y="5634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48065</xdr:rowOff>
    </xdr:from>
    <xdr:ext cx="405111" cy="259045"/>
    <xdr:sp macro="" textlink="">
      <xdr:nvSpPr>
        <xdr:cNvPr id="106" name="n_2mainValue有形固定資産減価償却率">
          <a:extLst>
            <a:ext uri="{FF2B5EF4-FFF2-40B4-BE49-F238E27FC236}">
              <a16:creationId xmlns:a16="http://schemas.microsoft.com/office/drawing/2014/main" id="{11D71498-6E52-463E-8D37-21D7A0A242BC}"/>
            </a:ext>
          </a:extLst>
        </xdr:cNvPr>
        <xdr:cNvSpPr txBox="1"/>
      </xdr:nvSpPr>
      <xdr:spPr>
        <a:xfrm>
          <a:off x="2738129" y="558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169139</xdr:rowOff>
    </xdr:from>
    <xdr:ext cx="405111" cy="259045"/>
    <xdr:sp macro="" textlink="">
      <xdr:nvSpPr>
        <xdr:cNvPr id="107" name="n_3mainValue有形固定資産減価償却率">
          <a:extLst>
            <a:ext uri="{FF2B5EF4-FFF2-40B4-BE49-F238E27FC236}">
              <a16:creationId xmlns:a16="http://schemas.microsoft.com/office/drawing/2014/main" id="{BF271284-C7C9-43BA-8404-70860B4BC7CE}"/>
            </a:ext>
          </a:extLst>
        </xdr:cNvPr>
        <xdr:cNvSpPr txBox="1"/>
      </xdr:nvSpPr>
      <xdr:spPr>
        <a:xfrm>
          <a:off x="2067569" y="553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122360</xdr:rowOff>
    </xdr:from>
    <xdr:ext cx="405111" cy="259045"/>
    <xdr:sp macro="" textlink="">
      <xdr:nvSpPr>
        <xdr:cNvPr id="108" name="n_4mainValue有形固定資産減価償却率">
          <a:extLst>
            <a:ext uri="{FF2B5EF4-FFF2-40B4-BE49-F238E27FC236}">
              <a16:creationId xmlns:a16="http://schemas.microsoft.com/office/drawing/2014/main" id="{5563190E-565A-4AE3-A51F-CD103AE8573B}"/>
            </a:ext>
          </a:extLst>
        </xdr:cNvPr>
        <xdr:cNvSpPr txBox="1"/>
      </xdr:nvSpPr>
      <xdr:spPr>
        <a:xfrm>
          <a:off x="1397009" y="548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A0377EC-541F-41D3-8042-83BB16A5A2AE}"/>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B3F9E31-2D03-4EBA-A9AD-9D7BACBF1D6E}"/>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F00D94A-6EA9-4218-975F-BDFA2CEDC208}"/>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29BB3C8-06D5-4F74-9E45-363A388F871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2D464E04-9D38-49A9-88AF-9421E67D0ACC}"/>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AA190524-1E30-4DA5-ACBB-7A814D933A84}"/>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17F2D44-EC04-4602-9723-EB0F3A4EF5BF}"/>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635A9B0-4AEC-45FA-AE61-C211C32F9D1D}"/>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D96C6755-9187-424B-B237-D761FA9E671B}"/>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7B06E61-2ECD-428B-9578-D7679C29869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72E66C2-91BA-4B64-9A4C-D66CC57B3566}"/>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B22CF72-FB31-4EF2-8E58-010004196FAC}"/>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B668FFF-CEFF-4546-8A32-E0A2985CCD46}"/>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債務償還比率は、全国平均よりも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状態にあり、比較的債務償還能力は高いと言えるが、今後発生する大型の普通建設事業や老朽化が進んだ公共施設・インフラ等の更新により町債がさらに増額すれば、それに伴い数値も悪化することが見込まれる。健全な財政運営のために、計画的に施設の更新・改修等を行い、歳出の平準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323DBDA-94B4-4648-8136-C6C61205D1E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34E3488-E1C0-4A76-9D3A-4F1295FD45A1}"/>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B0BBADB-B0E5-4D35-AE54-590DC22F6AA8}"/>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F806ECB-4D41-445B-8D58-E625EAAA4F15}"/>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4BEEF44-7A35-427B-ABDC-E338DF09AE8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17A38E2-2B26-4A3C-8A4A-3F13672AA58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EE2F0144-C091-4389-BFD3-960AD2D7DA2B}"/>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EFEA13B-6721-416B-AB6B-75A3B6AAFE0C}"/>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5962F6EF-C042-4F65-B4F8-AA097F8FCCF9}"/>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4EDB3E8-B921-42AF-B722-31034E5D00F1}"/>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4A160FC-9811-4B5B-9175-9528ED24B912}"/>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493C830-BFB3-4BBC-B5BC-400F241E075B}"/>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EB46073-E267-4A81-8A51-D1D0ED7C0358}"/>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9193CA9-BE77-48AE-A144-4A778881F79E}"/>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2E894A9-8673-4E72-86AB-983FFC8EAE19}"/>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BF8E423E-E7AA-430B-8DA9-AA0AFDEE5AE1}"/>
            </a:ext>
          </a:extLst>
        </xdr:cNvPr>
        <xdr:cNvCxnSpPr/>
      </xdr:nvCxnSpPr>
      <xdr:spPr>
        <a:xfrm flipV="1">
          <a:off x="13027660" y="444224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7599BE2D-93A2-4239-A8AF-76A492C98AD0}"/>
            </a:ext>
          </a:extLst>
        </xdr:cNvPr>
        <xdr:cNvSpPr txBox="1"/>
      </xdr:nvSpPr>
      <xdr:spPr>
        <a:xfrm>
          <a:off x="13080365" y="59186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F3D86E2D-5E87-4E3C-AB4C-F184672059AA}"/>
            </a:ext>
          </a:extLst>
        </xdr:cNvPr>
        <xdr:cNvCxnSpPr/>
      </xdr:nvCxnSpPr>
      <xdr:spPr>
        <a:xfrm>
          <a:off x="12963525" y="591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29469884-E34F-4381-A3F9-FB268E8E7E75}"/>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DCD6D931-135B-4136-9C91-463C25C629FF}"/>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5F62B8FB-4A90-47EA-A345-0C86B7A5D4EA}"/>
            </a:ext>
          </a:extLst>
        </xdr:cNvPr>
        <xdr:cNvSpPr txBox="1"/>
      </xdr:nvSpPr>
      <xdr:spPr>
        <a:xfrm>
          <a:off x="13080365" y="489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CF991C35-DB58-4737-A2AC-7ED2894F99F2}"/>
            </a:ext>
          </a:extLst>
        </xdr:cNvPr>
        <xdr:cNvSpPr/>
      </xdr:nvSpPr>
      <xdr:spPr>
        <a:xfrm>
          <a:off x="13001625" y="4918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C5DEF0F6-54DF-4DF8-B9F9-0A61A3B081CF}"/>
            </a:ext>
          </a:extLst>
        </xdr:cNvPr>
        <xdr:cNvSpPr/>
      </xdr:nvSpPr>
      <xdr:spPr>
        <a:xfrm>
          <a:off x="12359005" y="492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5428F0D3-CA25-410A-AED2-438C8735758D}"/>
            </a:ext>
          </a:extLst>
        </xdr:cNvPr>
        <xdr:cNvSpPr/>
      </xdr:nvSpPr>
      <xdr:spPr>
        <a:xfrm>
          <a:off x="11688445" y="486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6334EF5E-136F-43B9-AE40-AE8BCEC727C1}"/>
            </a:ext>
          </a:extLst>
        </xdr:cNvPr>
        <xdr:cNvSpPr/>
      </xdr:nvSpPr>
      <xdr:spPr>
        <a:xfrm>
          <a:off x="11017885" y="50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E6847514-5698-43F9-BDB3-81B0B75533C4}"/>
            </a:ext>
          </a:extLst>
        </xdr:cNvPr>
        <xdr:cNvSpPr/>
      </xdr:nvSpPr>
      <xdr:spPr>
        <a:xfrm>
          <a:off x="10347325" y="5102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F20B95A-5FFB-45B3-9FD7-0F0AA0780BD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0B4FCDC-0FEA-4E6D-93DC-CD194C3AD25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9359655-1F8E-4A7E-B58A-271836FC716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5FA034B-F11F-412F-8D28-A0BED42A392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016E17E-1AFB-431E-8415-21979F5A31D3}"/>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163378</xdr:rowOff>
    </xdr:from>
    <xdr:to>
      <xdr:col>76</xdr:col>
      <xdr:colOff>73025</xdr:colOff>
      <xdr:row>28</xdr:row>
      <xdr:rowOff>93528</xdr:rowOff>
    </xdr:to>
    <xdr:sp macro="" textlink="">
      <xdr:nvSpPr>
        <xdr:cNvPr id="153" name="楕円 152">
          <a:extLst>
            <a:ext uri="{FF2B5EF4-FFF2-40B4-BE49-F238E27FC236}">
              <a16:creationId xmlns:a16="http://schemas.microsoft.com/office/drawing/2014/main" id="{247F81E3-D7D5-4031-95AA-E95C6C3774C0}"/>
            </a:ext>
          </a:extLst>
        </xdr:cNvPr>
        <xdr:cNvSpPr/>
      </xdr:nvSpPr>
      <xdr:spPr>
        <a:xfrm>
          <a:off x="13001625" y="4689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14805</xdr:rowOff>
    </xdr:from>
    <xdr:ext cx="469744" cy="259045"/>
    <xdr:sp macro="" textlink="">
      <xdr:nvSpPr>
        <xdr:cNvPr id="154" name="債務償還比率該当値テキスト">
          <a:extLst>
            <a:ext uri="{FF2B5EF4-FFF2-40B4-BE49-F238E27FC236}">
              <a16:creationId xmlns:a16="http://schemas.microsoft.com/office/drawing/2014/main" id="{24667E16-4A3A-4057-BF42-C6DAE500C78E}"/>
            </a:ext>
          </a:extLst>
        </xdr:cNvPr>
        <xdr:cNvSpPr txBox="1"/>
      </xdr:nvSpPr>
      <xdr:spPr>
        <a:xfrm>
          <a:off x="13080365" y="45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133632</xdr:rowOff>
    </xdr:from>
    <xdr:to>
      <xdr:col>72</xdr:col>
      <xdr:colOff>123825</xdr:colOff>
      <xdr:row>28</xdr:row>
      <xdr:rowOff>63782</xdr:rowOff>
    </xdr:to>
    <xdr:sp macro="" textlink="">
      <xdr:nvSpPr>
        <xdr:cNvPr id="155" name="楕円 154">
          <a:extLst>
            <a:ext uri="{FF2B5EF4-FFF2-40B4-BE49-F238E27FC236}">
              <a16:creationId xmlns:a16="http://schemas.microsoft.com/office/drawing/2014/main" id="{4F93AE8F-B51D-4E20-BA0E-DB97BB2A55A4}"/>
            </a:ext>
          </a:extLst>
        </xdr:cNvPr>
        <xdr:cNvSpPr/>
      </xdr:nvSpPr>
      <xdr:spPr>
        <a:xfrm>
          <a:off x="12359005" y="4659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12982</xdr:rowOff>
    </xdr:from>
    <xdr:to>
      <xdr:col>76</xdr:col>
      <xdr:colOff>22225</xdr:colOff>
      <xdr:row>28</xdr:row>
      <xdr:rowOff>42728</xdr:rowOff>
    </xdr:to>
    <xdr:cxnSp macro="">
      <xdr:nvCxnSpPr>
        <xdr:cNvPr id="156" name="直線コネクタ 155">
          <a:extLst>
            <a:ext uri="{FF2B5EF4-FFF2-40B4-BE49-F238E27FC236}">
              <a16:creationId xmlns:a16="http://schemas.microsoft.com/office/drawing/2014/main" id="{12B65963-3FAA-492F-8ECB-BDEEF0438EE9}"/>
            </a:ext>
          </a:extLst>
        </xdr:cNvPr>
        <xdr:cNvCxnSpPr/>
      </xdr:nvCxnSpPr>
      <xdr:spPr>
        <a:xfrm>
          <a:off x="12409805" y="4706902"/>
          <a:ext cx="619760" cy="2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153663</xdr:rowOff>
    </xdr:from>
    <xdr:to>
      <xdr:col>68</xdr:col>
      <xdr:colOff>123825</xdr:colOff>
      <xdr:row>28</xdr:row>
      <xdr:rowOff>83813</xdr:rowOff>
    </xdr:to>
    <xdr:sp macro="" textlink="">
      <xdr:nvSpPr>
        <xdr:cNvPr id="157" name="楕円 156">
          <a:extLst>
            <a:ext uri="{FF2B5EF4-FFF2-40B4-BE49-F238E27FC236}">
              <a16:creationId xmlns:a16="http://schemas.microsoft.com/office/drawing/2014/main" id="{9E9B2F71-BECC-4C43-A8B1-7759A272C854}"/>
            </a:ext>
          </a:extLst>
        </xdr:cNvPr>
        <xdr:cNvSpPr/>
      </xdr:nvSpPr>
      <xdr:spPr>
        <a:xfrm>
          <a:off x="11688445" y="4679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12982</xdr:rowOff>
    </xdr:from>
    <xdr:to>
      <xdr:col>72</xdr:col>
      <xdr:colOff>73025</xdr:colOff>
      <xdr:row>28</xdr:row>
      <xdr:rowOff>33013</xdr:rowOff>
    </xdr:to>
    <xdr:cxnSp macro="">
      <xdr:nvCxnSpPr>
        <xdr:cNvPr id="158" name="直線コネクタ 157">
          <a:extLst>
            <a:ext uri="{FF2B5EF4-FFF2-40B4-BE49-F238E27FC236}">
              <a16:creationId xmlns:a16="http://schemas.microsoft.com/office/drawing/2014/main" id="{D3C30A8A-65EF-4532-A89A-47DF08EA2D80}"/>
            </a:ext>
          </a:extLst>
        </xdr:cNvPr>
        <xdr:cNvCxnSpPr/>
      </xdr:nvCxnSpPr>
      <xdr:spPr>
        <a:xfrm flipV="1">
          <a:off x="11739245" y="4706902"/>
          <a:ext cx="67056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170886</xdr:rowOff>
    </xdr:from>
    <xdr:to>
      <xdr:col>64</xdr:col>
      <xdr:colOff>123825</xdr:colOff>
      <xdr:row>29</xdr:row>
      <xdr:rowOff>101036</xdr:rowOff>
    </xdr:to>
    <xdr:sp macro="" textlink="">
      <xdr:nvSpPr>
        <xdr:cNvPr id="159" name="楕円 158">
          <a:extLst>
            <a:ext uri="{FF2B5EF4-FFF2-40B4-BE49-F238E27FC236}">
              <a16:creationId xmlns:a16="http://schemas.microsoft.com/office/drawing/2014/main" id="{474541D7-597F-413C-A47D-2178A64634B0}"/>
            </a:ext>
          </a:extLst>
        </xdr:cNvPr>
        <xdr:cNvSpPr/>
      </xdr:nvSpPr>
      <xdr:spPr>
        <a:xfrm>
          <a:off x="11017885" y="4864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33013</xdr:rowOff>
    </xdr:from>
    <xdr:to>
      <xdr:col>68</xdr:col>
      <xdr:colOff>73025</xdr:colOff>
      <xdr:row>29</xdr:row>
      <xdr:rowOff>50236</xdr:rowOff>
    </xdr:to>
    <xdr:cxnSp macro="">
      <xdr:nvCxnSpPr>
        <xdr:cNvPr id="160" name="直線コネクタ 159">
          <a:extLst>
            <a:ext uri="{FF2B5EF4-FFF2-40B4-BE49-F238E27FC236}">
              <a16:creationId xmlns:a16="http://schemas.microsoft.com/office/drawing/2014/main" id="{E4260624-25B6-42C5-8CE0-54ED09202D16}"/>
            </a:ext>
          </a:extLst>
        </xdr:cNvPr>
        <xdr:cNvCxnSpPr/>
      </xdr:nvCxnSpPr>
      <xdr:spPr>
        <a:xfrm flipV="1">
          <a:off x="11068685" y="4726933"/>
          <a:ext cx="670560" cy="18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32540</xdr:rowOff>
    </xdr:from>
    <xdr:to>
      <xdr:col>60</xdr:col>
      <xdr:colOff>123825</xdr:colOff>
      <xdr:row>29</xdr:row>
      <xdr:rowOff>134140</xdr:rowOff>
    </xdr:to>
    <xdr:sp macro="" textlink="">
      <xdr:nvSpPr>
        <xdr:cNvPr id="161" name="楕円 160">
          <a:extLst>
            <a:ext uri="{FF2B5EF4-FFF2-40B4-BE49-F238E27FC236}">
              <a16:creationId xmlns:a16="http://schemas.microsoft.com/office/drawing/2014/main" id="{CA66EC2D-1300-4676-8FCE-380DC09A947E}"/>
            </a:ext>
          </a:extLst>
        </xdr:cNvPr>
        <xdr:cNvSpPr/>
      </xdr:nvSpPr>
      <xdr:spPr>
        <a:xfrm>
          <a:off x="10347325" y="48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50236</xdr:rowOff>
    </xdr:from>
    <xdr:to>
      <xdr:col>64</xdr:col>
      <xdr:colOff>73025</xdr:colOff>
      <xdr:row>29</xdr:row>
      <xdr:rowOff>83340</xdr:rowOff>
    </xdr:to>
    <xdr:cxnSp macro="">
      <xdr:nvCxnSpPr>
        <xdr:cNvPr id="162" name="直線コネクタ 161">
          <a:extLst>
            <a:ext uri="{FF2B5EF4-FFF2-40B4-BE49-F238E27FC236}">
              <a16:creationId xmlns:a16="http://schemas.microsoft.com/office/drawing/2014/main" id="{0672D938-DEDE-4FE8-963B-9823DC271865}"/>
            </a:ext>
          </a:extLst>
        </xdr:cNvPr>
        <xdr:cNvCxnSpPr/>
      </xdr:nvCxnSpPr>
      <xdr:spPr>
        <a:xfrm flipV="1">
          <a:off x="10398125" y="4911796"/>
          <a:ext cx="670560" cy="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415A088E-B1BF-4AD3-87A5-4FC8D1C6A9B9}"/>
            </a:ext>
          </a:extLst>
        </xdr:cNvPr>
        <xdr:cNvSpPr txBox="1"/>
      </xdr:nvSpPr>
      <xdr:spPr>
        <a:xfrm>
          <a:off x="12185092" y="50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DAEE9444-6260-4C3B-9191-76C9D1A980E2}"/>
            </a:ext>
          </a:extLst>
        </xdr:cNvPr>
        <xdr:cNvSpPr txBox="1"/>
      </xdr:nvSpPr>
      <xdr:spPr>
        <a:xfrm>
          <a:off x="11527232" y="496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D29FEDC6-1F17-46EA-91CC-7DAD01C3EE14}"/>
            </a:ext>
          </a:extLst>
        </xdr:cNvPr>
        <xdr:cNvSpPr txBox="1"/>
      </xdr:nvSpPr>
      <xdr:spPr>
        <a:xfrm>
          <a:off x="10856672" y="51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9DCA1187-FB24-49B4-B79C-DC657A662D2B}"/>
            </a:ext>
          </a:extLst>
        </xdr:cNvPr>
        <xdr:cNvSpPr txBox="1"/>
      </xdr:nvSpPr>
      <xdr:spPr>
        <a:xfrm>
          <a:off x="10186112" y="51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80309</xdr:rowOff>
    </xdr:from>
    <xdr:ext cx="469744" cy="259045"/>
    <xdr:sp macro="" textlink="">
      <xdr:nvSpPr>
        <xdr:cNvPr id="167" name="n_1mainValue債務償還比率">
          <a:extLst>
            <a:ext uri="{FF2B5EF4-FFF2-40B4-BE49-F238E27FC236}">
              <a16:creationId xmlns:a16="http://schemas.microsoft.com/office/drawing/2014/main" id="{5C63DEA7-D1C9-491A-84B2-06B517D7E203}"/>
            </a:ext>
          </a:extLst>
        </xdr:cNvPr>
        <xdr:cNvSpPr txBox="1"/>
      </xdr:nvSpPr>
      <xdr:spPr>
        <a:xfrm>
          <a:off x="12185092" y="443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100340</xdr:rowOff>
    </xdr:from>
    <xdr:ext cx="469744" cy="259045"/>
    <xdr:sp macro="" textlink="">
      <xdr:nvSpPr>
        <xdr:cNvPr id="168" name="n_2mainValue債務償還比率">
          <a:extLst>
            <a:ext uri="{FF2B5EF4-FFF2-40B4-BE49-F238E27FC236}">
              <a16:creationId xmlns:a16="http://schemas.microsoft.com/office/drawing/2014/main" id="{E3CD8233-37BA-4CAD-AA91-09210F4EDAC3}"/>
            </a:ext>
          </a:extLst>
        </xdr:cNvPr>
        <xdr:cNvSpPr txBox="1"/>
      </xdr:nvSpPr>
      <xdr:spPr>
        <a:xfrm>
          <a:off x="11527232" y="445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117563</xdr:rowOff>
    </xdr:from>
    <xdr:ext cx="469744" cy="259045"/>
    <xdr:sp macro="" textlink="">
      <xdr:nvSpPr>
        <xdr:cNvPr id="169" name="n_3mainValue債務償還比率">
          <a:extLst>
            <a:ext uri="{FF2B5EF4-FFF2-40B4-BE49-F238E27FC236}">
              <a16:creationId xmlns:a16="http://schemas.microsoft.com/office/drawing/2014/main" id="{B6088FE7-6CEE-402B-897C-F2439AE2C749}"/>
            </a:ext>
          </a:extLst>
        </xdr:cNvPr>
        <xdr:cNvSpPr txBox="1"/>
      </xdr:nvSpPr>
      <xdr:spPr>
        <a:xfrm>
          <a:off x="10856672" y="464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150667</xdr:rowOff>
    </xdr:from>
    <xdr:ext cx="469744" cy="259045"/>
    <xdr:sp macro="" textlink="">
      <xdr:nvSpPr>
        <xdr:cNvPr id="170" name="n_4mainValue債務償還比率">
          <a:extLst>
            <a:ext uri="{FF2B5EF4-FFF2-40B4-BE49-F238E27FC236}">
              <a16:creationId xmlns:a16="http://schemas.microsoft.com/office/drawing/2014/main" id="{2286A033-80CA-4E2E-B6B8-CDB180186719}"/>
            </a:ext>
          </a:extLst>
        </xdr:cNvPr>
        <xdr:cNvSpPr txBox="1"/>
      </xdr:nvSpPr>
      <xdr:spPr>
        <a:xfrm>
          <a:off x="10186112" y="467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AFDC027-45A8-461A-81BD-392F0009B37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B9C9E66-7A22-4B86-A737-1C753D230293}"/>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BCEF383-4B74-4D51-9225-6911B74DC48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226A5FCD-4541-40B0-BAB7-CB7FE2A1A808}"/>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52C8B95-F1A3-49A5-9585-35ED90056DB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B9E6B5EE-D1A7-441E-B2FE-19F50A4217B2}"/>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19AF00-7F32-4A47-AFDF-2484BDB779B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A09A90-7AE2-4FB4-BA64-40355E82131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F1B32A-6A9C-4000-908E-09CEEC286E0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5037486-92DC-44EF-B9A8-577AB9893A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AD3FC2-4546-4585-B5DD-47CC97E27A8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5C29C4-1F8C-477F-86DB-27C30797475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1FFD42-7692-46FF-83D5-921F1A91A4D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5E6FFD8-5E4D-441B-B751-4E41C874324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8E0044-35E4-4661-B068-09305F88DD0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20DC5D-7CC1-46CD-92E5-2AFEE64CC71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7A77E1B-50A9-46E1-9D23-FF39F0254B8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A0DF51-8745-4A11-915B-DBBC0C59C79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C17E64-FCCC-450A-8BC1-F9E7F0084F1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C32C92-E72A-4858-9E0B-8125916A45C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F03F57-953B-495B-BB71-B215DAB6BCD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EC8F72-9E25-4E56-9ABE-2AB7C75992E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B3B037-01C1-4914-AECE-9F54A12A35E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DF0E1D-F34E-4273-9786-81068C5FB65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09350E3-C99F-4DD4-9986-BF3D65A82EB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610F7C-ED46-46D2-B7F0-1141A5C78CE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3688773-837E-4D66-8112-031FF1EB8D9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DAC768-7707-468B-9EEE-8DEE923BD93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A21D00-2764-4FF9-9F18-1978D65DD04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BAC917-FBD8-490B-B462-B9A781AB6D9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85E4C8-9561-4EAB-9EC6-557610E007B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C63B09B-CC48-467E-A153-9DBF1D35C25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78002A-0EB7-478F-8405-A93F07EA38A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25DCA4-60A7-461B-AED4-E3E32E4010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E8AF0D-B1E4-4959-9EE5-4ACE2158104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FA31B3-AB29-4C4E-9432-0BA32D8FFA1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4F1761-2348-401F-AFCF-4C21AE95A74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5EDBFC-07BB-4D3B-AB52-CB1295F65C4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0F2AA5-9931-4A00-BFA3-C948773B162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FF1570-10BD-4987-B03B-8DFB481B4BB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134A406-1076-4E1F-A756-5AC045F3FE8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994414-0685-4324-9389-D1C825EF76C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BC8539-491E-4F30-95B0-915740259D8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4F0D96-B707-4940-86FE-BFA618B2235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1094B6-ADF0-4DF9-9F66-A2C8062E019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DEB121-032B-4669-9479-36B142BCA17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B44763-0EAD-473A-824B-203D19DD96B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C41E0D-A37A-4906-982F-DE1BA63A9E6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38CDE7D-340B-4ECE-B999-AFF739F994E4}"/>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9AF08B1-0638-4AFD-BA24-2B9CC0D84E02}"/>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17432E3-16B8-466B-802D-C9D51EA27C4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FDFAA81-29F3-47FA-AD26-B0D657E665D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3A5D3E2-890A-4E3C-BDA4-74F66D765D16}"/>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01BB91-7648-453B-BF13-A7B4CA713997}"/>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A1B8F20-0075-46F1-8484-F204469F744C}"/>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E0D6366-E6D3-425A-8C6E-5B9D5504D1C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16E85F0-780D-4DDF-AE61-A092992095F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9422781-A6B4-4562-8C46-AF74E07BC79C}"/>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DD52131-F5FB-48BD-96B3-DEF78F93151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9CFB7FD7-CBCA-4984-8048-A3EE9ED4A283}"/>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D07F4C87-CA66-4A53-8040-08B7878039A3}"/>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57B55017-069E-4CAE-9A3B-BED7ACBF613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BA5BF520-5785-4DA3-B527-54BC459D0E23}"/>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B7FEC7C-0B3A-4B7F-87EA-45A3D9F7887B}"/>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C216F632-D802-47F7-BBF6-5AF571B4C005}"/>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66627737-6194-44EB-B546-096356519C6F}"/>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3C66FAC0-ABDB-46DA-B101-4E820A26BFF3}"/>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A854008F-8679-498A-ACDA-0F25D937A7BA}"/>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8DB07A5C-482B-4C55-B2F9-4DD51BEAA90B}"/>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E41F8AF4-BBBE-43A3-8B96-AEFDB5988C66}"/>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4287A7A-A918-4BAD-9F8C-4A5C9785023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4CAFE3-3183-408C-8046-A7C0417CD699}"/>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10E11B8-871B-4A15-BF3E-2D77D9010F3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B73915-8200-4758-83DB-DE66CEEA2E2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C86E61-3B6C-4C9D-86A1-8194281981C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157988</xdr:rowOff>
    </xdr:from>
    <xdr:to>
      <xdr:col>24</xdr:col>
      <xdr:colOff>114300</xdr:colOff>
      <xdr:row>38</xdr:row>
      <xdr:rowOff>88138</xdr:rowOff>
    </xdr:to>
    <xdr:sp macro="" textlink="">
      <xdr:nvSpPr>
        <xdr:cNvPr id="71" name="楕円 70">
          <a:extLst>
            <a:ext uri="{FF2B5EF4-FFF2-40B4-BE49-F238E27FC236}">
              <a16:creationId xmlns:a16="http://schemas.microsoft.com/office/drawing/2014/main" id="{0D70343C-6F26-4408-8C49-A2317D3A8F8A}"/>
            </a:ext>
          </a:extLst>
        </xdr:cNvPr>
        <xdr:cNvSpPr/>
      </xdr:nvSpPr>
      <xdr:spPr>
        <a:xfrm>
          <a:off x="4036060" y="6360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136415</xdr:rowOff>
    </xdr:from>
    <xdr:ext cx="405111" cy="259045"/>
    <xdr:sp macro="" textlink="">
      <xdr:nvSpPr>
        <xdr:cNvPr id="72" name="【道路】&#10;有形固定資産減価償却率該当値テキスト">
          <a:extLst>
            <a:ext uri="{FF2B5EF4-FFF2-40B4-BE49-F238E27FC236}">
              <a16:creationId xmlns:a16="http://schemas.microsoft.com/office/drawing/2014/main" id="{FC8C7A0F-C424-49B7-A120-984389942578}"/>
            </a:ext>
          </a:extLst>
        </xdr:cNvPr>
        <xdr:cNvSpPr txBox="1"/>
      </xdr:nvSpPr>
      <xdr:spPr>
        <a:xfrm>
          <a:off x="4124960" y="633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xdr:rowOff>
    </xdr:from>
    <xdr:to>
      <xdr:col>20</xdr:col>
      <xdr:colOff>38100</xdr:colOff>
      <xdr:row>38</xdr:row>
      <xdr:rowOff>106426</xdr:rowOff>
    </xdr:to>
    <xdr:sp macro="" textlink="">
      <xdr:nvSpPr>
        <xdr:cNvPr id="73" name="楕円 72">
          <a:extLst>
            <a:ext uri="{FF2B5EF4-FFF2-40B4-BE49-F238E27FC236}">
              <a16:creationId xmlns:a16="http://schemas.microsoft.com/office/drawing/2014/main" id="{F496C19F-6EF5-48F6-B628-E54EF2E533EB}"/>
            </a:ext>
          </a:extLst>
        </xdr:cNvPr>
        <xdr:cNvSpPr/>
      </xdr:nvSpPr>
      <xdr:spPr>
        <a:xfrm>
          <a:off x="3312160" y="63751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37338</xdr:rowOff>
    </xdr:from>
    <xdr:to>
      <xdr:col>24</xdr:col>
      <xdr:colOff>63500</xdr:colOff>
      <xdr:row>38</xdr:row>
      <xdr:rowOff>55626</xdr:rowOff>
    </xdr:to>
    <xdr:cxnSp macro="">
      <xdr:nvCxnSpPr>
        <xdr:cNvPr id="74" name="直線コネクタ 73">
          <a:extLst>
            <a:ext uri="{FF2B5EF4-FFF2-40B4-BE49-F238E27FC236}">
              <a16:creationId xmlns:a16="http://schemas.microsoft.com/office/drawing/2014/main" id="{F5B7ECE5-9EE0-41A3-AC5B-457F95018B98}"/>
            </a:ext>
          </a:extLst>
        </xdr:cNvPr>
        <xdr:cNvCxnSpPr/>
      </xdr:nvCxnSpPr>
      <xdr:spPr>
        <a:xfrm flipV="1">
          <a:off x="3355340" y="6407658"/>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137414</xdr:rowOff>
    </xdr:from>
    <xdr:to>
      <xdr:col>15</xdr:col>
      <xdr:colOff>101600</xdr:colOff>
      <xdr:row>38</xdr:row>
      <xdr:rowOff>67564</xdr:rowOff>
    </xdr:to>
    <xdr:sp macro="" textlink="">
      <xdr:nvSpPr>
        <xdr:cNvPr id="75" name="楕円 74">
          <a:extLst>
            <a:ext uri="{FF2B5EF4-FFF2-40B4-BE49-F238E27FC236}">
              <a16:creationId xmlns:a16="http://schemas.microsoft.com/office/drawing/2014/main" id="{43A078D4-8E76-48F3-A5D3-18C087E4F36B}"/>
            </a:ext>
          </a:extLst>
        </xdr:cNvPr>
        <xdr:cNvSpPr/>
      </xdr:nvSpPr>
      <xdr:spPr>
        <a:xfrm>
          <a:off x="2514600" y="634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xdr:rowOff>
    </xdr:from>
    <xdr:to>
      <xdr:col>19</xdr:col>
      <xdr:colOff>177800</xdr:colOff>
      <xdr:row>38</xdr:row>
      <xdr:rowOff>55626</xdr:rowOff>
    </xdr:to>
    <xdr:cxnSp macro="">
      <xdr:nvCxnSpPr>
        <xdr:cNvPr id="76" name="直線コネクタ 75">
          <a:extLst>
            <a:ext uri="{FF2B5EF4-FFF2-40B4-BE49-F238E27FC236}">
              <a16:creationId xmlns:a16="http://schemas.microsoft.com/office/drawing/2014/main" id="{E759A95F-FC2C-413F-A778-A650C4BA498C}"/>
            </a:ext>
          </a:extLst>
        </xdr:cNvPr>
        <xdr:cNvCxnSpPr/>
      </xdr:nvCxnSpPr>
      <xdr:spPr>
        <a:xfrm>
          <a:off x="2565400" y="638708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103124</xdr:rowOff>
    </xdr:from>
    <xdr:to>
      <xdr:col>10</xdr:col>
      <xdr:colOff>165100</xdr:colOff>
      <xdr:row>38</xdr:row>
      <xdr:rowOff>33274</xdr:rowOff>
    </xdr:to>
    <xdr:sp macro="" textlink="">
      <xdr:nvSpPr>
        <xdr:cNvPr id="77" name="楕円 76">
          <a:extLst>
            <a:ext uri="{FF2B5EF4-FFF2-40B4-BE49-F238E27FC236}">
              <a16:creationId xmlns:a16="http://schemas.microsoft.com/office/drawing/2014/main" id="{703C0BF9-A227-4F30-B026-61716DEADA6C}"/>
            </a:ext>
          </a:extLst>
        </xdr:cNvPr>
        <xdr:cNvSpPr/>
      </xdr:nvSpPr>
      <xdr:spPr>
        <a:xfrm>
          <a:off x="1739900" y="63058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153924</xdr:rowOff>
    </xdr:from>
    <xdr:to>
      <xdr:col>15</xdr:col>
      <xdr:colOff>50800</xdr:colOff>
      <xdr:row>38</xdr:row>
      <xdr:rowOff>16764</xdr:rowOff>
    </xdr:to>
    <xdr:cxnSp macro="">
      <xdr:nvCxnSpPr>
        <xdr:cNvPr id="78" name="直線コネクタ 77">
          <a:extLst>
            <a:ext uri="{FF2B5EF4-FFF2-40B4-BE49-F238E27FC236}">
              <a16:creationId xmlns:a16="http://schemas.microsoft.com/office/drawing/2014/main" id="{3FBF7D28-CF15-496A-9DBB-F92ACD6A29FA}"/>
            </a:ext>
          </a:extLst>
        </xdr:cNvPr>
        <xdr:cNvCxnSpPr/>
      </xdr:nvCxnSpPr>
      <xdr:spPr>
        <a:xfrm>
          <a:off x="1790700" y="6356604"/>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64262</xdr:rowOff>
    </xdr:from>
    <xdr:to>
      <xdr:col>6</xdr:col>
      <xdr:colOff>38100</xdr:colOff>
      <xdr:row>37</xdr:row>
      <xdr:rowOff>165862</xdr:rowOff>
    </xdr:to>
    <xdr:sp macro="" textlink="">
      <xdr:nvSpPr>
        <xdr:cNvPr id="79" name="楕円 78">
          <a:extLst>
            <a:ext uri="{FF2B5EF4-FFF2-40B4-BE49-F238E27FC236}">
              <a16:creationId xmlns:a16="http://schemas.microsoft.com/office/drawing/2014/main" id="{153D7B24-7414-4C3E-8C2D-CBE611F86DDB}"/>
            </a:ext>
          </a:extLst>
        </xdr:cNvPr>
        <xdr:cNvSpPr/>
      </xdr:nvSpPr>
      <xdr:spPr>
        <a:xfrm>
          <a:off x="965200" y="62669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115062</xdr:rowOff>
    </xdr:from>
    <xdr:to>
      <xdr:col>10</xdr:col>
      <xdr:colOff>114300</xdr:colOff>
      <xdr:row>37</xdr:row>
      <xdr:rowOff>153924</xdr:rowOff>
    </xdr:to>
    <xdr:cxnSp macro="">
      <xdr:nvCxnSpPr>
        <xdr:cNvPr id="80" name="直線コネクタ 79">
          <a:extLst>
            <a:ext uri="{FF2B5EF4-FFF2-40B4-BE49-F238E27FC236}">
              <a16:creationId xmlns:a16="http://schemas.microsoft.com/office/drawing/2014/main" id="{6675046A-6C3B-47CF-9F18-7001A5FBF98C}"/>
            </a:ext>
          </a:extLst>
        </xdr:cNvPr>
        <xdr:cNvCxnSpPr/>
      </xdr:nvCxnSpPr>
      <xdr:spPr>
        <a:xfrm>
          <a:off x="1008380" y="6317742"/>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3A196E40-07E7-4CA0-ABE6-DA49A650D835}"/>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B620E3EC-4FF4-4A3C-BA2D-2CE5A2F8124C}"/>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684B2A56-AE15-42E3-B184-EC3542718C03}"/>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A1B840EE-E5F5-4D99-BC97-155DEA0BA622}"/>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97553</xdr:rowOff>
    </xdr:from>
    <xdr:ext cx="405111" cy="259045"/>
    <xdr:sp macro="" textlink="">
      <xdr:nvSpPr>
        <xdr:cNvPr id="85" name="n_1mainValue【道路】&#10;有形固定資産減価償却率">
          <a:extLst>
            <a:ext uri="{FF2B5EF4-FFF2-40B4-BE49-F238E27FC236}">
              <a16:creationId xmlns:a16="http://schemas.microsoft.com/office/drawing/2014/main" id="{597F71C8-FEF2-45C8-A72F-5D91EF0705B1}"/>
            </a:ext>
          </a:extLst>
        </xdr:cNvPr>
        <xdr:cNvSpPr txBox="1"/>
      </xdr:nvSpPr>
      <xdr:spPr>
        <a:xfrm>
          <a:off x="3170564" y="646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58691</xdr:rowOff>
    </xdr:from>
    <xdr:ext cx="405111" cy="259045"/>
    <xdr:sp macro="" textlink="">
      <xdr:nvSpPr>
        <xdr:cNvPr id="86" name="n_2mainValue【道路】&#10;有形固定資産減価償却率">
          <a:extLst>
            <a:ext uri="{FF2B5EF4-FFF2-40B4-BE49-F238E27FC236}">
              <a16:creationId xmlns:a16="http://schemas.microsoft.com/office/drawing/2014/main" id="{98E1A5B7-C073-4F62-A173-31C3F6B1B35B}"/>
            </a:ext>
          </a:extLst>
        </xdr:cNvPr>
        <xdr:cNvSpPr txBox="1"/>
      </xdr:nvSpPr>
      <xdr:spPr>
        <a:xfrm>
          <a:off x="2385704" y="642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24401</xdr:rowOff>
    </xdr:from>
    <xdr:ext cx="405111" cy="259045"/>
    <xdr:sp macro="" textlink="">
      <xdr:nvSpPr>
        <xdr:cNvPr id="87" name="n_3mainValue【道路】&#10;有形固定資産減価償却率">
          <a:extLst>
            <a:ext uri="{FF2B5EF4-FFF2-40B4-BE49-F238E27FC236}">
              <a16:creationId xmlns:a16="http://schemas.microsoft.com/office/drawing/2014/main" id="{CD8A1180-E825-4D35-B6C1-494611F2D5E3}"/>
            </a:ext>
          </a:extLst>
        </xdr:cNvPr>
        <xdr:cNvSpPr txBox="1"/>
      </xdr:nvSpPr>
      <xdr:spPr>
        <a:xfrm>
          <a:off x="1611004"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156989</xdr:rowOff>
    </xdr:from>
    <xdr:ext cx="405111" cy="259045"/>
    <xdr:sp macro="" textlink="">
      <xdr:nvSpPr>
        <xdr:cNvPr id="88" name="n_4mainValue【道路】&#10;有形固定資産減価償却率">
          <a:extLst>
            <a:ext uri="{FF2B5EF4-FFF2-40B4-BE49-F238E27FC236}">
              <a16:creationId xmlns:a16="http://schemas.microsoft.com/office/drawing/2014/main" id="{332C2F46-9263-4111-ADE2-4778A28BDEBF}"/>
            </a:ext>
          </a:extLst>
        </xdr:cNvPr>
        <xdr:cNvSpPr txBox="1"/>
      </xdr:nvSpPr>
      <xdr:spPr>
        <a:xfrm>
          <a:off x="83630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844EB79-547A-4A17-B409-F4764025256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B6921E1-2E6C-4D42-8EF3-6ABCBDEBB75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52DBA0B-4D32-44FB-AFE9-606C9F9FA46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47AA4E9-78F7-47CD-8690-009AC9C2F34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7FBA344-7F15-4072-94FA-9AA9880D97B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2DA78C7-B1F6-4573-A153-C169FE7855C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243FD5E-5E46-4693-B69B-18AC842B9C0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BAD8822-2E0B-41FF-969D-A5DF5A140A9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5CB0BCD-4629-4FC7-B940-78483FB84EF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E1B09D4-BD8C-40A4-92D4-EFB428D0218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A5CB06D-D1E2-41C1-B304-146C07CA43F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DA413C4-7384-4251-B9AE-D2727F1E3F0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DC2CBED-CFC6-432D-99E8-60B5AC9BBC5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205937F-0D90-4468-A9FF-C284F4D6F08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D192450-8981-47DF-88BB-B57C0534B19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B3133A40-86A9-4704-972A-102ADB40D88E}"/>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F563B5E-18DE-485C-BEA1-E8A8D14B937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4748C58-952B-487B-AB0D-EC75D340F15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2BCEEFB-0B89-48B0-814D-8D082336B5D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65C4938-7815-43AB-B37E-A2F1BDB7A39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87E8932-F3A4-47A3-BB2F-D3F3F3F95A1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752C156-F8CD-4582-8573-B90CD1B8624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486327A-E70F-4C1D-A4DB-AF0AD0DF8D7E}"/>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2EE70577-1665-4C4B-92C0-57CB5F70D01B}"/>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20E5E4BF-25B3-4C85-A788-74412974C9E0}"/>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7EA615C4-A165-470F-B937-235F44268DD0}"/>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F466FD86-4EE4-4588-A358-01933F90C590}"/>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39A2593-2247-4997-BAC7-0B5882998EFA}"/>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4BAC25AD-E880-409A-BEC5-24636D6332CD}"/>
            </a:ext>
          </a:extLst>
        </xdr:cNvPr>
        <xdr:cNvSpPr txBox="1"/>
      </xdr:nvSpPr>
      <xdr:spPr>
        <a:xfrm>
          <a:off x="9258300" y="6636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F03BE345-47D2-4849-86DF-A4D133C550E0}"/>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A44F86D1-F83E-4A97-AC68-E410E97BA939}"/>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6B78E73C-87F5-4E5B-ACC0-D14748919359}"/>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36B63195-0760-44D2-85E0-1FD165FF5C12}"/>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20D96C98-FE75-4886-851F-56DFE27A1631}"/>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21FD883-6DDE-4682-9E49-E51C8E83962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4EE2304-C636-4BF0-AF3A-613C4973C38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C8D376-183B-4DA1-A4E5-5FC13973A30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22001A0-49CB-44FA-92C0-34815C822B4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08CB59-158F-429F-A9B9-3FC23B02F77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138062</xdr:rowOff>
    </xdr:from>
    <xdr:to>
      <xdr:col>55</xdr:col>
      <xdr:colOff>50800</xdr:colOff>
      <xdr:row>38</xdr:row>
      <xdr:rowOff>68211</xdr:rowOff>
    </xdr:to>
    <xdr:sp macro="" textlink="">
      <xdr:nvSpPr>
        <xdr:cNvPr id="128" name="楕円 127">
          <a:extLst>
            <a:ext uri="{FF2B5EF4-FFF2-40B4-BE49-F238E27FC236}">
              <a16:creationId xmlns:a16="http://schemas.microsoft.com/office/drawing/2014/main" id="{319D0C50-112F-416E-BA70-B84DEBC1CA3B}"/>
            </a:ext>
          </a:extLst>
        </xdr:cNvPr>
        <xdr:cNvSpPr/>
      </xdr:nvSpPr>
      <xdr:spPr>
        <a:xfrm>
          <a:off x="9192260" y="6340742"/>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160939</xdr:rowOff>
    </xdr:from>
    <xdr:ext cx="534377" cy="259045"/>
    <xdr:sp macro="" textlink="">
      <xdr:nvSpPr>
        <xdr:cNvPr id="129" name="【道路】&#10;一人当たり延長該当値テキスト">
          <a:extLst>
            <a:ext uri="{FF2B5EF4-FFF2-40B4-BE49-F238E27FC236}">
              <a16:creationId xmlns:a16="http://schemas.microsoft.com/office/drawing/2014/main" id="{79AC0D9C-8E7A-43A3-92EB-66B3A34200BF}"/>
            </a:ext>
          </a:extLst>
        </xdr:cNvPr>
        <xdr:cNvSpPr txBox="1"/>
      </xdr:nvSpPr>
      <xdr:spPr>
        <a:xfrm>
          <a:off x="9258300" y="619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132690</xdr:rowOff>
    </xdr:from>
    <xdr:to>
      <xdr:col>50</xdr:col>
      <xdr:colOff>165100</xdr:colOff>
      <xdr:row>38</xdr:row>
      <xdr:rowOff>62840</xdr:rowOff>
    </xdr:to>
    <xdr:sp macro="" textlink="">
      <xdr:nvSpPr>
        <xdr:cNvPr id="130" name="楕円 129">
          <a:extLst>
            <a:ext uri="{FF2B5EF4-FFF2-40B4-BE49-F238E27FC236}">
              <a16:creationId xmlns:a16="http://schemas.microsoft.com/office/drawing/2014/main" id="{F793D2C5-3FC9-421C-8CAA-C19DD0DC13DF}"/>
            </a:ext>
          </a:extLst>
        </xdr:cNvPr>
        <xdr:cNvSpPr/>
      </xdr:nvSpPr>
      <xdr:spPr>
        <a:xfrm>
          <a:off x="8445500" y="6335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12040</xdr:rowOff>
    </xdr:from>
    <xdr:to>
      <xdr:col>55</xdr:col>
      <xdr:colOff>0</xdr:colOff>
      <xdr:row>38</xdr:row>
      <xdr:rowOff>17411</xdr:rowOff>
    </xdr:to>
    <xdr:cxnSp macro="">
      <xdr:nvCxnSpPr>
        <xdr:cNvPr id="131" name="直線コネクタ 130">
          <a:extLst>
            <a:ext uri="{FF2B5EF4-FFF2-40B4-BE49-F238E27FC236}">
              <a16:creationId xmlns:a16="http://schemas.microsoft.com/office/drawing/2014/main" id="{AB3B7258-33EF-41B9-8CF1-93B9CCB1A331}"/>
            </a:ext>
          </a:extLst>
        </xdr:cNvPr>
        <xdr:cNvCxnSpPr/>
      </xdr:nvCxnSpPr>
      <xdr:spPr>
        <a:xfrm>
          <a:off x="8496300" y="6382360"/>
          <a:ext cx="7239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140653</xdr:rowOff>
    </xdr:from>
    <xdr:to>
      <xdr:col>46</xdr:col>
      <xdr:colOff>38100</xdr:colOff>
      <xdr:row>38</xdr:row>
      <xdr:rowOff>70803</xdr:rowOff>
    </xdr:to>
    <xdr:sp macro="" textlink="">
      <xdr:nvSpPr>
        <xdr:cNvPr id="132" name="楕円 131">
          <a:extLst>
            <a:ext uri="{FF2B5EF4-FFF2-40B4-BE49-F238E27FC236}">
              <a16:creationId xmlns:a16="http://schemas.microsoft.com/office/drawing/2014/main" id="{2B34186D-E1DE-4B97-9B3B-29D8F652C2AF}"/>
            </a:ext>
          </a:extLst>
        </xdr:cNvPr>
        <xdr:cNvSpPr/>
      </xdr:nvSpPr>
      <xdr:spPr>
        <a:xfrm>
          <a:off x="7670800" y="6343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12040</xdr:rowOff>
    </xdr:from>
    <xdr:to>
      <xdr:col>50</xdr:col>
      <xdr:colOff>114300</xdr:colOff>
      <xdr:row>38</xdr:row>
      <xdr:rowOff>20003</xdr:rowOff>
    </xdr:to>
    <xdr:cxnSp macro="">
      <xdr:nvCxnSpPr>
        <xdr:cNvPr id="133" name="直線コネクタ 132">
          <a:extLst>
            <a:ext uri="{FF2B5EF4-FFF2-40B4-BE49-F238E27FC236}">
              <a16:creationId xmlns:a16="http://schemas.microsoft.com/office/drawing/2014/main" id="{C7E404DA-C20A-44D6-8245-D772F1E7E035}"/>
            </a:ext>
          </a:extLst>
        </xdr:cNvPr>
        <xdr:cNvCxnSpPr/>
      </xdr:nvCxnSpPr>
      <xdr:spPr>
        <a:xfrm flipV="1">
          <a:off x="7713980" y="6382360"/>
          <a:ext cx="78232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139319</xdr:rowOff>
    </xdr:from>
    <xdr:to>
      <xdr:col>41</xdr:col>
      <xdr:colOff>101600</xdr:colOff>
      <xdr:row>38</xdr:row>
      <xdr:rowOff>69469</xdr:rowOff>
    </xdr:to>
    <xdr:sp macro="" textlink="">
      <xdr:nvSpPr>
        <xdr:cNvPr id="134" name="楕円 133">
          <a:extLst>
            <a:ext uri="{FF2B5EF4-FFF2-40B4-BE49-F238E27FC236}">
              <a16:creationId xmlns:a16="http://schemas.microsoft.com/office/drawing/2014/main" id="{61EF0A34-2370-4627-B955-B01FDC6D4D2C}"/>
            </a:ext>
          </a:extLst>
        </xdr:cNvPr>
        <xdr:cNvSpPr/>
      </xdr:nvSpPr>
      <xdr:spPr>
        <a:xfrm>
          <a:off x="6873240" y="6341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18669</xdr:rowOff>
    </xdr:from>
    <xdr:to>
      <xdr:col>45</xdr:col>
      <xdr:colOff>177800</xdr:colOff>
      <xdr:row>38</xdr:row>
      <xdr:rowOff>20003</xdr:rowOff>
    </xdr:to>
    <xdr:cxnSp macro="">
      <xdr:nvCxnSpPr>
        <xdr:cNvPr id="135" name="直線コネクタ 134">
          <a:extLst>
            <a:ext uri="{FF2B5EF4-FFF2-40B4-BE49-F238E27FC236}">
              <a16:creationId xmlns:a16="http://schemas.microsoft.com/office/drawing/2014/main" id="{6A00E0D9-8E1E-4CF8-BCBB-05695CE443B4}"/>
            </a:ext>
          </a:extLst>
        </xdr:cNvPr>
        <xdr:cNvCxnSpPr/>
      </xdr:nvCxnSpPr>
      <xdr:spPr>
        <a:xfrm>
          <a:off x="6924040" y="6388989"/>
          <a:ext cx="78994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127622</xdr:rowOff>
    </xdr:from>
    <xdr:to>
      <xdr:col>36</xdr:col>
      <xdr:colOff>165100</xdr:colOff>
      <xdr:row>38</xdr:row>
      <xdr:rowOff>57772</xdr:rowOff>
    </xdr:to>
    <xdr:sp macro="" textlink="">
      <xdr:nvSpPr>
        <xdr:cNvPr id="136" name="楕円 135">
          <a:extLst>
            <a:ext uri="{FF2B5EF4-FFF2-40B4-BE49-F238E27FC236}">
              <a16:creationId xmlns:a16="http://schemas.microsoft.com/office/drawing/2014/main" id="{0E537CC9-B960-4F15-B3DD-E6A7A04E6EC0}"/>
            </a:ext>
          </a:extLst>
        </xdr:cNvPr>
        <xdr:cNvSpPr/>
      </xdr:nvSpPr>
      <xdr:spPr>
        <a:xfrm>
          <a:off x="6098540" y="6330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6972</xdr:rowOff>
    </xdr:from>
    <xdr:to>
      <xdr:col>41</xdr:col>
      <xdr:colOff>50800</xdr:colOff>
      <xdr:row>38</xdr:row>
      <xdr:rowOff>18669</xdr:rowOff>
    </xdr:to>
    <xdr:cxnSp macro="">
      <xdr:nvCxnSpPr>
        <xdr:cNvPr id="137" name="直線コネクタ 136">
          <a:extLst>
            <a:ext uri="{FF2B5EF4-FFF2-40B4-BE49-F238E27FC236}">
              <a16:creationId xmlns:a16="http://schemas.microsoft.com/office/drawing/2014/main" id="{AD027340-6C09-428C-AD81-AB3DF890873D}"/>
            </a:ext>
          </a:extLst>
        </xdr:cNvPr>
        <xdr:cNvCxnSpPr/>
      </xdr:nvCxnSpPr>
      <xdr:spPr>
        <a:xfrm>
          <a:off x="6149340" y="6377292"/>
          <a:ext cx="7747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4272AEE4-8764-4E0E-9611-EE9AAA8BA78A}"/>
            </a:ext>
          </a:extLst>
        </xdr:cNvPr>
        <xdr:cNvSpPr txBox="1"/>
      </xdr:nvSpPr>
      <xdr:spPr>
        <a:xfrm>
          <a:off x="8271587" y="67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D1600CFB-52F5-4E17-9342-552FA7DE9A12}"/>
            </a:ext>
          </a:extLst>
        </xdr:cNvPr>
        <xdr:cNvSpPr txBox="1"/>
      </xdr:nvSpPr>
      <xdr:spPr>
        <a:xfrm>
          <a:off x="7509587" y="67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EFAE5F07-39EF-496E-A613-DD421344E719}"/>
            </a:ext>
          </a:extLst>
        </xdr:cNvPr>
        <xdr:cNvSpPr txBox="1"/>
      </xdr:nvSpPr>
      <xdr:spPr>
        <a:xfrm>
          <a:off x="6712027" y="67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70943134-1FEF-4D14-AA35-2F88E1B06335}"/>
            </a:ext>
          </a:extLst>
        </xdr:cNvPr>
        <xdr:cNvSpPr txBox="1"/>
      </xdr:nvSpPr>
      <xdr:spPr>
        <a:xfrm>
          <a:off x="5937327" y="67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79367</xdr:rowOff>
    </xdr:from>
    <xdr:ext cx="534377" cy="259045"/>
    <xdr:sp macro="" textlink="">
      <xdr:nvSpPr>
        <xdr:cNvPr id="142" name="n_1mainValue【道路】&#10;一人当たり延長">
          <a:extLst>
            <a:ext uri="{FF2B5EF4-FFF2-40B4-BE49-F238E27FC236}">
              <a16:creationId xmlns:a16="http://schemas.microsoft.com/office/drawing/2014/main" id="{9FA9D650-0D4A-45E8-9F74-E656EF8E20F6}"/>
            </a:ext>
          </a:extLst>
        </xdr:cNvPr>
        <xdr:cNvSpPr txBox="1"/>
      </xdr:nvSpPr>
      <xdr:spPr>
        <a:xfrm>
          <a:off x="8239271" y="61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87330</xdr:rowOff>
    </xdr:from>
    <xdr:ext cx="534377" cy="259045"/>
    <xdr:sp macro="" textlink="">
      <xdr:nvSpPr>
        <xdr:cNvPr id="143" name="n_2mainValue【道路】&#10;一人当たり延長">
          <a:extLst>
            <a:ext uri="{FF2B5EF4-FFF2-40B4-BE49-F238E27FC236}">
              <a16:creationId xmlns:a16="http://schemas.microsoft.com/office/drawing/2014/main" id="{90A66704-BC9D-42FE-BC1C-325032B49F4D}"/>
            </a:ext>
          </a:extLst>
        </xdr:cNvPr>
        <xdr:cNvSpPr txBox="1"/>
      </xdr:nvSpPr>
      <xdr:spPr>
        <a:xfrm>
          <a:off x="7477271" y="61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85996</xdr:rowOff>
    </xdr:from>
    <xdr:ext cx="534377" cy="259045"/>
    <xdr:sp macro="" textlink="">
      <xdr:nvSpPr>
        <xdr:cNvPr id="144" name="n_3mainValue【道路】&#10;一人当たり延長">
          <a:extLst>
            <a:ext uri="{FF2B5EF4-FFF2-40B4-BE49-F238E27FC236}">
              <a16:creationId xmlns:a16="http://schemas.microsoft.com/office/drawing/2014/main" id="{884BB470-3EC7-4B27-AFF4-8EB27298B4CC}"/>
            </a:ext>
          </a:extLst>
        </xdr:cNvPr>
        <xdr:cNvSpPr txBox="1"/>
      </xdr:nvSpPr>
      <xdr:spPr>
        <a:xfrm>
          <a:off x="6702571" y="612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74299</xdr:rowOff>
    </xdr:from>
    <xdr:ext cx="534377" cy="259045"/>
    <xdr:sp macro="" textlink="">
      <xdr:nvSpPr>
        <xdr:cNvPr id="145" name="n_4mainValue【道路】&#10;一人当たり延長">
          <a:extLst>
            <a:ext uri="{FF2B5EF4-FFF2-40B4-BE49-F238E27FC236}">
              <a16:creationId xmlns:a16="http://schemas.microsoft.com/office/drawing/2014/main" id="{C9A0001C-8499-40BD-8624-0AA11BE6F273}"/>
            </a:ext>
          </a:extLst>
        </xdr:cNvPr>
        <xdr:cNvSpPr txBox="1"/>
      </xdr:nvSpPr>
      <xdr:spPr>
        <a:xfrm>
          <a:off x="5905011" y="61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7BB3A43-5DB7-414E-BC79-842F7AA4F34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FBBC131-0386-4A35-AFCD-E71175956F5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C33FF9F-4D8F-4883-A92E-9B43F5490C2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3EBBEAC-3E89-4CAC-8F73-3B97DCAFDF6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18DA801-5B9E-4E81-AB85-88A8A3DCF99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9AED652-4957-40B3-BB50-9A336CEA683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D98B2C8-D9B3-4C6B-925E-6DB346D4B44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001AC65-D2EE-4C72-A4C3-BC84DB5C66C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CB5F69F-9AEB-4421-9958-AE0FB8A1F57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FA94BE1-24A1-4549-9EC6-72A99CA7B62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1EE5504-7E60-406D-85C9-75A84C1C146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593C82C-4637-4FD5-BD49-3FD78030A9F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0835F3D-3D30-4AD0-9502-274EA74944EC}"/>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0740779-6215-4840-B5C6-1A029FE13B2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036566F-14D3-4712-BD34-5BC555CD7D0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B8FD27E-4C0B-4A98-8128-2A5AF17DE49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F041110-8A49-43ED-B2A1-85F7A90926B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358A8A2-654B-4948-9820-521C8A79E51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ADC1DBC-27CE-43BE-BB3F-DBED8527F4E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92C013F-3AA8-4057-A1F5-0F0E9B5C7827}"/>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E369B9D-E2E2-4BBF-866F-0D0352343B7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F2CC644-68FE-41F6-9F5C-3AB96D7DD77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BF244EB-238C-436A-9E7D-2D3D1AC1501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EC13C47-61F9-4CA9-891C-DB2E8978218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A690310-7A96-405E-9873-507ED089D2F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CF9ECB2A-2D08-495D-BF21-D9A8EAFE12FB}"/>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07C479D-D8AF-4A22-B082-D7029CB47578}"/>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734323E-A68C-41FA-8831-56E2E9B2B643}"/>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C7C498E-5D6D-462F-89BC-AAC1EB4BEE55}"/>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A487FED4-D39A-466A-934D-9DF8DEB93FE4}"/>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F1A4249-E787-42F4-B3EB-D79308BC90A8}"/>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B58CCF7-9128-4E2B-A581-0AE853DE5B3F}"/>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63B91A8C-2253-43C5-B1FE-99023479302C}"/>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621C924C-EBE9-48F2-A54D-16D9C9877E0F}"/>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B41814C6-39CE-4810-9504-DBCA97E55D26}"/>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96CA29C7-90A8-4B7E-BC1B-13CA909B8159}"/>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F49854D-758D-4998-BD3F-E577E447F1D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C019EE1-39E7-4B88-BAF5-54B5256599E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4906633-3C04-4054-80E3-438BEBDFDCC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BA6F43-9707-4B15-AA60-3222825B689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F2B017-BA29-48E1-935D-339964C66F8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45538</xdr:rowOff>
    </xdr:from>
    <xdr:to>
      <xdr:col>24</xdr:col>
      <xdr:colOff>114300</xdr:colOff>
      <xdr:row>62</xdr:row>
      <xdr:rowOff>147138</xdr:rowOff>
    </xdr:to>
    <xdr:sp macro="" textlink="">
      <xdr:nvSpPr>
        <xdr:cNvPr id="187" name="楕円 186">
          <a:extLst>
            <a:ext uri="{FF2B5EF4-FFF2-40B4-BE49-F238E27FC236}">
              <a16:creationId xmlns:a16="http://schemas.microsoft.com/office/drawing/2014/main" id="{40568E8E-267D-402B-B6DB-57F9CECBE68E}"/>
            </a:ext>
          </a:extLst>
        </xdr:cNvPr>
        <xdr:cNvSpPr/>
      </xdr:nvSpPr>
      <xdr:spPr>
        <a:xfrm>
          <a:off x="4036060" y="10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23965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6C3B5AF-40FE-446E-8BAF-490F13E7B25A}"/>
            </a:ext>
          </a:extLst>
        </xdr:cNvPr>
        <xdr:cNvSpPr txBox="1"/>
      </xdr:nvSpPr>
      <xdr:spPr>
        <a:xfrm>
          <a:off x="4124960" y="1041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189" name="楕円 188">
          <a:extLst>
            <a:ext uri="{FF2B5EF4-FFF2-40B4-BE49-F238E27FC236}">
              <a16:creationId xmlns:a16="http://schemas.microsoft.com/office/drawing/2014/main" id="{A6CA84B9-EC77-4A23-BDE1-7E51245DBE08}"/>
            </a:ext>
          </a:extLst>
        </xdr:cNvPr>
        <xdr:cNvSpPr/>
      </xdr:nvSpPr>
      <xdr:spPr>
        <a:xfrm>
          <a:off x="3312160" y="10417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75112</xdr:rowOff>
    </xdr:from>
    <xdr:to>
      <xdr:col>24</xdr:col>
      <xdr:colOff>63500</xdr:colOff>
      <xdr:row>62</xdr:row>
      <xdr:rowOff>96338</xdr:rowOff>
    </xdr:to>
    <xdr:cxnSp macro="">
      <xdr:nvCxnSpPr>
        <xdr:cNvPr id="190" name="直線コネクタ 189">
          <a:extLst>
            <a:ext uri="{FF2B5EF4-FFF2-40B4-BE49-F238E27FC236}">
              <a16:creationId xmlns:a16="http://schemas.microsoft.com/office/drawing/2014/main" id="{F58FE5F5-D01E-46B9-9054-A7E015291D2B}"/>
            </a:ext>
          </a:extLst>
        </xdr:cNvPr>
        <xdr:cNvCxnSpPr/>
      </xdr:nvCxnSpPr>
      <xdr:spPr>
        <a:xfrm>
          <a:off x="3355340" y="10468792"/>
          <a:ext cx="73152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1" name="楕円 190">
          <a:extLst>
            <a:ext uri="{FF2B5EF4-FFF2-40B4-BE49-F238E27FC236}">
              <a16:creationId xmlns:a16="http://schemas.microsoft.com/office/drawing/2014/main" id="{D0C29045-A7B1-4DC9-93E5-D2A9C36B2860}"/>
            </a:ext>
          </a:extLst>
        </xdr:cNvPr>
        <xdr:cNvSpPr/>
      </xdr:nvSpPr>
      <xdr:spPr>
        <a:xfrm>
          <a:off x="2514600" y="103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75112</xdr:rowOff>
    </xdr:to>
    <xdr:cxnSp macro="">
      <xdr:nvCxnSpPr>
        <xdr:cNvPr id="192" name="直線コネクタ 191">
          <a:extLst>
            <a:ext uri="{FF2B5EF4-FFF2-40B4-BE49-F238E27FC236}">
              <a16:creationId xmlns:a16="http://schemas.microsoft.com/office/drawing/2014/main" id="{8589F54F-AA72-4ABD-BD93-BC9289E9EBA2}"/>
            </a:ext>
          </a:extLst>
        </xdr:cNvPr>
        <xdr:cNvCxnSpPr/>
      </xdr:nvCxnSpPr>
      <xdr:spPr>
        <a:xfrm>
          <a:off x="2565400" y="10445931"/>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3" name="楕円 192">
          <a:extLst>
            <a:ext uri="{FF2B5EF4-FFF2-40B4-BE49-F238E27FC236}">
              <a16:creationId xmlns:a16="http://schemas.microsoft.com/office/drawing/2014/main" id="{C27589A7-9F1D-4F44-A7C0-80D60D8358A0}"/>
            </a:ext>
          </a:extLst>
        </xdr:cNvPr>
        <xdr:cNvSpPr/>
      </xdr:nvSpPr>
      <xdr:spPr>
        <a:xfrm>
          <a:off x="1739900" y="10376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52251</xdr:rowOff>
    </xdr:to>
    <xdr:cxnSp macro="">
      <xdr:nvCxnSpPr>
        <xdr:cNvPr id="194" name="直線コネクタ 193">
          <a:extLst>
            <a:ext uri="{FF2B5EF4-FFF2-40B4-BE49-F238E27FC236}">
              <a16:creationId xmlns:a16="http://schemas.microsoft.com/office/drawing/2014/main" id="{C088F124-D2F8-49D9-AA1A-DB9C645BC30D}"/>
            </a:ext>
          </a:extLst>
        </xdr:cNvPr>
        <xdr:cNvCxnSpPr/>
      </xdr:nvCxnSpPr>
      <xdr:spPr>
        <a:xfrm>
          <a:off x="1790700" y="10423071"/>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128815</xdr:rowOff>
    </xdr:from>
    <xdr:to>
      <xdr:col>6</xdr:col>
      <xdr:colOff>38100</xdr:colOff>
      <xdr:row>62</xdr:row>
      <xdr:rowOff>58965</xdr:rowOff>
    </xdr:to>
    <xdr:sp macro="" textlink="">
      <xdr:nvSpPr>
        <xdr:cNvPr id="195" name="楕円 194">
          <a:extLst>
            <a:ext uri="{FF2B5EF4-FFF2-40B4-BE49-F238E27FC236}">
              <a16:creationId xmlns:a16="http://schemas.microsoft.com/office/drawing/2014/main" id="{2023FE77-35AF-4F83-94E3-C128A28AD599}"/>
            </a:ext>
          </a:extLst>
        </xdr:cNvPr>
        <xdr:cNvSpPr/>
      </xdr:nvSpPr>
      <xdr:spPr>
        <a:xfrm>
          <a:off x="965200" y="10354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8165</xdr:rowOff>
    </xdr:from>
    <xdr:to>
      <xdr:col>10</xdr:col>
      <xdr:colOff>114300</xdr:colOff>
      <xdr:row>62</xdr:row>
      <xdr:rowOff>29391</xdr:rowOff>
    </xdr:to>
    <xdr:cxnSp macro="">
      <xdr:nvCxnSpPr>
        <xdr:cNvPr id="196" name="直線コネクタ 195">
          <a:extLst>
            <a:ext uri="{FF2B5EF4-FFF2-40B4-BE49-F238E27FC236}">
              <a16:creationId xmlns:a16="http://schemas.microsoft.com/office/drawing/2014/main" id="{73859D99-B20C-4279-8B1A-823443360E8E}"/>
            </a:ext>
          </a:extLst>
        </xdr:cNvPr>
        <xdr:cNvCxnSpPr/>
      </xdr:nvCxnSpPr>
      <xdr:spPr>
        <a:xfrm>
          <a:off x="1008380" y="10401845"/>
          <a:ext cx="78232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E6A1D27-7F50-47FF-9DF6-A23D2F74C108}"/>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412BC59-0F7E-40D6-8FF8-0476FBACC486}"/>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DE9CD65-61A4-4EB6-B904-4DD6D7E1DE7D}"/>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E41D139-294A-40AE-A3C2-30A1DC2B4F16}"/>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A0DB50E-770A-456F-9338-88A33D35FB87}"/>
            </a:ext>
          </a:extLst>
        </xdr:cNvPr>
        <xdr:cNvSpPr txBox="1"/>
      </xdr:nvSpPr>
      <xdr:spPr>
        <a:xfrm>
          <a:off x="3170564" y="1051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F9D65D6-B043-422E-962C-47F7FCFF7D1E}"/>
            </a:ext>
          </a:extLst>
        </xdr:cNvPr>
        <xdr:cNvSpPr txBox="1"/>
      </xdr:nvSpPr>
      <xdr:spPr>
        <a:xfrm>
          <a:off x="238570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A06843A-B6E8-4CBA-835B-E4FA888B8C2E}"/>
            </a:ext>
          </a:extLst>
        </xdr:cNvPr>
        <xdr:cNvSpPr txBox="1"/>
      </xdr:nvSpPr>
      <xdr:spPr>
        <a:xfrm>
          <a:off x="1611004" y="1046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50092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722A03F-8EF5-4649-8D19-BE98CB33D004}"/>
            </a:ext>
          </a:extLst>
        </xdr:cNvPr>
        <xdr:cNvSpPr txBox="1"/>
      </xdr:nvSpPr>
      <xdr:spPr>
        <a:xfrm>
          <a:off x="83630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F52D0B9-8EA4-416C-A56E-E5DB25668C3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4BABCD9-502F-4EF1-A0C6-33FB9DE2E7C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A0788ED-1207-407A-84A8-5BDC4C5ECE7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82CC3E5-2D04-4DF6-BC66-DCBFAC7D8C3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82C9134-D7F9-4A10-ACF5-E70B83FC566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140DF6A-3F0C-4E31-ADD5-AAD988D2B49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8119DF5-B8A7-4420-80E5-BB2658988DC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711D06B-14FF-41B0-A14E-8587D5EC936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BD1CB66-42CB-4CA8-9388-75E188A4010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5391DA6-606A-45E8-B0EB-F50D631E166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B3A3CAB-B1BE-4E40-9C9A-F6C50339277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6D94D21-97C3-4B78-9F48-6FD7A081808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696113B-C45E-4797-A02D-00761DB3BA5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F1AD5440-3171-45BB-9F1E-011D6DB53521}"/>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D88F961-4A12-4890-A9FE-0599064965D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BE6C57B5-8AA2-4D6D-9DA1-570C55AE0925}"/>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BDEBAD0-50CD-41B1-AD35-DC971C01C99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EBB4CF3-D1A5-4B86-9EFC-22EB4DB1676D}"/>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4F4FDEA-CECF-4E1B-97E3-0DC533BAD4A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8990226-A568-4AA6-B799-B56F8815A85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6B8D285-741D-47D3-9615-74415A99519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923071C-2773-4D24-82A3-612DEE92EA9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74FAAC0-F79F-4BC1-9A9A-273622749F9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EA531623-CC0D-4950-9137-55A16D6C1B14}"/>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C9BD738C-BC76-4798-805F-10E20F6172FC}"/>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D4BE88E6-4BE6-4DC8-843D-19DF85E2C2A9}"/>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2BB86EF-D038-4956-A06E-2316B9C4EDE7}"/>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DE9FDD57-B615-4A2B-ACA4-0971F8B799A8}"/>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099F73E-8992-462D-BF33-38F84861701A}"/>
            </a:ext>
          </a:extLst>
        </xdr:cNvPr>
        <xdr:cNvSpPr txBox="1"/>
      </xdr:nvSpPr>
      <xdr:spPr>
        <a:xfrm>
          <a:off x="9258300" y="10521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D8AF8DC0-2723-423A-8FCC-2F7139FCF01F}"/>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AC26EFE9-3F95-44B5-AFB5-5BF5B0EB1B5B}"/>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C2C90C8E-B71C-466B-9395-B25905CEE1BA}"/>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30E6FA28-B723-483F-A710-ACC25FE85643}"/>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447BE86B-54FF-42DA-B7B7-B29CCF8F0593}"/>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517D80A-9F70-4B17-8599-E2877296B6A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8537A56-4AA8-4A6C-800D-CAE88B07D67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D6E6F7-10CF-4BA3-8DD4-60EEE8B99D7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319983C-D14B-4793-9EA5-D4F77F54A82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D6AEFFA-ACD6-4D17-911F-90998DC860D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71449</xdr:rowOff>
    </xdr:from>
    <xdr:to>
      <xdr:col>55</xdr:col>
      <xdr:colOff>50800</xdr:colOff>
      <xdr:row>62</xdr:row>
      <xdr:rowOff>1599</xdr:rowOff>
    </xdr:to>
    <xdr:sp macro="" textlink="">
      <xdr:nvSpPr>
        <xdr:cNvPr id="244" name="楕円 243">
          <a:extLst>
            <a:ext uri="{FF2B5EF4-FFF2-40B4-BE49-F238E27FC236}">
              <a16:creationId xmlns:a16="http://schemas.microsoft.com/office/drawing/2014/main" id="{A1588A82-E394-4620-9B9A-4660BE6FF8F4}"/>
            </a:ext>
          </a:extLst>
        </xdr:cNvPr>
        <xdr:cNvSpPr/>
      </xdr:nvSpPr>
      <xdr:spPr>
        <a:xfrm>
          <a:off x="9192260" y="10297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94326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9332F2B-994F-4B8A-84CF-290165F9C9B2}"/>
            </a:ext>
          </a:extLst>
        </xdr:cNvPr>
        <xdr:cNvSpPr txBox="1"/>
      </xdr:nvSpPr>
      <xdr:spPr>
        <a:xfrm>
          <a:off x="9258300" y="1015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73771</xdr:rowOff>
    </xdr:from>
    <xdr:to>
      <xdr:col>50</xdr:col>
      <xdr:colOff>165100</xdr:colOff>
      <xdr:row>62</xdr:row>
      <xdr:rowOff>3921</xdr:rowOff>
    </xdr:to>
    <xdr:sp macro="" textlink="">
      <xdr:nvSpPr>
        <xdr:cNvPr id="246" name="楕円 245">
          <a:extLst>
            <a:ext uri="{FF2B5EF4-FFF2-40B4-BE49-F238E27FC236}">
              <a16:creationId xmlns:a16="http://schemas.microsoft.com/office/drawing/2014/main" id="{201174BB-11CE-46B3-8858-AA94809F1DB8}"/>
            </a:ext>
          </a:extLst>
        </xdr:cNvPr>
        <xdr:cNvSpPr/>
      </xdr:nvSpPr>
      <xdr:spPr>
        <a:xfrm>
          <a:off x="8445500" y="10299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122249</xdr:rowOff>
    </xdr:from>
    <xdr:to>
      <xdr:col>55</xdr:col>
      <xdr:colOff>0</xdr:colOff>
      <xdr:row>61</xdr:row>
      <xdr:rowOff>124571</xdr:rowOff>
    </xdr:to>
    <xdr:cxnSp macro="">
      <xdr:nvCxnSpPr>
        <xdr:cNvPr id="247" name="直線コネクタ 246">
          <a:extLst>
            <a:ext uri="{FF2B5EF4-FFF2-40B4-BE49-F238E27FC236}">
              <a16:creationId xmlns:a16="http://schemas.microsoft.com/office/drawing/2014/main" id="{C4F8F2B4-7311-47FE-BD98-51810601579B}"/>
            </a:ext>
          </a:extLst>
        </xdr:cNvPr>
        <xdr:cNvCxnSpPr/>
      </xdr:nvCxnSpPr>
      <xdr:spPr>
        <a:xfrm flipV="1">
          <a:off x="8496300" y="10348289"/>
          <a:ext cx="7239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75663</xdr:rowOff>
    </xdr:from>
    <xdr:to>
      <xdr:col>46</xdr:col>
      <xdr:colOff>38100</xdr:colOff>
      <xdr:row>62</xdr:row>
      <xdr:rowOff>5813</xdr:rowOff>
    </xdr:to>
    <xdr:sp macro="" textlink="">
      <xdr:nvSpPr>
        <xdr:cNvPr id="248" name="楕円 247">
          <a:extLst>
            <a:ext uri="{FF2B5EF4-FFF2-40B4-BE49-F238E27FC236}">
              <a16:creationId xmlns:a16="http://schemas.microsoft.com/office/drawing/2014/main" id="{CD933B29-7F5A-4861-B8F8-91D2774D2A41}"/>
            </a:ext>
          </a:extLst>
        </xdr:cNvPr>
        <xdr:cNvSpPr/>
      </xdr:nvSpPr>
      <xdr:spPr>
        <a:xfrm>
          <a:off x="7670800" y="103017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124571</xdr:rowOff>
    </xdr:from>
    <xdr:to>
      <xdr:col>50</xdr:col>
      <xdr:colOff>114300</xdr:colOff>
      <xdr:row>61</xdr:row>
      <xdr:rowOff>126463</xdr:rowOff>
    </xdr:to>
    <xdr:cxnSp macro="">
      <xdr:nvCxnSpPr>
        <xdr:cNvPr id="249" name="直線コネクタ 248">
          <a:extLst>
            <a:ext uri="{FF2B5EF4-FFF2-40B4-BE49-F238E27FC236}">
              <a16:creationId xmlns:a16="http://schemas.microsoft.com/office/drawing/2014/main" id="{C7B28C12-E45A-45DC-97DE-6AADC57CD517}"/>
            </a:ext>
          </a:extLst>
        </xdr:cNvPr>
        <xdr:cNvCxnSpPr/>
      </xdr:nvCxnSpPr>
      <xdr:spPr>
        <a:xfrm flipV="1">
          <a:off x="7713980" y="10350611"/>
          <a:ext cx="78232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74379</xdr:rowOff>
    </xdr:from>
    <xdr:to>
      <xdr:col>41</xdr:col>
      <xdr:colOff>101600</xdr:colOff>
      <xdr:row>62</xdr:row>
      <xdr:rowOff>4529</xdr:rowOff>
    </xdr:to>
    <xdr:sp macro="" textlink="">
      <xdr:nvSpPr>
        <xdr:cNvPr id="250" name="楕円 249">
          <a:extLst>
            <a:ext uri="{FF2B5EF4-FFF2-40B4-BE49-F238E27FC236}">
              <a16:creationId xmlns:a16="http://schemas.microsoft.com/office/drawing/2014/main" id="{F670852A-1F22-4FA6-8C00-4A0BD9AE4B01}"/>
            </a:ext>
          </a:extLst>
        </xdr:cNvPr>
        <xdr:cNvSpPr/>
      </xdr:nvSpPr>
      <xdr:spPr>
        <a:xfrm>
          <a:off x="6873240" y="10300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125179</xdr:rowOff>
    </xdr:from>
    <xdr:to>
      <xdr:col>45</xdr:col>
      <xdr:colOff>177800</xdr:colOff>
      <xdr:row>61</xdr:row>
      <xdr:rowOff>126463</xdr:rowOff>
    </xdr:to>
    <xdr:cxnSp macro="">
      <xdr:nvCxnSpPr>
        <xdr:cNvPr id="251" name="直線コネクタ 250">
          <a:extLst>
            <a:ext uri="{FF2B5EF4-FFF2-40B4-BE49-F238E27FC236}">
              <a16:creationId xmlns:a16="http://schemas.microsoft.com/office/drawing/2014/main" id="{89081BB2-6068-424F-BE15-E6A249CF1F9E}"/>
            </a:ext>
          </a:extLst>
        </xdr:cNvPr>
        <xdr:cNvCxnSpPr/>
      </xdr:nvCxnSpPr>
      <xdr:spPr>
        <a:xfrm>
          <a:off x="6924040" y="10351219"/>
          <a:ext cx="78994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76843</xdr:rowOff>
    </xdr:from>
    <xdr:to>
      <xdr:col>36</xdr:col>
      <xdr:colOff>165100</xdr:colOff>
      <xdr:row>62</xdr:row>
      <xdr:rowOff>6993</xdr:rowOff>
    </xdr:to>
    <xdr:sp macro="" textlink="">
      <xdr:nvSpPr>
        <xdr:cNvPr id="252" name="楕円 251">
          <a:extLst>
            <a:ext uri="{FF2B5EF4-FFF2-40B4-BE49-F238E27FC236}">
              <a16:creationId xmlns:a16="http://schemas.microsoft.com/office/drawing/2014/main" id="{086C82AA-EE4F-49B2-BFAA-EFA335D11AAF}"/>
            </a:ext>
          </a:extLst>
        </xdr:cNvPr>
        <xdr:cNvSpPr/>
      </xdr:nvSpPr>
      <xdr:spPr>
        <a:xfrm>
          <a:off x="6098540" y="10302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125179</xdr:rowOff>
    </xdr:from>
    <xdr:to>
      <xdr:col>41</xdr:col>
      <xdr:colOff>50800</xdr:colOff>
      <xdr:row>61</xdr:row>
      <xdr:rowOff>127643</xdr:rowOff>
    </xdr:to>
    <xdr:cxnSp macro="">
      <xdr:nvCxnSpPr>
        <xdr:cNvPr id="253" name="直線コネクタ 252">
          <a:extLst>
            <a:ext uri="{FF2B5EF4-FFF2-40B4-BE49-F238E27FC236}">
              <a16:creationId xmlns:a16="http://schemas.microsoft.com/office/drawing/2014/main" id="{570C80B2-5901-40CE-AAA9-0E9E24DFC06D}"/>
            </a:ext>
          </a:extLst>
        </xdr:cNvPr>
        <xdr:cNvCxnSpPr/>
      </xdr:nvCxnSpPr>
      <xdr:spPr>
        <a:xfrm flipV="1">
          <a:off x="6149340" y="10351219"/>
          <a:ext cx="7747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D3A66E7-706A-4929-B54A-8446E386216D}"/>
            </a:ext>
          </a:extLst>
        </xdr:cNvPr>
        <xdr:cNvSpPr txBox="1"/>
      </xdr:nvSpPr>
      <xdr:spPr>
        <a:xfrm>
          <a:off x="8214575" y="106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4C0CD74-2892-4987-A46F-513216A15EA2}"/>
            </a:ext>
          </a:extLst>
        </xdr:cNvPr>
        <xdr:cNvSpPr txBox="1"/>
      </xdr:nvSpPr>
      <xdr:spPr>
        <a:xfrm>
          <a:off x="7444955" y="106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E6FC2F8-D386-4E56-A500-76B3100022DA}"/>
            </a:ext>
          </a:extLst>
        </xdr:cNvPr>
        <xdr:cNvSpPr txBox="1"/>
      </xdr:nvSpPr>
      <xdr:spPr>
        <a:xfrm>
          <a:off x="6670255" y="1064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33707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6F38617-1314-493F-B3F6-5EFDB8CFE193}"/>
            </a:ext>
          </a:extLst>
        </xdr:cNvPr>
        <xdr:cNvSpPr txBox="1"/>
      </xdr:nvSpPr>
      <xdr:spPr>
        <a:xfrm>
          <a:off x="5872695" y="1059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20448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EE07749-D681-4AEB-B9B5-109FA3706CA7}"/>
            </a:ext>
          </a:extLst>
        </xdr:cNvPr>
        <xdr:cNvSpPr txBox="1"/>
      </xdr:nvSpPr>
      <xdr:spPr>
        <a:xfrm>
          <a:off x="8214575" y="1007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22340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2C38320-AA9B-4FA6-B83B-9DAAE64E0198}"/>
            </a:ext>
          </a:extLst>
        </xdr:cNvPr>
        <xdr:cNvSpPr txBox="1"/>
      </xdr:nvSpPr>
      <xdr:spPr>
        <a:xfrm>
          <a:off x="7444955" y="1008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21056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45E4DB1-A2DE-4B5A-A95A-634FC92B2AD8}"/>
            </a:ext>
          </a:extLst>
        </xdr:cNvPr>
        <xdr:cNvSpPr txBox="1"/>
      </xdr:nvSpPr>
      <xdr:spPr>
        <a:xfrm>
          <a:off x="6670255" y="1007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23520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C95B4A5-08C1-46E7-87C9-982747795F98}"/>
            </a:ext>
          </a:extLst>
        </xdr:cNvPr>
        <xdr:cNvSpPr txBox="1"/>
      </xdr:nvSpPr>
      <xdr:spPr>
        <a:xfrm>
          <a:off x="5872695" y="1008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BAB24FB-C968-4A83-9A77-286B5837442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287776B-51A5-42D7-A323-57D9D7DEA99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8C87190-3A2E-495A-96A4-30034B6E6F0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AE31835-E0BD-4A52-9B67-4FAA3271E63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947D0B5-621E-4650-9A9F-A2CBF1AE53E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EC45EE3-4CFC-4784-A4A2-AB38A26FA95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AB115FE-CDD9-4C67-B9C5-41EC2A6B50D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071D300-EEC9-4430-B427-63B3433C018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2967DC0-1118-4910-B0A7-24AF80DD8EC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329F78C-60ED-4AF2-BFD5-1CDC330E6E4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6C580A8-0073-4ADC-8FCF-1BB192C9FBD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EC32C283-FAF1-48DA-AFE0-A3AAEDD3529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BB856CB-697F-4BD4-9BD5-DB8ECD717D9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6D90593-4E7E-4122-A2C6-69F8F49BDADE}"/>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454F745-D88F-4889-9597-C8ADACCB0DE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76AEB6A-BC4F-46A2-8DA6-C5E070835F92}"/>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3C701AA-7E15-407C-B173-6661B6A11D7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AD5A5D6-80FA-4B95-B0FE-EDEE936B9F3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D7BC2B4-22BD-44F2-BDC2-8AFBC1323D5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46F42BBA-B52E-45DE-90FE-5643E58A0116}"/>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39F9DAB-2C75-47A5-9C77-298F7E635CB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FFECAA7B-6628-43D7-942A-C6E27924DC5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EE60AE9-A6B0-4627-8F8C-5C71EAEE0DE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F7A7911-10B1-4FE3-8A63-657295E4F53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84F8F20-E97F-496C-9DA9-CDE089210E2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B72436F-4158-4E2E-AEE1-B3172D806D30}"/>
            </a:ext>
          </a:extLst>
        </xdr:cNvPr>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C9392BCA-DDBD-4FE8-86D8-3FF3CCA5B2C9}"/>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C1B1E81-BD0A-44D5-A505-822CE1064412}"/>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6946C9B8-170D-4746-842D-878D281F1236}"/>
            </a:ext>
          </a:extLst>
        </xdr:cNvPr>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FA9A6049-6BB1-4B32-B787-C1F5CCDB5EB2}"/>
            </a:ext>
          </a:extLst>
        </xdr:cNvPr>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6C8F811-645C-4FD1-8D6F-EAC1C21616B2}"/>
            </a:ext>
          </a:extLst>
        </xdr:cNvPr>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ACF46C87-C68C-4747-B2E1-BDD2FC2D1952}"/>
            </a:ext>
          </a:extLst>
        </xdr:cNvPr>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8F4D073D-9EC9-4DA8-A203-D17681EE7BF1}"/>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E4F91FF9-45D3-415E-BBBC-1F3351491003}"/>
            </a:ext>
          </a:extLst>
        </xdr:cNvPr>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690DF588-D772-4171-B7BC-E1169EEE62E4}"/>
            </a:ext>
          </a:extLst>
        </xdr:cNvPr>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A9AE90B-E85F-4EC9-B968-962C11E82C3F}"/>
            </a:ext>
          </a:extLst>
        </xdr:cNvPr>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F8509E7-2D2A-4598-BC6E-A52A070F750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9337F40-7298-4057-AC1C-364910CFABE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0DA5DA7-1B3A-4D49-9B6E-BCB7F210435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6D6836-C544-4AA6-9578-93EF510CC53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D06C72-41C8-4301-96AF-C0C8473508B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3" name="楕円 302">
          <a:extLst>
            <a:ext uri="{FF2B5EF4-FFF2-40B4-BE49-F238E27FC236}">
              <a16:creationId xmlns:a16="http://schemas.microsoft.com/office/drawing/2014/main" id="{3B43B245-F61F-4B09-A791-DE8F2583ECE7}"/>
            </a:ext>
          </a:extLst>
        </xdr:cNvPr>
        <xdr:cNvSpPr/>
      </xdr:nvSpPr>
      <xdr:spPr>
        <a:xfrm>
          <a:off x="403606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CB60436-6068-4AF0-8386-C57F818F9B74}"/>
            </a:ext>
          </a:extLst>
        </xdr:cNvPr>
        <xdr:cNvSpPr txBox="1"/>
      </xdr:nvSpPr>
      <xdr:spPr>
        <a:xfrm>
          <a:off x="412496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88537</xdr:rowOff>
    </xdr:from>
    <xdr:to>
      <xdr:col>20</xdr:col>
      <xdr:colOff>38100</xdr:colOff>
      <xdr:row>83</xdr:row>
      <xdr:rowOff>18687</xdr:rowOff>
    </xdr:to>
    <xdr:sp macro="" textlink="">
      <xdr:nvSpPr>
        <xdr:cNvPr id="305" name="楕円 304">
          <a:extLst>
            <a:ext uri="{FF2B5EF4-FFF2-40B4-BE49-F238E27FC236}">
              <a16:creationId xmlns:a16="http://schemas.microsoft.com/office/drawing/2014/main" id="{649EC4B6-051D-4129-A866-2E3C7B4D22B4}"/>
            </a:ext>
          </a:extLst>
        </xdr:cNvPr>
        <xdr:cNvSpPr/>
      </xdr:nvSpPr>
      <xdr:spPr>
        <a:xfrm>
          <a:off x="3312160" y="13835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139337</xdr:rowOff>
    </xdr:from>
    <xdr:to>
      <xdr:col>24</xdr:col>
      <xdr:colOff>63500</xdr:colOff>
      <xdr:row>82</xdr:row>
      <xdr:rowOff>163830</xdr:rowOff>
    </xdr:to>
    <xdr:cxnSp macro="">
      <xdr:nvCxnSpPr>
        <xdr:cNvPr id="306" name="直線コネクタ 305">
          <a:extLst>
            <a:ext uri="{FF2B5EF4-FFF2-40B4-BE49-F238E27FC236}">
              <a16:creationId xmlns:a16="http://schemas.microsoft.com/office/drawing/2014/main" id="{0B99C35F-A240-49A8-93CA-3F1EB2482A87}"/>
            </a:ext>
          </a:extLst>
        </xdr:cNvPr>
        <xdr:cNvCxnSpPr/>
      </xdr:nvCxnSpPr>
      <xdr:spPr>
        <a:xfrm>
          <a:off x="3355340" y="13885817"/>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60779</xdr:rowOff>
    </xdr:from>
    <xdr:to>
      <xdr:col>15</xdr:col>
      <xdr:colOff>101600</xdr:colOff>
      <xdr:row>82</xdr:row>
      <xdr:rowOff>162379</xdr:rowOff>
    </xdr:to>
    <xdr:sp macro="" textlink="">
      <xdr:nvSpPr>
        <xdr:cNvPr id="307" name="楕円 306">
          <a:extLst>
            <a:ext uri="{FF2B5EF4-FFF2-40B4-BE49-F238E27FC236}">
              <a16:creationId xmlns:a16="http://schemas.microsoft.com/office/drawing/2014/main" id="{CA60165E-20D7-4662-9216-01FDE1E8791B}"/>
            </a:ext>
          </a:extLst>
        </xdr:cNvPr>
        <xdr:cNvSpPr/>
      </xdr:nvSpPr>
      <xdr:spPr>
        <a:xfrm>
          <a:off x="2514600" y="138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111579</xdr:rowOff>
    </xdr:from>
    <xdr:to>
      <xdr:col>19</xdr:col>
      <xdr:colOff>177800</xdr:colOff>
      <xdr:row>82</xdr:row>
      <xdr:rowOff>139337</xdr:rowOff>
    </xdr:to>
    <xdr:cxnSp macro="">
      <xdr:nvCxnSpPr>
        <xdr:cNvPr id="308" name="直線コネクタ 307">
          <a:extLst>
            <a:ext uri="{FF2B5EF4-FFF2-40B4-BE49-F238E27FC236}">
              <a16:creationId xmlns:a16="http://schemas.microsoft.com/office/drawing/2014/main" id="{17B9534B-1A1D-4FA6-8A94-EE82F3BDE5B0}"/>
            </a:ext>
          </a:extLst>
        </xdr:cNvPr>
        <xdr:cNvCxnSpPr/>
      </xdr:nvCxnSpPr>
      <xdr:spPr>
        <a:xfrm>
          <a:off x="2565400" y="13858059"/>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29755</xdr:rowOff>
    </xdr:from>
    <xdr:to>
      <xdr:col>10</xdr:col>
      <xdr:colOff>165100</xdr:colOff>
      <xdr:row>82</xdr:row>
      <xdr:rowOff>131355</xdr:rowOff>
    </xdr:to>
    <xdr:sp macro="" textlink="">
      <xdr:nvSpPr>
        <xdr:cNvPr id="309" name="楕円 308">
          <a:extLst>
            <a:ext uri="{FF2B5EF4-FFF2-40B4-BE49-F238E27FC236}">
              <a16:creationId xmlns:a16="http://schemas.microsoft.com/office/drawing/2014/main" id="{B102BCB0-746C-4DBF-9406-DB2DA6544FB5}"/>
            </a:ext>
          </a:extLst>
        </xdr:cNvPr>
        <xdr:cNvSpPr/>
      </xdr:nvSpPr>
      <xdr:spPr>
        <a:xfrm>
          <a:off x="1739900" y="137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80555</xdr:rowOff>
    </xdr:from>
    <xdr:to>
      <xdr:col>15</xdr:col>
      <xdr:colOff>50800</xdr:colOff>
      <xdr:row>82</xdr:row>
      <xdr:rowOff>111579</xdr:rowOff>
    </xdr:to>
    <xdr:cxnSp macro="">
      <xdr:nvCxnSpPr>
        <xdr:cNvPr id="310" name="直線コネクタ 309">
          <a:extLst>
            <a:ext uri="{FF2B5EF4-FFF2-40B4-BE49-F238E27FC236}">
              <a16:creationId xmlns:a16="http://schemas.microsoft.com/office/drawing/2014/main" id="{9808B3F2-D9DF-4D32-BF36-B1579972A0FA}"/>
            </a:ext>
          </a:extLst>
        </xdr:cNvPr>
        <xdr:cNvCxnSpPr/>
      </xdr:nvCxnSpPr>
      <xdr:spPr>
        <a:xfrm>
          <a:off x="1790700" y="13827035"/>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72208</xdr:rowOff>
    </xdr:from>
    <xdr:to>
      <xdr:col>6</xdr:col>
      <xdr:colOff>38100</xdr:colOff>
      <xdr:row>83</xdr:row>
      <xdr:rowOff>2358</xdr:rowOff>
    </xdr:to>
    <xdr:sp macro="" textlink="">
      <xdr:nvSpPr>
        <xdr:cNvPr id="311" name="楕円 310">
          <a:extLst>
            <a:ext uri="{FF2B5EF4-FFF2-40B4-BE49-F238E27FC236}">
              <a16:creationId xmlns:a16="http://schemas.microsoft.com/office/drawing/2014/main" id="{0EF13D89-3A37-48F9-8F7C-8F5DFFD609DD}"/>
            </a:ext>
          </a:extLst>
        </xdr:cNvPr>
        <xdr:cNvSpPr/>
      </xdr:nvSpPr>
      <xdr:spPr>
        <a:xfrm>
          <a:off x="965200" y="13818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80555</xdr:rowOff>
    </xdr:from>
    <xdr:to>
      <xdr:col>10</xdr:col>
      <xdr:colOff>114300</xdr:colOff>
      <xdr:row>82</xdr:row>
      <xdr:rowOff>123008</xdr:rowOff>
    </xdr:to>
    <xdr:cxnSp macro="">
      <xdr:nvCxnSpPr>
        <xdr:cNvPr id="312" name="直線コネクタ 311">
          <a:extLst>
            <a:ext uri="{FF2B5EF4-FFF2-40B4-BE49-F238E27FC236}">
              <a16:creationId xmlns:a16="http://schemas.microsoft.com/office/drawing/2014/main" id="{2AC815FD-CCA2-429C-8DE1-85BC2780D031}"/>
            </a:ext>
          </a:extLst>
        </xdr:cNvPr>
        <xdr:cNvCxnSpPr/>
      </xdr:nvCxnSpPr>
      <xdr:spPr>
        <a:xfrm flipV="1">
          <a:off x="1008380" y="13827035"/>
          <a:ext cx="78232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2B88F532-D41A-4D25-92B7-EABEEC919D67}"/>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B9F78864-4AC4-4812-B990-86D8C7662116}"/>
            </a:ext>
          </a:extLst>
        </xdr:cNvPr>
        <xdr:cNvSpPr txBox="1"/>
      </xdr:nvSpPr>
      <xdr:spPr>
        <a:xfrm>
          <a:off x="23857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B374B390-228F-4462-B3B2-35FE5F769EB9}"/>
            </a:ext>
          </a:extLst>
        </xdr:cNvPr>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60147BB4-4C4E-4073-9CD4-26C4883C19D1}"/>
            </a:ext>
          </a:extLst>
        </xdr:cNvPr>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35214</xdr:rowOff>
    </xdr:from>
    <xdr:ext cx="405111" cy="259045"/>
    <xdr:sp macro="" textlink="">
      <xdr:nvSpPr>
        <xdr:cNvPr id="317" name="n_1mainValue【公営住宅】&#10;有形固定資産減価償却率">
          <a:extLst>
            <a:ext uri="{FF2B5EF4-FFF2-40B4-BE49-F238E27FC236}">
              <a16:creationId xmlns:a16="http://schemas.microsoft.com/office/drawing/2014/main" id="{53D29702-4370-4603-B4AE-3BF529C626A7}"/>
            </a:ext>
          </a:extLst>
        </xdr:cNvPr>
        <xdr:cNvSpPr txBox="1"/>
      </xdr:nvSpPr>
      <xdr:spPr>
        <a:xfrm>
          <a:off x="317056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7456</xdr:rowOff>
    </xdr:from>
    <xdr:ext cx="405111" cy="259045"/>
    <xdr:sp macro="" textlink="">
      <xdr:nvSpPr>
        <xdr:cNvPr id="318" name="n_2mainValue【公営住宅】&#10;有形固定資産減価償却率">
          <a:extLst>
            <a:ext uri="{FF2B5EF4-FFF2-40B4-BE49-F238E27FC236}">
              <a16:creationId xmlns:a16="http://schemas.microsoft.com/office/drawing/2014/main" id="{44EAA411-2057-4E64-A0CC-E1CB5D6D8E9B}"/>
            </a:ext>
          </a:extLst>
        </xdr:cNvPr>
        <xdr:cNvSpPr txBox="1"/>
      </xdr:nvSpPr>
      <xdr:spPr>
        <a:xfrm>
          <a:off x="238570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147882</xdr:rowOff>
    </xdr:from>
    <xdr:ext cx="405111" cy="259045"/>
    <xdr:sp macro="" textlink="">
      <xdr:nvSpPr>
        <xdr:cNvPr id="319" name="n_3mainValue【公営住宅】&#10;有形固定資産減価償却率">
          <a:extLst>
            <a:ext uri="{FF2B5EF4-FFF2-40B4-BE49-F238E27FC236}">
              <a16:creationId xmlns:a16="http://schemas.microsoft.com/office/drawing/2014/main" id="{8DB323EC-0AAF-4D26-9FC5-5B88ADB0106B}"/>
            </a:ext>
          </a:extLst>
        </xdr:cNvPr>
        <xdr:cNvSpPr txBox="1"/>
      </xdr:nvSpPr>
      <xdr:spPr>
        <a:xfrm>
          <a:off x="1611004" y="1355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18885</xdr:rowOff>
    </xdr:from>
    <xdr:ext cx="405111" cy="259045"/>
    <xdr:sp macro="" textlink="">
      <xdr:nvSpPr>
        <xdr:cNvPr id="320" name="n_4mainValue【公営住宅】&#10;有形固定資産減価償却率">
          <a:extLst>
            <a:ext uri="{FF2B5EF4-FFF2-40B4-BE49-F238E27FC236}">
              <a16:creationId xmlns:a16="http://schemas.microsoft.com/office/drawing/2014/main" id="{35810EED-04F2-4E24-A76F-705683DA73A9}"/>
            </a:ext>
          </a:extLst>
        </xdr:cNvPr>
        <xdr:cNvSpPr txBox="1"/>
      </xdr:nvSpPr>
      <xdr:spPr>
        <a:xfrm>
          <a:off x="836304" y="1359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EB4C89C-EC9E-4790-87CA-D7066D22C32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77CA299-D98E-4E32-AC4E-2798517B5EE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6CAF3FC-0648-47D7-BAB9-8BA705163B2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5B19BD9-078C-41DD-B210-1459D394B04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1ACA79F-8EEE-4210-8709-3DD892A2F16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A3E4A41-D555-4F2F-93B9-630102AD657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A09F3EC-F85A-4499-A201-0B5724E52B2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EDCD04E-4914-485C-B454-2050D54885F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2F7B3A5-99D7-4855-A16C-E18DB8F7B1A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C1AF0AA-176D-49B0-BA82-4402A0C9355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A3CB107-552B-4A19-B2C7-C2128C345482}"/>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A7725F03-A5B0-458C-B2FC-2C51308EF38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73D2933-43C7-4110-8AC3-0FEDBA64987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932B6A26-AE22-424C-BCB9-5E27D06C2DA1}"/>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30F5D3C-6499-45C6-B613-3AB2F7644B2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8244FDBA-CB64-44A3-BF6F-BD1B77133592}"/>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D12950F4-9AA4-49F0-A2ED-106AA6E7E51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D05C5812-1015-47C9-857F-4A994933FDB1}"/>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ADB18EC-4E46-41D9-81B8-ECA535ED961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EAA98B9-55C5-4885-83DC-BD89159F7D7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B92CAF1F-D09C-4055-89DC-38E4BED6299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4712CAD7-1D9D-4DA4-9A87-36DC6B6810C0}"/>
            </a:ext>
          </a:extLst>
        </xdr:cNvPr>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E0D5DF99-6512-46C8-B90F-00C9C396A64F}"/>
            </a:ext>
          </a:extLst>
        </xdr:cNvPr>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137F13D3-E746-4C40-9716-FC3227369B52}"/>
            </a:ext>
          </a:extLst>
        </xdr:cNvPr>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E8188F60-815A-4A55-875E-1E2A810EB1D2}"/>
            </a:ext>
          </a:extLst>
        </xdr:cNvPr>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B435B435-AC2C-4EBE-B657-1154E86DD8F2}"/>
            </a:ext>
          </a:extLst>
        </xdr:cNvPr>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168AB1E1-F9AF-4979-9541-95C85BE92959}"/>
            </a:ext>
          </a:extLst>
        </xdr:cNvPr>
        <xdr:cNvSpPr txBox="1"/>
      </xdr:nvSpPr>
      <xdr:spPr>
        <a:xfrm>
          <a:off x="9258300" y="1425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4087215B-D7DE-454A-A680-D0C38AC8453A}"/>
            </a:ext>
          </a:extLst>
        </xdr:cNvPr>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32FEAAA0-8858-4DC4-BB0E-DDEE3372EE3F}"/>
            </a:ext>
          </a:extLst>
        </xdr:cNvPr>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820B7DBD-4812-4967-A212-7E03C627226B}"/>
            </a:ext>
          </a:extLst>
        </xdr:cNvPr>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152BA900-062C-4DC9-A87F-3F82B29AA7A7}"/>
            </a:ext>
          </a:extLst>
        </xdr:cNvPr>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7EEC3DD1-6393-4FF5-A99C-E5A31EAC8C30}"/>
            </a:ext>
          </a:extLst>
        </xdr:cNvPr>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593C4B-3A1E-43EA-8952-805222C26A1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A2FA9CA-33C7-4F1E-88FB-58FBDB009B7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5548A36-DD2B-42E2-9DA5-DA1F892C8F8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665467C-B93B-4D99-ADBB-6CAC44C6078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4B1EB9F-C2D5-480E-BCCF-D5A3CF7AFCA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12675</xdr:rowOff>
    </xdr:from>
    <xdr:to>
      <xdr:col>55</xdr:col>
      <xdr:colOff>50800</xdr:colOff>
      <xdr:row>84</xdr:row>
      <xdr:rowOff>114275</xdr:rowOff>
    </xdr:to>
    <xdr:sp macro="" textlink="">
      <xdr:nvSpPr>
        <xdr:cNvPr id="358" name="楕円 357">
          <a:extLst>
            <a:ext uri="{FF2B5EF4-FFF2-40B4-BE49-F238E27FC236}">
              <a16:creationId xmlns:a16="http://schemas.microsoft.com/office/drawing/2014/main" id="{C64879F2-F98E-4747-90DE-0FC04B78B5E3}"/>
            </a:ext>
          </a:extLst>
        </xdr:cNvPr>
        <xdr:cNvSpPr/>
      </xdr:nvSpPr>
      <xdr:spPr>
        <a:xfrm>
          <a:off x="9192260" y="14094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35552</xdr:rowOff>
    </xdr:from>
    <xdr:ext cx="469744" cy="259045"/>
    <xdr:sp macro="" textlink="">
      <xdr:nvSpPr>
        <xdr:cNvPr id="359" name="【公営住宅】&#10;一人当たり面積該当値テキスト">
          <a:extLst>
            <a:ext uri="{FF2B5EF4-FFF2-40B4-BE49-F238E27FC236}">
              <a16:creationId xmlns:a16="http://schemas.microsoft.com/office/drawing/2014/main" id="{2D66A8A8-DF84-407C-B51A-4A756E04212E}"/>
            </a:ext>
          </a:extLst>
        </xdr:cNvPr>
        <xdr:cNvSpPr txBox="1"/>
      </xdr:nvSpPr>
      <xdr:spPr>
        <a:xfrm>
          <a:off x="9258300" y="1394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60" name="楕円 359">
          <a:extLst>
            <a:ext uri="{FF2B5EF4-FFF2-40B4-BE49-F238E27FC236}">
              <a16:creationId xmlns:a16="http://schemas.microsoft.com/office/drawing/2014/main" id="{52554CDF-9A83-43BE-9B67-AE4B822458AD}"/>
            </a:ext>
          </a:extLst>
        </xdr:cNvPr>
        <xdr:cNvSpPr/>
      </xdr:nvSpPr>
      <xdr:spPr>
        <a:xfrm>
          <a:off x="844550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60961</xdr:rowOff>
    </xdr:from>
    <xdr:to>
      <xdr:col>55</xdr:col>
      <xdr:colOff>0</xdr:colOff>
      <xdr:row>84</xdr:row>
      <xdr:rowOff>63475</xdr:rowOff>
    </xdr:to>
    <xdr:cxnSp macro="">
      <xdr:nvCxnSpPr>
        <xdr:cNvPr id="361" name="直線コネクタ 360">
          <a:extLst>
            <a:ext uri="{FF2B5EF4-FFF2-40B4-BE49-F238E27FC236}">
              <a16:creationId xmlns:a16="http://schemas.microsoft.com/office/drawing/2014/main" id="{42A45AAE-778D-49AE-86A8-F92C62290416}"/>
            </a:ext>
          </a:extLst>
        </xdr:cNvPr>
        <xdr:cNvCxnSpPr/>
      </xdr:nvCxnSpPr>
      <xdr:spPr>
        <a:xfrm>
          <a:off x="8496300" y="14142721"/>
          <a:ext cx="7239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xdr:rowOff>
    </xdr:from>
    <xdr:to>
      <xdr:col>46</xdr:col>
      <xdr:colOff>38100</xdr:colOff>
      <xdr:row>84</xdr:row>
      <xdr:rowOff>111074</xdr:rowOff>
    </xdr:to>
    <xdr:sp macro="" textlink="">
      <xdr:nvSpPr>
        <xdr:cNvPr id="362" name="楕円 361">
          <a:extLst>
            <a:ext uri="{FF2B5EF4-FFF2-40B4-BE49-F238E27FC236}">
              <a16:creationId xmlns:a16="http://schemas.microsoft.com/office/drawing/2014/main" id="{8615ED43-8632-4495-A306-F6143C025C82}"/>
            </a:ext>
          </a:extLst>
        </xdr:cNvPr>
        <xdr:cNvSpPr/>
      </xdr:nvSpPr>
      <xdr:spPr>
        <a:xfrm>
          <a:off x="7670800" y="14091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60274</xdr:rowOff>
    </xdr:from>
    <xdr:to>
      <xdr:col>50</xdr:col>
      <xdr:colOff>114300</xdr:colOff>
      <xdr:row>84</xdr:row>
      <xdr:rowOff>60961</xdr:rowOff>
    </xdr:to>
    <xdr:cxnSp macro="">
      <xdr:nvCxnSpPr>
        <xdr:cNvPr id="363" name="直線コネクタ 362">
          <a:extLst>
            <a:ext uri="{FF2B5EF4-FFF2-40B4-BE49-F238E27FC236}">
              <a16:creationId xmlns:a16="http://schemas.microsoft.com/office/drawing/2014/main" id="{61A2F755-5D14-4D0B-8524-A18905E31219}"/>
            </a:ext>
          </a:extLst>
        </xdr:cNvPr>
        <xdr:cNvCxnSpPr/>
      </xdr:nvCxnSpPr>
      <xdr:spPr>
        <a:xfrm>
          <a:off x="7713980" y="14142034"/>
          <a:ext cx="78232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7417</xdr:rowOff>
    </xdr:from>
    <xdr:to>
      <xdr:col>41</xdr:col>
      <xdr:colOff>101600</xdr:colOff>
      <xdr:row>84</xdr:row>
      <xdr:rowOff>109017</xdr:rowOff>
    </xdr:to>
    <xdr:sp macro="" textlink="">
      <xdr:nvSpPr>
        <xdr:cNvPr id="364" name="楕円 363">
          <a:extLst>
            <a:ext uri="{FF2B5EF4-FFF2-40B4-BE49-F238E27FC236}">
              <a16:creationId xmlns:a16="http://schemas.microsoft.com/office/drawing/2014/main" id="{DCDD54F3-440D-4204-878B-AB6F7B6148E9}"/>
            </a:ext>
          </a:extLst>
        </xdr:cNvPr>
        <xdr:cNvSpPr/>
      </xdr:nvSpPr>
      <xdr:spPr>
        <a:xfrm>
          <a:off x="6873240" y="140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58217</xdr:rowOff>
    </xdr:from>
    <xdr:to>
      <xdr:col>45</xdr:col>
      <xdr:colOff>177800</xdr:colOff>
      <xdr:row>84</xdr:row>
      <xdr:rowOff>60274</xdr:rowOff>
    </xdr:to>
    <xdr:cxnSp macro="">
      <xdr:nvCxnSpPr>
        <xdr:cNvPr id="365" name="直線コネクタ 364">
          <a:extLst>
            <a:ext uri="{FF2B5EF4-FFF2-40B4-BE49-F238E27FC236}">
              <a16:creationId xmlns:a16="http://schemas.microsoft.com/office/drawing/2014/main" id="{223D9A2F-B637-43E0-87EF-1FA3C727E6D7}"/>
            </a:ext>
          </a:extLst>
        </xdr:cNvPr>
        <xdr:cNvCxnSpPr/>
      </xdr:nvCxnSpPr>
      <xdr:spPr>
        <a:xfrm>
          <a:off x="6924040" y="14139977"/>
          <a:ext cx="78994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129718</xdr:rowOff>
    </xdr:from>
    <xdr:to>
      <xdr:col>36</xdr:col>
      <xdr:colOff>165100</xdr:colOff>
      <xdr:row>84</xdr:row>
      <xdr:rowOff>59868</xdr:rowOff>
    </xdr:to>
    <xdr:sp macro="" textlink="">
      <xdr:nvSpPr>
        <xdr:cNvPr id="366" name="楕円 365">
          <a:extLst>
            <a:ext uri="{FF2B5EF4-FFF2-40B4-BE49-F238E27FC236}">
              <a16:creationId xmlns:a16="http://schemas.microsoft.com/office/drawing/2014/main" id="{6D863C60-FAE7-4984-BD1C-690C98AA93B3}"/>
            </a:ext>
          </a:extLst>
        </xdr:cNvPr>
        <xdr:cNvSpPr/>
      </xdr:nvSpPr>
      <xdr:spPr>
        <a:xfrm>
          <a:off x="6098540" y="14043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9068</xdr:rowOff>
    </xdr:from>
    <xdr:to>
      <xdr:col>41</xdr:col>
      <xdr:colOff>50800</xdr:colOff>
      <xdr:row>84</xdr:row>
      <xdr:rowOff>58217</xdr:rowOff>
    </xdr:to>
    <xdr:cxnSp macro="">
      <xdr:nvCxnSpPr>
        <xdr:cNvPr id="367" name="直線コネクタ 366">
          <a:extLst>
            <a:ext uri="{FF2B5EF4-FFF2-40B4-BE49-F238E27FC236}">
              <a16:creationId xmlns:a16="http://schemas.microsoft.com/office/drawing/2014/main" id="{8503D058-C73F-4A3B-B8D7-639E64293E16}"/>
            </a:ext>
          </a:extLst>
        </xdr:cNvPr>
        <xdr:cNvCxnSpPr/>
      </xdr:nvCxnSpPr>
      <xdr:spPr>
        <a:xfrm>
          <a:off x="6149340" y="14090828"/>
          <a:ext cx="7747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1BDCF062-44AC-447B-8838-7B4BAB2EED3A}"/>
            </a:ext>
          </a:extLst>
        </xdr:cNvPr>
        <xdr:cNvSpPr txBox="1"/>
      </xdr:nvSpPr>
      <xdr:spPr>
        <a:xfrm>
          <a:off x="8271587" y="143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4BEDCFFE-16D2-49D6-BB91-8F4660BE0E41}"/>
            </a:ext>
          </a:extLst>
        </xdr:cNvPr>
        <xdr:cNvSpPr txBox="1"/>
      </xdr:nvSpPr>
      <xdr:spPr>
        <a:xfrm>
          <a:off x="7509587" y="1437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0B8960C6-3858-4898-B286-7F653A04C359}"/>
            </a:ext>
          </a:extLst>
        </xdr:cNvPr>
        <xdr:cNvSpPr txBox="1"/>
      </xdr:nvSpPr>
      <xdr:spPr>
        <a:xfrm>
          <a:off x="6712027" y="1437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4ABA7702-B7A8-494C-A04E-AA9E0440CBCA}"/>
            </a:ext>
          </a:extLst>
        </xdr:cNvPr>
        <xdr:cNvSpPr txBox="1"/>
      </xdr:nvSpPr>
      <xdr:spPr>
        <a:xfrm>
          <a:off x="5937327" y="143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128288</xdr:rowOff>
    </xdr:from>
    <xdr:ext cx="469744" cy="259045"/>
    <xdr:sp macro="" textlink="">
      <xdr:nvSpPr>
        <xdr:cNvPr id="372" name="n_1mainValue【公営住宅】&#10;一人当たり面積">
          <a:extLst>
            <a:ext uri="{FF2B5EF4-FFF2-40B4-BE49-F238E27FC236}">
              <a16:creationId xmlns:a16="http://schemas.microsoft.com/office/drawing/2014/main" id="{43D521BC-A0CA-4168-9DCD-5F4E28982A0D}"/>
            </a:ext>
          </a:extLst>
        </xdr:cNvPr>
        <xdr:cNvSpPr txBox="1"/>
      </xdr:nvSpPr>
      <xdr:spPr>
        <a:xfrm>
          <a:off x="8271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127601</xdr:rowOff>
    </xdr:from>
    <xdr:ext cx="469744" cy="259045"/>
    <xdr:sp macro="" textlink="">
      <xdr:nvSpPr>
        <xdr:cNvPr id="373" name="n_2mainValue【公営住宅】&#10;一人当たり面積">
          <a:extLst>
            <a:ext uri="{FF2B5EF4-FFF2-40B4-BE49-F238E27FC236}">
              <a16:creationId xmlns:a16="http://schemas.microsoft.com/office/drawing/2014/main" id="{59A98895-1707-49E7-8988-71CE4C780CDB}"/>
            </a:ext>
          </a:extLst>
        </xdr:cNvPr>
        <xdr:cNvSpPr txBox="1"/>
      </xdr:nvSpPr>
      <xdr:spPr>
        <a:xfrm>
          <a:off x="7509587" y="1387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125544</xdr:rowOff>
    </xdr:from>
    <xdr:ext cx="469744" cy="259045"/>
    <xdr:sp macro="" textlink="">
      <xdr:nvSpPr>
        <xdr:cNvPr id="374" name="n_3mainValue【公営住宅】&#10;一人当たり面積">
          <a:extLst>
            <a:ext uri="{FF2B5EF4-FFF2-40B4-BE49-F238E27FC236}">
              <a16:creationId xmlns:a16="http://schemas.microsoft.com/office/drawing/2014/main" id="{5C4D9D29-D726-4584-8F1D-746A594CEDDC}"/>
            </a:ext>
          </a:extLst>
        </xdr:cNvPr>
        <xdr:cNvSpPr txBox="1"/>
      </xdr:nvSpPr>
      <xdr:spPr>
        <a:xfrm>
          <a:off x="6712027" y="1387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76395</xdr:rowOff>
    </xdr:from>
    <xdr:ext cx="469744" cy="259045"/>
    <xdr:sp macro="" textlink="">
      <xdr:nvSpPr>
        <xdr:cNvPr id="375" name="n_4mainValue【公営住宅】&#10;一人当たり面積">
          <a:extLst>
            <a:ext uri="{FF2B5EF4-FFF2-40B4-BE49-F238E27FC236}">
              <a16:creationId xmlns:a16="http://schemas.microsoft.com/office/drawing/2014/main" id="{0DD90067-DDFA-4FEC-ADCF-27E3CF025E5D}"/>
            </a:ext>
          </a:extLst>
        </xdr:cNvPr>
        <xdr:cNvSpPr txBox="1"/>
      </xdr:nvSpPr>
      <xdr:spPr>
        <a:xfrm>
          <a:off x="5937327" y="1382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4BF51EF-C7BE-4C1F-BA2B-E7B7CED811E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A9BF61D8-0913-469F-9640-08A2F85DD7D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36E1106-3512-4AE5-9E7B-AEACDB6D67A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8FE49CB-4510-4856-BDBC-D36CEF552E4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C5B63200-634A-4C8D-A2B1-8A9A0ACB5F3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D352BC6-EF47-4A15-B9CF-52FD1672699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86A2AE6-0D00-4CFF-9DA6-7C7D502535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8471FA3-8C56-41B8-A04A-40672041427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90BA5BAD-50E2-4E78-B19E-93B8FE5BF00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6FC3F386-9836-4508-A944-7A71D294E56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877CBD5D-D5E6-4E04-B7B5-3A0E66A29A3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3AC0418-736B-4E43-A7F6-1CACD04491D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B17CA3F-BC94-479A-B4A2-13835B82A30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F4562AA0-A386-4427-9CBA-E11A60299C4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C14E3BB-FB6E-4650-A2CE-8702B62B690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DBD94FB-0D48-48B2-9001-96D9F49E5A6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F25FF78-9300-4571-B9A1-B65D1DF05B1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D759D8B-1B5E-4763-862C-28764F5799A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62AA32A-5B1D-4C18-97E7-F20FDF915C0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3620904-BC22-4196-B03F-1774152BC7B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CF763FF7-EC51-4E2A-B765-9D49CEE89F1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3D49B3C-CE0F-4E84-AA93-8419BC612A5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1978051-940C-4541-BC0C-A6CFD1F9B19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B7F2542-6F7D-48B7-ADF4-F9EECAE4F65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1EA45175-B12B-4E6C-B232-4BCBF585700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FE69149-3D5E-45EC-A6A5-F2CBB508C66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35B756C-9AA9-40CE-B9E9-24EF33B046A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AEF727F-77E9-4655-85BF-79B9FD92A4E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B483BCB1-D1FE-4A70-B4EE-F14AB69E6CC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FEB140D0-6F94-47EE-80CE-E22A5EDA7D27}"/>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FD87D281-8D1A-49ED-966A-E6C22FE09C3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A98582FF-1C23-4543-823D-53279CCD710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76DF11C5-99CA-4F63-A7E6-8D021C765F8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29429C5C-BE11-4F4E-9C5F-85C62E6F968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FA4FD500-B4BC-4E8A-B573-8A82DCD2A06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E3813D8-53D8-44EF-ABBC-8C93702725B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4F33B139-4EE7-4C61-AA89-1E91A0C3EE7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CD35A03B-672E-475C-B421-28C1DA1563F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BC6A5D8F-FF12-49B6-A583-034AD32C09D4}"/>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9C29895-5ABE-49DA-937B-834784A3A7C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5B3AA6C4-3B2E-4B90-84DC-8351E41C8D2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B0E9ABB1-4FC7-4102-89A4-9175D23F2AED}"/>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B6DB7934-FB17-4B92-AE31-EDC0905DC5F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725A6E37-5774-4770-9C72-E8A78B64295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97FB0374-64F2-4314-ADBF-D52CE07250AF}"/>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7DD4D338-C76F-4D00-82B4-38F8573DFEFF}"/>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4C940A58-E308-4C8A-ACDD-BDA9B7BCCF91}"/>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E12D1971-1633-4143-8A18-69B9255EC02B}"/>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C85A21D1-54A9-47A6-924D-E1F16A770159}"/>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E8FEBA58-48DD-41EC-A7B4-BA7700456983}"/>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31767893-1DD4-4E80-9F83-6FC0700A9CAC}"/>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C58B8F1F-AC52-44BD-8013-A9FB6692318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CD0DDC7-8CB7-4085-B705-A10B8C06690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B1EA450-7DC3-4D16-A9D5-2DDEFB0C53A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6F7EA35-105B-4E25-B832-7B40816C730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80F3512-DFA9-4794-A2D1-DEF17437845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5A6FFD0-E9A1-4540-9A70-79B4C2221A9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3" name="楕円 432">
          <a:extLst>
            <a:ext uri="{FF2B5EF4-FFF2-40B4-BE49-F238E27FC236}">
              <a16:creationId xmlns:a16="http://schemas.microsoft.com/office/drawing/2014/main" id="{700CB53D-FE67-41AF-87EB-C7F384027A57}"/>
            </a:ext>
          </a:extLst>
        </xdr:cNvPr>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4" name="【認定こども園・幼稚園・保育所】&#10;有形固定資産減価償却率該当値テキスト">
          <a:extLst>
            <a:ext uri="{FF2B5EF4-FFF2-40B4-BE49-F238E27FC236}">
              <a16:creationId xmlns:a16="http://schemas.microsoft.com/office/drawing/2014/main" id="{EA0DF872-6F94-4F02-86E8-94666358847B}"/>
            </a:ext>
          </a:extLst>
        </xdr:cNvPr>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5" name="楕円 434">
          <a:extLst>
            <a:ext uri="{FF2B5EF4-FFF2-40B4-BE49-F238E27FC236}">
              <a16:creationId xmlns:a16="http://schemas.microsoft.com/office/drawing/2014/main" id="{70B34017-EFCA-42E1-9A20-9F5B1CFC7654}"/>
            </a:ext>
          </a:extLst>
        </xdr:cNvPr>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6" name="直線コネクタ 435">
          <a:extLst>
            <a:ext uri="{FF2B5EF4-FFF2-40B4-BE49-F238E27FC236}">
              <a16:creationId xmlns:a16="http://schemas.microsoft.com/office/drawing/2014/main" id="{212F21F6-F4A9-44CA-8783-C14BF6AA7BF9}"/>
            </a:ext>
          </a:extLst>
        </xdr:cNvPr>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37" name="楕円 436">
          <a:extLst>
            <a:ext uri="{FF2B5EF4-FFF2-40B4-BE49-F238E27FC236}">
              <a16:creationId xmlns:a16="http://schemas.microsoft.com/office/drawing/2014/main" id="{C2D9E4A1-3D94-4D8C-B189-E9B8FC54E185}"/>
            </a:ext>
          </a:extLst>
        </xdr:cNvPr>
        <xdr:cNvSpPr/>
      </xdr:nvSpPr>
      <xdr:spPr>
        <a:xfrm>
          <a:off x="128041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38" name="直線コネクタ 437">
          <a:extLst>
            <a:ext uri="{FF2B5EF4-FFF2-40B4-BE49-F238E27FC236}">
              <a16:creationId xmlns:a16="http://schemas.microsoft.com/office/drawing/2014/main" id="{14479608-0FD6-49EB-88E9-1456C283A432}"/>
            </a:ext>
          </a:extLst>
        </xdr:cNvPr>
        <xdr:cNvCxnSpPr/>
      </xdr:nvCxnSpPr>
      <xdr:spPr>
        <a:xfrm>
          <a:off x="1285494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39" name="楕円 438">
          <a:extLst>
            <a:ext uri="{FF2B5EF4-FFF2-40B4-BE49-F238E27FC236}">
              <a16:creationId xmlns:a16="http://schemas.microsoft.com/office/drawing/2014/main" id="{6265073B-8DDB-4DE2-A4B0-8A40FFD2A42E}"/>
            </a:ext>
          </a:extLst>
        </xdr:cNvPr>
        <xdr:cNvSpPr/>
      </xdr:nvSpPr>
      <xdr:spPr>
        <a:xfrm>
          <a:off x="1202944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40" name="直線コネクタ 439">
          <a:extLst>
            <a:ext uri="{FF2B5EF4-FFF2-40B4-BE49-F238E27FC236}">
              <a16:creationId xmlns:a16="http://schemas.microsoft.com/office/drawing/2014/main" id="{1733D0D3-4B72-4700-BE5A-B4B25F7B0653}"/>
            </a:ext>
          </a:extLst>
        </xdr:cNvPr>
        <xdr:cNvCxnSpPr/>
      </xdr:nvCxnSpPr>
      <xdr:spPr>
        <a:xfrm>
          <a:off x="1207262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1" name="楕円 440">
          <a:extLst>
            <a:ext uri="{FF2B5EF4-FFF2-40B4-BE49-F238E27FC236}">
              <a16:creationId xmlns:a16="http://schemas.microsoft.com/office/drawing/2014/main" id="{3D1B25FF-FB55-434B-9824-D7FF2F07C43E}"/>
            </a:ext>
          </a:extLst>
        </xdr:cNvPr>
        <xdr:cNvSpPr/>
      </xdr:nvSpPr>
      <xdr:spPr>
        <a:xfrm>
          <a:off x="1123188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2" name="直線コネクタ 441">
          <a:extLst>
            <a:ext uri="{FF2B5EF4-FFF2-40B4-BE49-F238E27FC236}">
              <a16:creationId xmlns:a16="http://schemas.microsoft.com/office/drawing/2014/main" id="{FDF5E4D5-1048-489F-B26A-48448EF81036}"/>
            </a:ext>
          </a:extLst>
        </xdr:cNvPr>
        <xdr:cNvCxnSpPr/>
      </xdr:nvCxnSpPr>
      <xdr:spPr>
        <a:xfrm>
          <a:off x="11282680" y="71334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71AA48B-8A4D-4E4B-B720-B935E679C795}"/>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370F5DF9-A0C2-4E08-9A02-2B01D166C74F}"/>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F1A726C7-389F-4B4C-A0D0-343C4362739E}"/>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78C286C5-BE2D-4A77-B30E-11CB5FDDA543}"/>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47" name="n_1mainValue【認定こども園・幼稚園・保育所】&#10;有形固定資産減価償却率">
          <a:extLst>
            <a:ext uri="{FF2B5EF4-FFF2-40B4-BE49-F238E27FC236}">
              <a16:creationId xmlns:a16="http://schemas.microsoft.com/office/drawing/2014/main" id="{F9321222-ACFE-4E61-84E9-00BDD4C5FBE3}"/>
            </a:ext>
          </a:extLst>
        </xdr:cNvPr>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48" name="n_2mainValue【認定こども園・幼稚園・保育所】&#10;有形固定資産減価償却率">
          <a:extLst>
            <a:ext uri="{FF2B5EF4-FFF2-40B4-BE49-F238E27FC236}">
              <a16:creationId xmlns:a16="http://schemas.microsoft.com/office/drawing/2014/main" id="{1C077677-8665-44AE-BB02-77DDE74BC1CD}"/>
            </a:ext>
          </a:extLst>
        </xdr:cNvPr>
        <xdr:cNvSpPr txBox="1"/>
      </xdr:nvSpPr>
      <xdr:spPr>
        <a:xfrm>
          <a:off x="126429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49" name="n_3mainValue【認定こども園・幼稚園・保育所】&#10;有形固定資産減価償却率">
          <a:extLst>
            <a:ext uri="{FF2B5EF4-FFF2-40B4-BE49-F238E27FC236}">
              <a16:creationId xmlns:a16="http://schemas.microsoft.com/office/drawing/2014/main" id="{022ABBB9-876D-4D3B-B950-B87265B2FFE2}"/>
            </a:ext>
          </a:extLst>
        </xdr:cNvPr>
        <xdr:cNvSpPr txBox="1"/>
      </xdr:nvSpPr>
      <xdr:spPr>
        <a:xfrm>
          <a:off x="118682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50" name="n_4mainValue【認定こども園・幼稚園・保育所】&#10;有形固定資産減価償却率">
          <a:extLst>
            <a:ext uri="{FF2B5EF4-FFF2-40B4-BE49-F238E27FC236}">
              <a16:creationId xmlns:a16="http://schemas.microsoft.com/office/drawing/2014/main" id="{E5BDC27C-147C-4988-B08B-7CB35FD8DC40}"/>
            </a:ext>
          </a:extLst>
        </xdr:cNvPr>
        <xdr:cNvSpPr txBox="1"/>
      </xdr:nvSpPr>
      <xdr:spPr>
        <a:xfrm>
          <a:off x="1107066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060DA31-74FA-401E-A1D7-9FEEC546BAF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BF9066C-BC65-4054-A5A1-C05EF10BED9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C4162B26-88B9-43F0-BF33-6AD06595A6E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6B589449-F0FC-4B9E-B867-0BD222CFF15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38B11E84-1C0A-4F62-9B6B-CBB14EB018E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CC072AE-942B-4DA2-962D-A9DC488C80C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954B782-7CF8-4055-A7A4-045C3CFA04D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F274C966-F0BC-4C93-8086-D008659E4CE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23398622-94AC-4538-8BDD-E4E5EE0E846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E5154CDF-AF9B-43FB-9041-15F67BEBD06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FD61918C-5618-490B-A484-1359FE2FD22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A86D7516-AA36-4B2B-878A-2AB55FBBA6B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E407E6D7-42B7-4C62-AE59-6666962CC1F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6E6976DB-F0AF-4367-81AF-A53BE3845767}"/>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FAD330A-A9F9-4346-A7CB-2E0C2190DB81}"/>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41674C4A-5421-48F0-9DC1-A69CE4B11D4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467B3738-9F6A-4FDD-BC56-B5BE5A3A65F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BD7B8443-BE9F-49F8-A574-2EDF2C7607C9}"/>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CA74A267-3060-430E-8BFC-AC222754881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8B2B0526-996E-466E-AC4B-DDF6EED8D67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C8051623-2194-422A-A2E1-AB0DFD488C0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EB7D006C-BFA0-48FC-B363-08D4EC5CF8EF}"/>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0A9A75E6-3014-401F-B3EA-6FE034562D29}"/>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54DB3485-29E1-46C3-99EA-B1ED3B723C15}"/>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CB192E86-4E00-4C5B-89C0-612146BBE0CC}"/>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09B36640-CF0B-4F47-88A2-92FEB6BF099C}"/>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A95ACC70-DF92-443C-8098-0F49266FCC1B}"/>
            </a:ext>
          </a:extLst>
        </xdr:cNvPr>
        <xdr:cNvSpPr txBox="1"/>
      </xdr:nvSpPr>
      <xdr:spPr>
        <a:xfrm>
          <a:off x="19547840" y="654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EF9CBDB3-77B4-4A17-B010-7C8798E00B3B}"/>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84C4D6DD-F452-4B2F-84E8-F845DAEEDB0E}"/>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6603A583-0922-4347-AEA5-AAE457F5FEB1}"/>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6AC7DF8D-0086-436C-AE01-23A110BCAB50}"/>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79989E89-4D69-4AFD-93F9-433BD843DDE0}"/>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3ADE720-8A6D-4B1D-9A35-C01E82B90EA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220FB8C-8A09-419E-B82A-31FDAAE8898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80A4410-4DC6-4ECC-9E8F-B9D9D437EFE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EE8790E-435F-4355-A2C4-9F54C5485AB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8469891-788E-4D70-8B36-CF01A4013AE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88" name="楕円 487">
          <a:extLst>
            <a:ext uri="{FF2B5EF4-FFF2-40B4-BE49-F238E27FC236}">
              <a16:creationId xmlns:a16="http://schemas.microsoft.com/office/drawing/2014/main" id="{78DF3E48-96F0-4939-A48A-6B35007ADB6C}"/>
            </a:ext>
          </a:extLst>
        </xdr:cNvPr>
        <xdr:cNvSpPr/>
      </xdr:nvSpPr>
      <xdr:spPr>
        <a:xfrm>
          <a:off x="19458940" y="69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4610B88-78D0-4C86-8E18-9B5EB8FAEEEA}"/>
            </a:ext>
          </a:extLst>
        </xdr:cNvPr>
        <xdr:cNvSpPr txBox="1"/>
      </xdr:nvSpPr>
      <xdr:spPr>
        <a:xfrm>
          <a:off x="19547840" y="685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90" name="楕円 489">
          <a:extLst>
            <a:ext uri="{FF2B5EF4-FFF2-40B4-BE49-F238E27FC236}">
              <a16:creationId xmlns:a16="http://schemas.microsoft.com/office/drawing/2014/main" id="{8569715E-8BA9-4342-972F-A5B3D82A2587}"/>
            </a:ext>
          </a:extLst>
        </xdr:cNvPr>
        <xdr:cNvSpPr/>
      </xdr:nvSpPr>
      <xdr:spPr>
        <a:xfrm>
          <a:off x="18735040" y="6937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91" name="直線コネクタ 490">
          <a:extLst>
            <a:ext uri="{FF2B5EF4-FFF2-40B4-BE49-F238E27FC236}">
              <a16:creationId xmlns:a16="http://schemas.microsoft.com/office/drawing/2014/main" id="{F9D9FF9D-1FFA-4E2A-81F9-B96B40E8D0A9}"/>
            </a:ext>
          </a:extLst>
        </xdr:cNvPr>
        <xdr:cNvCxnSpPr/>
      </xdr:nvCxnSpPr>
      <xdr:spPr>
        <a:xfrm>
          <a:off x="18778220" y="69883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92" name="楕円 491">
          <a:extLst>
            <a:ext uri="{FF2B5EF4-FFF2-40B4-BE49-F238E27FC236}">
              <a16:creationId xmlns:a16="http://schemas.microsoft.com/office/drawing/2014/main" id="{DBEE1CAC-EF5D-49CD-99A2-C50ABC8D4EDD}"/>
            </a:ext>
          </a:extLst>
        </xdr:cNvPr>
        <xdr:cNvSpPr/>
      </xdr:nvSpPr>
      <xdr:spPr>
        <a:xfrm>
          <a:off x="17937480" y="69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493" name="直線コネクタ 492">
          <a:extLst>
            <a:ext uri="{FF2B5EF4-FFF2-40B4-BE49-F238E27FC236}">
              <a16:creationId xmlns:a16="http://schemas.microsoft.com/office/drawing/2014/main" id="{4976CE2C-EC87-40A3-8338-2CC0E8D1F5B2}"/>
            </a:ext>
          </a:extLst>
        </xdr:cNvPr>
        <xdr:cNvCxnSpPr/>
      </xdr:nvCxnSpPr>
      <xdr:spPr>
        <a:xfrm>
          <a:off x="17988280" y="69883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494" name="楕円 493">
          <a:extLst>
            <a:ext uri="{FF2B5EF4-FFF2-40B4-BE49-F238E27FC236}">
              <a16:creationId xmlns:a16="http://schemas.microsoft.com/office/drawing/2014/main" id="{DF3E73E3-76F3-4C7F-B309-FEE96F0FB928}"/>
            </a:ext>
          </a:extLst>
        </xdr:cNvPr>
        <xdr:cNvSpPr/>
      </xdr:nvSpPr>
      <xdr:spPr>
        <a:xfrm>
          <a:off x="17162780" y="69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495" name="直線コネクタ 494">
          <a:extLst>
            <a:ext uri="{FF2B5EF4-FFF2-40B4-BE49-F238E27FC236}">
              <a16:creationId xmlns:a16="http://schemas.microsoft.com/office/drawing/2014/main" id="{C193ED24-AA30-4065-B0E4-E1F45CFBF048}"/>
            </a:ext>
          </a:extLst>
        </xdr:cNvPr>
        <xdr:cNvCxnSpPr/>
      </xdr:nvCxnSpPr>
      <xdr:spPr>
        <a:xfrm>
          <a:off x="17213580" y="69883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496" name="楕円 495">
          <a:extLst>
            <a:ext uri="{FF2B5EF4-FFF2-40B4-BE49-F238E27FC236}">
              <a16:creationId xmlns:a16="http://schemas.microsoft.com/office/drawing/2014/main" id="{D63618BB-CD85-4064-9F39-BD441B6D9F72}"/>
            </a:ext>
          </a:extLst>
        </xdr:cNvPr>
        <xdr:cNvSpPr/>
      </xdr:nvSpPr>
      <xdr:spPr>
        <a:xfrm>
          <a:off x="16388080" y="6937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497" name="直線コネクタ 496">
          <a:extLst>
            <a:ext uri="{FF2B5EF4-FFF2-40B4-BE49-F238E27FC236}">
              <a16:creationId xmlns:a16="http://schemas.microsoft.com/office/drawing/2014/main" id="{A8870D4F-E3BE-4093-8F79-362F174F8CC8}"/>
            </a:ext>
          </a:extLst>
        </xdr:cNvPr>
        <xdr:cNvCxnSpPr/>
      </xdr:nvCxnSpPr>
      <xdr:spPr>
        <a:xfrm>
          <a:off x="16431260" y="698830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D0B64F7F-4A5A-4A49-9078-4C38A13790A0}"/>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DE01987-7B15-484F-90D2-CA01A61025C7}"/>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BD7A7241-26B2-4CAB-A2BD-70C6D1AB4E78}"/>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0F59316A-8C23-4017-8812-B16DDD87EFCA}"/>
            </a:ext>
          </a:extLst>
        </xdr:cNvPr>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9851A724-C942-4F47-8341-562FF78015C0}"/>
            </a:ext>
          </a:extLst>
        </xdr:cNvPr>
        <xdr:cNvSpPr txBox="1"/>
      </xdr:nvSpPr>
      <xdr:spPr>
        <a:xfrm>
          <a:off x="1856112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56DA9880-995C-4482-B18D-AE6F45804C29}"/>
            </a:ext>
          </a:extLst>
        </xdr:cNvPr>
        <xdr:cNvSpPr txBox="1"/>
      </xdr:nvSpPr>
      <xdr:spPr>
        <a:xfrm>
          <a:off x="1777626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C1A91B15-03E7-4E52-BA40-8B7E693AE6E9}"/>
            </a:ext>
          </a:extLst>
        </xdr:cNvPr>
        <xdr:cNvSpPr txBox="1"/>
      </xdr:nvSpPr>
      <xdr:spPr>
        <a:xfrm>
          <a:off x="1700156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A073B71-D16B-4499-9BCD-8221EB2AB190}"/>
            </a:ext>
          </a:extLst>
        </xdr:cNvPr>
        <xdr:cNvSpPr txBox="1"/>
      </xdr:nvSpPr>
      <xdr:spPr>
        <a:xfrm>
          <a:off x="16226867" y="703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75976E8-0F0C-4799-8199-91450301421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BB8E3814-D8EF-43E4-9393-103D75B7AFD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2B64B53-FBC3-4C17-BA6E-1A3C70FDAA5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CDEC88C1-CCF0-478E-A6FA-28BB5939BB8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DA5B134C-D19C-480F-8E47-A9EAE1E930F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F1F7E89A-6776-4697-872E-BCFE14E9A86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F53BD98-27F7-48A9-8F70-BE7C769B6E5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CE0EB819-8C05-431E-A307-EDED43A29FF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5749B99F-5A5F-4FF7-AD87-E5E3544C82A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65FEFA48-8C31-46F9-9253-BBBDE7C03A7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AF2CD72-8985-4E9D-A7E7-7AC6A5D2807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54422CDF-509B-4A36-B007-7880E1CAD2CE}"/>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137DB1C9-EEE2-41AD-99A7-438223BD4D97}"/>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32B60A7D-5AF7-46EF-A43B-95FD24051F52}"/>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E83E3B3E-0CAF-46D0-8353-DA49D955253E}"/>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F4DA0B21-D02B-4C8D-AA4C-3AE2B238B98D}"/>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F46701EA-149D-40F3-BA39-4D711A8A7664}"/>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07BF55FD-430F-42D6-A4D1-8C901CFCC1B3}"/>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F834C273-2154-431B-8BB5-CA9D25E3C0D9}"/>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0315F2D9-F69C-4D62-BE42-37817D40B04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7A4AB633-5386-4ECF-A1FA-0030D493B162}"/>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FA876F9A-DD18-412A-9494-015000F1D82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20A55A06-00B8-4555-B8D8-03B4D123D2F3}"/>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2A22549-E2E2-4E9B-9694-E7AA16690072}"/>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C3F36923-3060-4638-8F6D-FF234A9B0219}"/>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D58B1792-5622-4166-814D-B6A582324D40}"/>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1CCE9BA9-A871-4079-8883-075E6C63E379}"/>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ED237279-FDBF-448F-B6E7-D7D6500D2C59}"/>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73605FA7-A63B-41B9-A91E-AB8A4BB731A9}"/>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972C9901-D493-4112-AA06-2EEDF48F9291}"/>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CF0BBD37-EBC4-4E9D-A770-C9DB7DCDFCE8}"/>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C4471261-EFFD-47C3-8175-8F7588D877E2}"/>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3B635A3-9ACF-448E-9E40-B65E9B081E73}"/>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7992F0D-C417-4FDE-B407-89035AE57B1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6C8F6F57-9C42-4F57-AD76-4496726B961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24EA9EC-EE79-40A1-9E5A-F772E10FF18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18D1686-75AE-4CBD-8767-E8370AB59E9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835EBCA-A856-427E-8815-964DFFFF1F4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116078</xdr:rowOff>
    </xdr:from>
    <xdr:to>
      <xdr:col>85</xdr:col>
      <xdr:colOff>177800</xdr:colOff>
      <xdr:row>60</xdr:row>
      <xdr:rowOff>46228</xdr:rowOff>
    </xdr:to>
    <xdr:sp macro="" textlink="">
      <xdr:nvSpPr>
        <xdr:cNvPr id="544" name="楕円 543">
          <a:extLst>
            <a:ext uri="{FF2B5EF4-FFF2-40B4-BE49-F238E27FC236}">
              <a16:creationId xmlns:a16="http://schemas.microsoft.com/office/drawing/2014/main" id="{42FC7D21-1F27-4471-B5A4-7D9C98704943}"/>
            </a:ext>
          </a:extLst>
        </xdr:cNvPr>
        <xdr:cNvSpPr/>
      </xdr:nvSpPr>
      <xdr:spPr>
        <a:xfrm>
          <a:off x="14325600" y="100068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94505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2EB03BB1-1FE1-4417-9447-55CBB574E393}"/>
            </a:ext>
          </a:extLst>
        </xdr:cNvPr>
        <xdr:cNvSpPr txBox="1"/>
      </xdr:nvSpPr>
      <xdr:spPr>
        <a:xfrm>
          <a:off x="14414500" y="998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93218</xdr:rowOff>
    </xdr:from>
    <xdr:to>
      <xdr:col>81</xdr:col>
      <xdr:colOff>101600</xdr:colOff>
      <xdr:row>60</xdr:row>
      <xdr:rowOff>23368</xdr:rowOff>
    </xdr:to>
    <xdr:sp macro="" textlink="">
      <xdr:nvSpPr>
        <xdr:cNvPr id="546" name="楕円 545">
          <a:extLst>
            <a:ext uri="{FF2B5EF4-FFF2-40B4-BE49-F238E27FC236}">
              <a16:creationId xmlns:a16="http://schemas.microsoft.com/office/drawing/2014/main" id="{CA5AB048-E07C-48CD-B61B-0BD8D657915E}"/>
            </a:ext>
          </a:extLst>
        </xdr:cNvPr>
        <xdr:cNvSpPr/>
      </xdr:nvSpPr>
      <xdr:spPr>
        <a:xfrm>
          <a:off x="13578840" y="998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59</xdr:row>
      <xdr:rowOff>166878</xdr:rowOff>
    </xdr:to>
    <xdr:cxnSp macro="">
      <xdr:nvCxnSpPr>
        <xdr:cNvPr id="547" name="直線コネクタ 546">
          <a:extLst>
            <a:ext uri="{FF2B5EF4-FFF2-40B4-BE49-F238E27FC236}">
              <a16:creationId xmlns:a16="http://schemas.microsoft.com/office/drawing/2014/main" id="{61205AA9-35A9-4B2A-9A4F-E54932AB1CFB}"/>
            </a:ext>
          </a:extLst>
        </xdr:cNvPr>
        <xdr:cNvCxnSpPr/>
      </xdr:nvCxnSpPr>
      <xdr:spPr>
        <a:xfrm>
          <a:off x="13629640" y="10034778"/>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58928</xdr:rowOff>
    </xdr:from>
    <xdr:to>
      <xdr:col>76</xdr:col>
      <xdr:colOff>165100</xdr:colOff>
      <xdr:row>59</xdr:row>
      <xdr:rowOff>160528</xdr:rowOff>
    </xdr:to>
    <xdr:sp macro="" textlink="">
      <xdr:nvSpPr>
        <xdr:cNvPr id="548" name="楕円 547">
          <a:extLst>
            <a:ext uri="{FF2B5EF4-FFF2-40B4-BE49-F238E27FC236}">
              <a16:creationId xmlns:a16="http://schemas.microsoft.com/office/drawing/2014/main" id="{8DE16CA0-A4AC-491D-8893-80049CFE7F6F}"/>
            </a:ext>
          </a:extLst>
        </xdr:cNvPr>
        <xdr:cNvSpPr/>
      </xdr:nvSpPr>
      <xdr:spPr>
        <a:xfrm>
          <a:off x="1280414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109728</xdr:rowOff>
    </xdr:from>
    <xdr:to>
      <xdr:col>81</xdr:col>
      <xdr:colOff>50800</xdr:colOff>
      <xdr:row>59</xdr:row>
      <xdr:rowOff>144018</xdr:rowOff>
    </xdr:to>
    <xdr:cxnSp macro="">
      <xdr:nvCxnSpPr>
        <xdr:cNvPr id="549" name="直線コネクタ 548">
          <a:extLst>
            <a:ext uri="{FF2B5EF4-FFF2-40B4-BE49-F238E27FC236}">
              <a16:creationId xmlns:a16="http://schemas.microsoft.com/office/drawing/2014/main" id="{947B25A1-B0B1-4606-A5C9-E6F933905B6F}"/>
            </a:ext>
          </a:extLst>
        </xdr:cNvPr>
        <xdr:cNvCxnSpPr/>
      </xdr:nvCxnSpPr>
      <xdr:spPr>
        <a:xfrm>
          <a:off x="12854940" y="10000488"/>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33782</xdr:rowOff>
    </xdr:from>
    <xdr:to>
      <xdr:col>72</xdr:col>
      <xdr:colOff>38100</xdr:colOff>
      <xdr:row>59</xdr:row>
      <xdr:rowOff>135382</xdr:rowOff>
    </xdr:to>
    <xdr:sp macro="" textlink="">
      <xdr:nvSpPr>
        <xdr:cNvPr id="550" name="楕円 549">
          <a:extLst>
            <a:ext uri="{FF2B5EF4-FFF2-40B4-BE49-F238E27FC236}">
              <a16:creationId xmlns:a16="http://schemas.microsoft.com/office/drawing/2014/main" id="{1FDB5553-EBEC-42CE-8508-6AB4838CA767}"/>
            </a:ext>
          </a:extLst>
        </xdr:cNvPr>
        <xdr:cNvSpPr/>
      </xdr:nvSpPr>
      <xdr:spPr>
        <a:xfrm>
          <a:off x="12029440" y="99245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84582</xdr:rowOff>
    </xdr:from>
    <xdr:to>
      <xdr:col>76</xdr:col>
      <xdr:colOff>114300</xdr:colOff>
      <xdr:row>59</xdr:row>
      <xdr:rowOff>109728</xdr:rowOff>
    </xdr:to>
    <xdr:cxnSp macro="">
      <xdr:nvCxnSpPr>
        <xdr:cNvPr id="551" name="直線コネクタ 550">
          <a:extLst>
            <a:ext uri="{FF2B5EF4-FFF2-40B4-BE49-F238E27FC236}">
              <a16:creationId xmlns:a16="http://schemas.microsoft.com/office/drawing/2014/main" id="{D5A723A3-AE66-48C5-AA4B-F36EEA957AC9}"/>
            </a:ext>
          </a:extLst>
        </xdr:cNvPr>
        <xdr:cNvCxnSpPr/>
      </xdr:nvCxnSpPr>
      <xdr:spPr>
        <a:xfrm>
          <a:off x="12072620" y="9975342"/>
          <a:ext cx="7823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26924</xdr:rowOff>
    </xdr:from>
    <xdr:to>
      <xdr:col>67</xdr:col>
      <xdr:colOff>101600</xdr:colOff>
      <xdr:row>59</xdr:row>
      <xdr:rowOff>128524</xdr:rowOff>
    </xdr:to>
    <xdr:sp macro="" textlink="">
      <xdr:nvSpPr>
        <xdr:cNvPr id="552" name="楕円 551">
          <a:extLst>
            <a:ext uri="{FF2B5EF4-FFF2-40B4-BE49-F238E27FC236}">
              <a16:creationId xmlns:a16="http://schemas.microsoft.com/office/drawing/2014/main" id="{D5747362-D567-4BA1-A134-7088F5CE5181}"/>
            </a:ext>
          </a:extLst>
        </xdr:cNvPr>
        <xdr:cNvSpPr/>
      </xdr:nvSpPr>
      <xdr:spPr>
        <a:xfrm>
          <a:off x="11231880" y="99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77724</xdr:rowOff>
    </xdr:from>
    <xdr:to>
      <xdr:col>71</xdr:col>
      <xdr:colOff>177800</xdr:colOff>
      <xdr:row>59</xdr:row>
      <xdr:rowOff>84582</xdr:rowOff>
    </xdr:to>
    <xdr:cxnSp macro="">
      <xdr:nvCxnSpPr>
        <xdr:cNvPr id="553" name="直線コネクタ 552">
          <a:extLst>
            <a:ext uri="{FF2B5EF4-FFF2-40B4-BE49-F238E27FC236}">
              <a16:creationId xmlns:a16="http://schemas.microsoft.com/office/drawing/2014/main" id="{30D186A9-CBEA-4869-B1FA-0168DB948929}"/>
            </a:ext>
          </a:extLst>
        </xdr:cNvPr>
        <xdr:cNvCxnSpPr/>
      </xdr:nvCxnSpPr>
      <xdr:spPr>
        <a:xfrm>
          <a:off x="11282680" y="9968484"/>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E6C76865-5DDC-488A-8EC8-FD4BDC018ED8}"/>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49EB423D-42B8-4A83-B694-05D1D5B63DCE}"/>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DD0D85C5-04F0-42F7-9926-6084E6517A4B}"/>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1E2AE50F-0285-4213-A96A-3989FA734EAC}"/>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14495</xdr:rowOff>
    </xdr:from>
    <xdr:ext cx="405111" cy="259045"/>
    <xdr:sp macro="" textlink="">
      <xdr:nvSpPr>
        <xdr:cNvPr id="558" name="n_1mainValue【学校施設】&#10;有形固定資産減価償却率">
          <a:extLst>
            <a:ext uri="{FF2B5EF4-FFF2-40B4-BE49-F238E27FC236}">
              <a16:creationId xmlns:a16="http://schemas.microsoft.com/office/drawing/2014/main" id="{8AE3782C-2117-432C-A5E0-7D911C104F7B}"/>
            </a:ext>
          </a:extLst>
        </xdr:cNvPr>
        <xdr:cNvSpPr txBox="1"/>
      </xdr:nvSpPr>
      <xdr:spPr>
        <a:xfrm>
          <a:off x="134372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151655</xdr:rowOff>
    </xdr:from>
    <xdr:ext cx="405111" cy="259045"/>
    <xdr:sp macro="" textlink="">
      <xdr:nvSpPr>
        <xdr:cNvPr id="559" name="n_2mainValue【学校施設】&#10;有形固定資産減価償却率">
          <a:extLst>
            <a:ext uri="{FF2B5EF4-FFF2-40B4-BE49-F238E27FC236}">
              <a16:creationId xmlns:a16="http://schemas.microsoft.com/office/drawing/2014/main" id="{5148D862-D2BE-40DC-91CA-7595257C7106}"/>
            </a:ext>
          </a:extLst>
        </xdr:cNvPr>
        <xdr:cNvSpPr txBox="1"/>
      </xdr:nvSpPr>
      <xdr:spPr>
        <a:xfrm>
          <a:off x="12675244" y="1004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126509</xdr:rowOff>
    </xdr:from>
    <xdr:ext cx="405111" cy="259045"/>
    <xdr:sp macro="" textlink="">
      <xdr:nvSpPr>
        <xdr:cNvPr id="560" name="n_3mainValue【学校施設】&#10;有形固定資産減価償却率">
          <a:extLst>
            <a:ext uri="{FF2B5EF4-FFF2-40B4-BE49-F238E27FC236}">
              <a16:creationId xmlns:a16="http://schemas.microsoft.com/office/drawing/2014/main" id="{5DBF8327-5C7F-4136-B2E4-27D0C8F0383F}"/>
            </a:ext>
          </a:extLst>
        </xdr:cNvPr>
        <xdr:cNvSpPr txBox="1"/>
      </xdr:nvSpPr>
      <xdr:spPr>
        <a:xfrm>
          <a:off x="11900544" y="10017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119651</xdr:rowOff>
    </xdr:from>
    <xdr:ext cx="405111" cy="259045"/>
    <xdr:sp macro="" textlink="">
      <xdr:nvSpPr>
        <xdr:cNvPr id="561" name="n_4mainValue【学校施設】&#10;有形固定資産減価償却率">
          <a:extLst>
            <a:ext uri="{FF2B5EF4-FFF2-40B4-BE49-F238E27FC236}">
              <a16:creationId xmlns:a16="http://schemas.microsoft.com/office/drawing/2014/main" id="{FDEAAFAB-2D09-4BD0-9E17-1B3D5C751C40}"/>
            </a:ext>
          </a:extLst>
        </xdr:cNvPr>
        <xdr:cNvSpPr txBox="1"/>
      </xdr:nvSpPr>
      <xdr:spPr>
        <a:xfrm>
          <a:off x="11102984" y="1001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146ED7FB-03AF-4210-8830-F79C31E5ED2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22D44ED7-3D92-4FEF-A583-85A52E9EB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1EFFEF05-272D-4273-A05E-94D229B0F36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C603BD4A-E807-46CB-8EB1-0FFC5560812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E15CDAD-DB5F-4E6B-A100-27F92B60399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4E1B4BC8-5C0B-49EC-B593-817BBEAADBA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7DDA2794-A3B5-46F9-8B38-75457D70602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E76062C6-F20F-430B-AEB8-AA297E20311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75B6F7C2-A08D-44A2-B221-D7BA069A06A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6F7208A5-3238-4989-8466-46F293A3A60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1401243A-30A5-4A46-8E96-F060AE204A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18A0D15B-543A-483A-BD81-2882DFED1D9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CE4671CF-45EE-4C7A-9EDA-D31EB843A10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BD0AE87A-20F0-4B89-93DE-7787E3686DB2}"/>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84AC927C-7840-4C42-9809-06FCF1C636DC}"/>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7C0F8156-A202-4480-A905-C49A989C87B4}"/>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32BD5E5F-A0D0-421F-B2F5-83EA64224E7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9253ED5B-FB0F-46AB-925B-1D38617CB972}"/>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C96F96-C2F1-47A2-8172-824C60FA343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BA9F52CC-6809-4260-B0B7-464BFEFBF1A9}"/>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727826DB-BC82-41E2-9F9C-5D9144528B2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B8E54CA9-38E2-4128-81CA-FEBD9DBD3487}"/>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5EEB10BE-9466-4E25-A69E-56E48E694D08}"/>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32C30AAD-9EA4-4F39-B445-9E46F2494CE2}"/>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DD4D0980-5D26-48A7-AE05-A5F73967D9F9}"/>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CF6296E4-8F3D-4932-BE7A-D949BCB830AE}"/>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BB60DA05-968C-4303-AB6A-A7417BB782F2}"/>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C9C11D02-3CD3-46ED-BA09-8721092C540C}"/>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4CCE73FD-9315-4F3A-9A87-9B5206DAB978}"/>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945A4163-640D-4A65-94CA-61CE54B6B70E}"/>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3B4F797B-DBA1-420F-A6EB-5EEB5A0AA6A6}"/>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5CCEBE3D-1178-4EBD-90A3-D20A9D1CC029}"/>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1264B196-31A7-4B1A-BC5B-B8874FABD14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1B073EF-0C4C-4A58-B5B3-78BE6B67674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EA8F824-288F-4ED4-9E8F-05723A6D57B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B924DB8-9BF1-4CE4-855F-FFA65C3F162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66DD6FF-173E-4E6C-911A-6A92545C9EE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12294</xdr:rowOff>
    </xdr:from>
    <xdr:to>
      <xdr:col>116</xdr:col>
      <xdr:colOff>114300</xdr:colOff>
      <xdr:row>60</xdr:row>
      <xdr:rowOff>113894</xdr:rowOff>
    </xdr:to>
    <xdr:sp macro="" textlink="">
      <xdr:nvSpPr>
        <xdr:cNvPr id="599" name="楕円 598">
          <a:extLst>
            <a:ext uri="{FF2B5EF4-FFF2-40B4-BE49-F238E27FC236}">
              <a16:creationId xmlns:a16="http://schemas.microsoft.com/office/drawing/2014/main" id="{F2EB4812-5510-446D-AE75-EB5D31078947}"/>
            </a:ext>
          </a:extLst>
        </xdr:cNvPr>
        <xdr:cNvSpPr/>
      </xdr:nvSpPr>
      <xdr:spPr>
        <a:xfrm>
          <a:off x="19458940" y="100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162171</xdr:rowOff>
    </xdr:from>
    <xdr:ext cx="469744" cy="259045"/>
    <xdr:sp macro="" textlink="">
      <xdr:nvSpPr>
        <xdr:cNvPr id="600" name="【学校施設】&#10;一人当たり面積該当値テキスト">
          <a:extLst>
            <a:ext uri="{FF2B5EF4-FFF2-40B4-BE49-F238E27FC236}">
              <a16:creationId xmlns:a16="http://schemas.microsoft.com/office/drawing/2014/main" id="{1FD8C6F0-1C40-44DB-B7C0-EEA0AC4B1658}"/>
            </a:ext>
          </a:extLst>
        </xdr:cNvPr>
        <xdr:cNvSpPr txBox="1"/>
      </xdr:nvSpPr>
      <xdr:spPr>
        <a:xfrm>
          <a:off x="19547840" y="1005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15037</xdr:rowOff>
    </xdr:from>
    <xdr:to>
      <xdr:col>112</xdr:col>
      <xdr:colOff>38100</xdr:colOff>
      <xdr:row>60</xdr:row>
      <xdr:rowOff>116637</xdr:rowOff>
    </xdr:to>
    <xdr:sp macro="" textlink="">
      <xdr:nvSpPr>
        <xdr:cNvPr id="601" name="楕円 600">
          <a:extLst>
            <a:ext uri="{FF2B5EF4-FFF2-40B4-BE49-F238E27FC236}">
              <a16:creationId xmlns:a16="http://schemas.microsoft.com/office/drawing/2014/main" id="{50CDD569-99E9-4889-AA71-3B820DB98F00}"/>
            </a:ext>
          </a:extLst>
        </xdr:cNvPr>
        <xdr:cNvSpPr/>
      </xdr:nvSpPr>
      <xdr:spPr>
        <a:xfrm>
          <a:off x="18735040" y="100734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63094</xdr:rowOff>
    </xdr:from>
    <xdr:to>
      <xdr:col>116</xdr:col>
      <xdr:colOff>63500</xdr:colOff>
      <xdr:row>60</xdr:row>
      <xdr:rowOff>65837</xdr:rowOff>
    </xdr:to>
    <xdr:cxnSp macro="">
      <xdr:nvCxnSpPr>
        <xdr:cNvPr id="602" name="直線コネクタ 601">
          <a:extLst>
            <a:ext uri="{FF2B5EF4-FFF2-40B4-BE49-F238E27FC236}">
              <a16:creationId xmlns:a16="http://schemas.microsoft.com/office/drawing/2014/main" id="{AF216811-BCC4-4175-9E3D-4B98BECF3CE3}"/>
            </a:ext>
          </a:extLst>
        </xdr:cNvPr>
        <xdr:cNvCxnSpPr/>
      </xdr:nvCxnSpPr>
      <xdr:spPr>
        <a:xfrm flipV="1">
          <a:off x="18778220" y="10121494"/>
          <a:ext cx="73152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17323</xdr:rowOff>
    </xdr:from>
    <xdr:to>
      <xdr:col>107</xdr:col>
      <xdr:colOff>101600</xdr:colOff>
      <xdr:row>60</xdr:row>
      <xdr:rowOff>118923</xdr:rowOff>
    </xdr:to>
    <xdr:sp macro="" textlink="">
      <xdr:nvSpPr>
        <xdr:cNvPr id="603" name="楕円 602">
          <a:extLst>
            <a:ext uri="{FF2B5EF4-FFF2-40B4-BE49-F238E27FC236}">
              <a16:creationId xmlns:a16="http://schemas.microsoft.com/office/drawing/2014/main" id="{114B309A-F972-423C-A60B-9D13AE6E950F}"/>
            </a:ext>
          </a:extLst>
        </xdr:cNvPr>
        <xdr:cNvSpPr/>
      </xdr:nvSpPr>
      <xdr:spPr>
        <a:xfrm>
          <a:off x="17937480" y="100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65837</xdr:rowOff>
    </xdr:from>
    <xdr:to>
      <xdr:col>111</xdr:col>
      <xdr:colOff>177800</xdr:colOff>
      <xdr:row>60</xdr:row>
      <xdr:rowOff>68123</xdr:rowOff>
    </xdr:to>
    <xdr:cxnSp macro="">
      <xdr:nvCxnSpPr>
        <xdr:cNvPr id="604" name="直線コネクタ 603">
          <a:extLst>
            <a:ext uri="{FF2B5EF4-FFF2-40B4-BE49-F238E27FC236}">
              <a16:creationId xmlns:a16="http://schemas.microsoft.com/office/drawing/2014/main" id="{9ADA4A3B-7C48-4C20-9CD4-D6736BFB116F}"/>
            </a:ext>
          </a:extLst>
        </xdr:cNvPr>
        <xdr:cNvCxnSpPr/>
      </xdr:nvCxnSpPr>
      <xdr:spPr>
        <a:xfrm flipV="1">
          <a:off x="17988280" y="10124237"/>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15951</xdr:rowOff>
    </xdr:from>
    <xdr:to>
      <xdr:col>102</xdr:col>
      <xdr:colOff>165100</xdr:colOff>
      <xdr:row>60</xdr:row>
      <xdr:rowOff>117551</xdr:rowOff>
    </xdr:to>
    <xdr:sp macro="" textlink="">
      <xdr:nvSpPr>
        <xdr:cNvPr id="605" name="楕円 604">
          <a:extLst>
            <a:ext uri="{FF2B5EF4-FFF2-40B4-BE49-F238E27FC236}">
              <a16:creationId xmlns:a16="http://schemas.microsoft.com/office/drawing/2014/main" id="{C5DFBA86-AAB9-4214-8B5A-436AD7EA5DA0}"/>
            </a:ext>
          </a:extLst>
        </xdr:cNvPr>
        <xdr:cNvSpPr/>
      </xdr:nvSpPr>
      <xdr:spPr>
        <a:xfrm>
          <a:off x="17162780" y="100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66751</xdr:rowOff>
    </xdr:from>
    <xdr:to>
      <xdr:col>107</xdr:col>
      <xdr:colOff>50800</xdr:colOff>
      <xdr:row>60</xdr:row>
      <xdr:rowOff>68123</xdr:rowOff>
    </xdr:to>
    <xdr:cxnSp macro="">
      <xdr:nvCxnSpPr>
        <xdr:cNvPr id="606" name="直線コネクタ 605">
          <a:extLst>
            <a:ext uri="{FF2B5EF4-FFF2-40B4-BE49-F238E27FC236}">
              <a16:creationId xmlns:a16="http://schemas.microsoft.com/office/drawing/2014/main" id="{1089A970-FEF0-4317-BFF5-139239014A07}"/>
            </a:ext>
          </a:extLst>
        </xdr:cNvPr>
        <xdr:cNvCxnSpPr/>
      </xdr:nvCxnSpPr>
      <xdr:spPr>
        <a:xfrm>
          <a:off x="17213580" y="10125151"/>
          <a:ext cx="7747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13665</xdr:rowOff>
    </xdr:from>
    <xdr:to>
      <xdr:col>98</xdr:col>
      <xdr:colOff>38100</xdr:colOff>
      <xdr:row>60</xdr:row>
      <xdr:rowOff>115265</xdr:rowOff>
    </xdr:to>
    <xdr:sp macro="" textlink="">
      <xdr:nvSpPr>
        <xdr:cNvPr id="607" name="楕円 606">
          <a:extLst>
            <a:ext uri="{FF2B5EF4-FFF2-40B4-BE49-F238E27FC236}">
              <a16:creationId xmlns:a16="http://schemas.microsoft.com/office/drawing/2014/main" id="{2E6406C1-B566-4E02-9CBB-677F754EAF8C}"/>
            </a:ext>
          </a:extLst>
        </xdr:cNvPr>
        <xdr:cNvSpPr/>
      </xdr:nvSpPr>
      <xdr:spPr>
        <a:xfrm>
          <a:off x="16388080" y="10072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64465</xdr:rowOff>
    </xdr:from>
    <xdr:to>
      <xdr:col>102</xdr:col>
      <xdr:colOff>114300</xdr:colOff>
      <xdr:row>60</xdr:row>
      <xdr:rowOff>66751</xdr:rowOff>
    </xdr:to>
    <xdr:cxnSp macro="">
      <xdr:nvCxnSpPr>
        <xdr:cNvPr id="608" name="直線コネクタ 607">
          <a:extLst>
            <a:ext uri="{FF2B5EF4-FFF2-40B4-BE49-F238E27FC236}">
              <a16:creationId xmlns:a16="http://schemas.microsoft.com/office/drawing/2014/main" id="{8FB33270-2780-4231-91BE-D861FAB93CB3}"/>
            </a:ext>
          </a:extLst>
        </xdr:cNvPr>
        <xdr:cNvCxnSpPr/>
      </xdr:nvCxnSpPr>
      <xdr:spPr>
        <a:xfrm>
          <a:off x="16431260" y="10122865"/>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4E2470AE-4523-4ECC-BE91-08BD27A014D6}"/>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54E011A7-35D7-441C-AD05-1F0DE92806FB}"/>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AB61E57B-D3BC-4775-979D-A775FCB3EDB5}"/>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AF604E14-3D2E-4A38-8590-DC1A85F14A80}"/>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107764</xdr:rowOff>
    </xdr:from>
    <xdr:ext cx="469744" cy="259045"/>
    <xdr:sp macro="" textlink="">
      <xdr:nvSpPr>
        <xdr:cNvPr id="613" name="n_1mainValue【学校施設】&#10;一人当たり面積">
          <a:extLst>
            <a:ext uri="{FF2B5EF4-FFF2-40B4-BE49-F238E27FC236}">
              <a16:creationId xmlns:a16="http://schemas.microsoft.com/office/drawing/2014/main" id="{0EFC10A0-1F11-484E-B907-C04CD6F1444B}"/>
            </a:ext>
          </a:extLst>
        </xdr:cNvPr>
        <xdr:cNvSpPr txBox="1"/>
      </xdr:nvSpPr>
      <xdr:spPr>
        <a:xfrm>
          <a:off x="18561127" y="101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110050</xdr:rowOff>
    </xdr:from>
    <xdr:ext cx="469744" cy="259045"/>
    <xdr:sp macro="" textlink="">
      <xdr:nvSpPr>
        <xdr:cNvPr id="614" name="n_2mainValue【学校施設】&#10;一人当たり面積">
          <a:extLst>
            <a:ext uri="{FF2B5EF4-FFF2-40B4-BE49-F238E27FC236}">
              <a16:creationId xmlns:a16="http://schemas.microsoft.com/office/drawing/2014/main" id="{57FB3AFF-8EF3-4162-B679-89A1391F4668}"/>
            </a:ext>
          </a:extLst>
        </xdr:cNvPr>
        <xdr:cNvSpPr txBox="1"/>
      </xdr:nvSpPr>
      <xdr:spPr>
        <a:xfrm>
          <a:off x="17776267" y="1016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108678</xdr:rowOff>
    </xdr:from>
    <xdr:ext cx="469744" cy="259045"/>
    <xdr:sp macro="" textlink="">
      <xdr:nvSpPr>
        <xdr:cNvPr id="615" name="n_3mainValue【学校施設】&#10;一人当たり面積">
          <a:extLst>
            <a:ext uri="{FF2B5EF4-FFF2-40B4-BE49-F238E27FC236}">
              <a16:creationId xmlns:a16="http://schemas.microsoft.com/office/drawing/2014/main" id="{6997A227-2A60-46F8-939F-767E0201D89E}"/>
            </a:ext>
          </a:extLst>
        </xdr:cNvPr>
        <xdr:cNvSpPr txBox="1"/>
      </xdr:nvSpPr>
      <xdr:spPr>
        <a:xfrm>
          <a:off x="17001567" y="1016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106392</xdr:rowOff>
    </xdr:from>
    <xdr:ext cx="469744" cy="259045"/>
    <xdr:sp macro="" textlink="">
      <xdr:nvSpPr>
        <xdr:cNvPr id="616" name="n_4mainValue【学校施設】&#10;一人当たり面積">
          <a:extLst>
            <a:ext uri="{FF2B5EF4-FFF2-40B4-BE49-F238E27FC236}">
              <a16:creationId xmlns:a16="http://schemas.microsoft.com/office/drawing/2014/main" id="{CCBDEFB3-D6A6-4668-8D36-FCBD9EBE556D}"/>
            </a:ext>
          </a:extLst>
        </xdr:cNvPr>
        <xdr:cNvSpPr txBox="1"/>
      </xdr:nvSpPr>
      <xdr:spPr>
        <a:xfrm>
          <a:off x="16226867" y="1016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C25FBB17-D44E-4332-9DB9-55A7AE6AA2D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7289CD5F-6D3F-439E-965E-72DCB941F7B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AA985AB2-878A-4692-AC0C-3B2375ADF9F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26DAFEBF-C23E-45E5-8C62-A62EB4E2EC9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38C5112F-1BD0-462B-B96A-FFADA9703DF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20CD18AA-0134-47E3-9C60-60C0A6D0875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AA40569-8103-4418-B32C-2A893237CDB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3C72B5C7-ABBE-468B-8034-3C2DA385AD7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233A30B-BD56-4CF0-BFC2-D8F5F3C1E30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E0A80360-D63E-4034-8774-7ACDA277A27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3A752C59-8F69-45E8-8607-552A632E6AB8}"/>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AD2FC924-5FE3-44FD-A049-58BFA76D4F2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A797D2D1-85D9-4FBE-8A96-2F90CC88145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4D537116-B7E5-4210-B7E4-6132FCBCE6C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4D634274-3DE7-44F0-8BC6-4415CBB023D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3131C621-5425-42D0-8C8C-68CEBB6BFA3B}"/>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371EDEFE-87E7-4558-8C26-6933D3FE6AD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C9DCE00D-812E-4B7F-B10E-FBB7F33C867A}"/>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A929D1B9-C800-423B-9485-497A529377DD}"/>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594B42B-5640-430C-82D9-5D0233D658B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F7FEF090-B409-4084-9921-3F17991D4AB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B4D01794-0617-47D3-8839-B44F2144178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948E6912-3ECA-4723-8F7E-9483939AB7B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9DBA7A1C-AED4-4B28-8D6A-8C039EF4F0F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BF9A747-86AE-4A5B-97CE-4C9C5B4D829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FCD7402B-3D93-4BFE-9EF8-94DAC07CA9A5}"/>
            </a:ext>
          </a:extLst>
        </xdr:cNvPr>
        <xdr:cNvCxnSpPr/>
      </xdr:nvCxnSpPr>
      <xdr:spPr>
        <a:xfrm flipV="1">
          <a:off x="14375764" y="13117286"/>
          <a:ext cx="0" cy="146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3DEA9E20-F1F6-44D2-B559-F7979B1EA83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9E41791D-9D63-4FFB-B610-9F219FECB05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8E039F7A-D701-496C-93E8-8CDAA248D4D8}"/>
            </a:ext>
          </a:extLst>
        </xdr:cNvPr>
        <xdr:cNvSpPr txBox="1"/>
      </xdr:nvSpPr>
      <xdr:spPr>
        <a:xfrm>
          <a:off x="14414500" y="129001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AFD568B6-A2D3-473A-AA82-F06481FDC152}"/>
            </a:ext>
          </a:extLst>
        </xdr:cNvPr>
        <xdr:cNvCxnSpPr/>
      </xdr:nvCxnSpPr>
      <xdr:spPr>
        <a:xfrm>
          <a:off x="142875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BFF59840-FDB2-4B2D-9B2F-D2CE90F91B62}"/>
            </a:ext>
          </a:extLst>
        </xdr:cNvPr>
        <xdr:cNvSpPr txBox="1"/>
      </xdr:nvSpPr>
      <xdr:spPr>
        <a:xfrm>
          <a:off x="14414500" y="13608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215635C0-25DC-4DF3-9AA8-4B9A2F240F16}"/>
            </a:ext>
          </a:extLst>
        </xdr:cNvPr>
        <xdr:cNvSpPr/>
      </xdr:nvSpPr>
      <xdr:spPr>
        <a:xfrm>
          <a:off x="14325600" y="137533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188AB0C9-7735-45FA-BCF3-EFF270B97E5A}"/>
            </a:ext>
          </a:extLst>
        </xdr:cNvPr>
        <xdr:cNvSpPr/>
      </xdr:nvSpPr>
      <xdr:spPr>
        <a:xfrm>
          <a:off x="13578840" y="1374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8E208A7F-21B3-469C-9C3A-791F925C0D45}"/>
            </a:ext>
          </a:extLst>
        </xdr:cNvPr>
        <xdr:cNvSpPr/>
      </xdr:nvSpPr>
      <xdr:spPr>
        <a:xfrm>
          <a:off x="1280414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FB81BFFA-5DDF-472E-92D4-28A9A669D848}"/>
            </a:ext>
          </a:extLst>
        </xdr:cNvPr>
        <xdr:cNvSpPr/>
      </xdr:nvSpPr>
      <xdr:spPr>
        <a:xfrm>
          <a:off x="12029440" y="13734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DE223DD4-8F79-498A-A80C-ABEC83A4FA50}"/>
            </a:ext>
          </a:extLst>
        </xdr:cNvPr>
        <xdr:cNvSpPr/>
      </xdr:nvSpPr>
      <xdr:spPr>
        <a:xfrm>
          <a:off x="1123188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1A41B57-1FEB-455D-BEC4-E744EC0B73E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519FEEE-0CA8-4156-B3D0-ACB05018FB0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C5E803C-72BC-4C26-B8D3-7E4C392A7DF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400A937-9648-4855-9939-3DDBC259C09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CA2A823-68C1-4059-BA66-FF0A61A34A2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58" name="楕円 657">
          <a:extLst>
            <a:ext uri="{FF2B5EF4-FFF2-40B4-BE49-F238E27FC236}">
              <a16:creationId xmlns:a16="http://schemas.microsoft.com/office/drawing/2014/main" id="{44A93386-8AC9-4559-8FF5-771F0326F8A2}"/>
            </a:ext>
          </a:extLst>
        </xdr:cNvPr>
        <xdr:cNvSpPr/>
      </xdr:nvSpPr>
      <xdr:spPr>
        <a:xfrm>
          <a:off x="14325600" y="145349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59" name="【児童館】&#10;有形固定資産減価償却率該当値テキスト">
          <a:extLst>
            <a:ext uri="{FF2B5EF4-FFF2-40B4-BE49-F238E27FC236}">
              <a16:creationId xmlns:a16="http://schemas.microsoft.com/office/drawing/2014/main" id="{22707214-FC63-4AC8-8C02-737B8E06DAD6}"/>
            </a:ext>
          </a:extLst>
        </xdr:cNvPr>
        <xdr:cNvSpPr txBox="1"/>
      </xdr:nvSpPr>
      <xdr:spPr>
        <a:xfrm>
          <a:off x="14414500" y="14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0" name="楕円 659">
          <a:extLst>
            <a:ext uri="{FF2B5EF4-FFF2-40B4-BE49-F238E27FC236}">
              <a16:creationId xmlns:a16="http://schemas.microsoft.com/office/drawing/2014/main" id="{FE218022-4052-4F3E-8992-1DA8D6C9377C}"/>
            </a:ext>
          </a:extLst>
        </xdr:cNvPr>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1" name="直線コネクタ 660">
          <a:extLst>
            <a:ext uri="{FF2B5EF4-FFF2-40B4-BE49-F238E27FC236}">
              <a16:creationId xmlns:a16="http://schemas.microsoft.com/office/drawing/2014/main" id="{B46F19DB-5322-447F-AA94-9A1606FD011F}"/>
            </a:ext>
          </a:extLst>
        </xdr:cNvPr>
        <xdr:cNvCxnSpPr/>
      </xdr:nvCxnSpPr>
      <xdr:spPr>
        <a:xfrm>
          <a:off x="13629640" y="145857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2" name="楕円 661">
          <a:extLst>
            <a:ext uri="{FF2B5EF4-FFF2-40B4-BE49-F238E27FC236}">
              <a16:creationId xmlns:a16="http://schemas.microsoft.com/office/drawing/2014/main" id="{E00274DC-FF24-42A3-A0B2-1877D3AB98EE}"/>
            </a:ext>
          </a:extLst>
        </xdr:cNvPr>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3" name="直線コネクタ 662">
          <a:extLst>
            <a:ext uri="{FF2B5EF4-FFF2-40B4-BE49-F238E27FC236}">
              <a16:creationId xmlns:a16="http://schemas.microsoft.com/office/drawing/2014/main" id="{6D6B8823-524D-4BD1-8732-73D5B0CD564D}"/>
            </a:ext>
          </a:extLst>
        </xdr:cNvPr>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4" name="楕円 663">
          <a:extLst>
            <a:ext uri="{FF2B5EF4-FFF2-40B4-BE49-F238E27FC236}">
              <a16:creationId xmlns:a16="http://schemas.microsoft.com/office/drawing/2014/main" id="{118C73FB-6F35-473E-B626-5DC4BEB86A23}"/>
            </a:ext>
          </a:extLst>
        </xdr:cNvPr>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5" name="直線コネクタ 664">
          <a:extLst>
            <a:ext uri="{FF2B5EF4-FFF2-40B4-BE49-F238E27FC236}">
              <a16:creationId xmlns:a16="http://schemas.microsoft.com/office/drawing/2014/main" id="{17B62E14-605D-43E5-A387-2DA03E949C70}"/>
            </a:ext>
          </a:extLst>
        </xdr:cNvPr>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6" name="楕円 665">
          <a:extLst>
            <a:ext uri="{FF2B5EF4-FFF2-40B4-BE49-F238E27FC236}">
              <a16:creationId xmlns:a16="http://schemas.microsoft.com/office/drawing/2014/main" id="{63FDE61C-87F6-4450-A33E-CCC01132AE45}"/>
            </a:ext>
          </a:extLst>
        </xdr:cNvPr>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7" name="直線コネクタ 666">
          <a:extLst>
            <a:ext uri="{FF2B5EF4-FFF2-40B4-BE49-F238E27FC236}">
              <a16:creationId xmlns:a16="http://schemas.microsoft.com/office/drawing/2014/main" id="{26362C28-14EA-48DB-9ECE-20508B851901}"/>
            </a:ext>
          </a:extLst>
        </xdr:cNvPr>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5E0D0BB6-D1A6-4E6C-86EE-66DB157EC120}"/>
            </a:ext>
          </a:extLst>
        </xdr:cNvPr>
        <xdr:cNvSpPr txBox="1"/>
      </xdr:nvSpPr>
      <xdr:spPr>
        <a:xfrm>
          <a:off x="13437244" y="1352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2F736F0C-CE93-4F02-8111-9037D16D43A8}"/>
            </a:ext>
          </a:extLst>
        </xdr:cNvPr>
        <xdr:cNvSpPr txBox="1"/>
      </xdr:nvSpPr>
      <xdr:spPr>
        <a:xfrm>
          <a:off x="12675244" y="135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327425B3-E2FF-4804-91BA-C2D3DBEEB558}"/>
            </a:ext>
          </a:extLst>
        </xdr:cNvPr>
        <xdr:cNvSpPr txBox="1"/>
      </xdr:nvSpPr>
      <xdr:spPr>
        <a:xfrm>
          <a:off x="11900544" y="1351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C0A32F52-52C9-44C4-9507-484769B535B4}"/>
            </a:ext>
          </a:extLst>
        </xdr:cNvPr>
        <xdr:cNvSpPr txBox="1"/>
      </xdr:nvSpPr>
      <xdr:spPr>
        <a:xfrm>
          <a:off x="1110298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2" name="n_1mainValue【児童館】&#10;有形固定資産減価償却率">
          <a:extLst>
            <a:ext uri="{FF2B5EF4-FFF2-40B4-BE49-F238E27FC236}">
              <a16:creationId xmlns:a16="http://schemas.microsoft.com/office/drawing/2014/main" id="{D7A63DAD-6D6A-4CDE-AC7E-FCF970979657}"/>
            </a:ext>
          </a:extLst>
        </xdr:cNvPr>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3" name="n_2mainValue【児童館】&#10;有形固定資産減価償却率">
          <a:extLst>
            <a:ext uri="{FF2B5EF4-FFF2-40B4-BE49-F238E27FC236}">
              <a16:creationId xmlns:a16="http://schemas.microsoft.com/office/drawing/2014/main" id="{DA771AD4-3014-40B2-AA08-F2BB3A36C974}"/>
            </a:ext>
          </a:extLst>
        </xdr:cNvPr>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4" name="n_3mainValue【児童館】&#10;有形固定資産減価償却率">
          <a:extLst>
            <a:ext uri="{FF2B5EF4-FFF2-40B4-BE49-F238E27FC236}">
              <a16:creationId xmlns:a16="http://schemas.microsoft.com/office/drawing/2014/main" id="{47869627-9CF5-4EEE-AEEA-3058C63537DD}"/>
            </a:ext>
          </a:extLst>
        </xdr:cNvPr>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5" name="n_4mainValue【児童館】&#10;有形固定資産減価償却率">
          <a:extLst>
            <a:ext uri="{FF2B5EF4-FFF2-40B4-BE49-F238E27FC236}">
              <a16:creationId xmlns:a16="http://schemas.microsoft.com/office/drawing/2014/main" id="{AD9C58AE-4999-4269-9350-B27002DA3120}"/>
            </a:ext>
          </a:extLst>
        </xdr:cNvPr>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62A04B1D-619E-4DE0-9F72-CD51F516339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DE8CF513-AB4B-4F57-BE24-52873F3A63F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C94E74E-1FE2-4F60-8008-02FDF0E7F98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25B5994E-9F1D-4FA3-B18A-4BF217A7E29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31A2DFE-F8BC-4389-A6EE-E0B4A1E6EB6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A7C70E18-5C50-4A62-BCDB-A7F23968BC2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E928172C-7488-4910-A640-EA0D64F0B28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18C9DF6E-E37E-49B9-9636-59DD339A70A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1FF487E1-5B54-48C7-87FC-D5E461DD70C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E81215FC-2C19-4B26-B0CC-4C53E311B92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771D7E34-1101-4B39-B72A-BE777DCD52D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473C457B-E4C3-41EA-88F9-BF6C00F31CE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1D93631F-ABB4-45EA-8C3C-CBF7E04990B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3552245D-B93C-4F45-A2B4-D80F7D88FAE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3880407F-6B39-4730-827C-62142DB811F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05ED7F77-390F-4F74-A270-B1768D8C0B4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3C169336-369A-4235-A8A7-A26EBA17290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6F08FD7B-08D2-43F0-818B-0A9C1E996BA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C58F018-FF69-4BB8-B240-32A2AFE407A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6D925124-5455-4EDA-AE27-289F5FD10A8F}"/>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D4F26EA8-7D96-4CE0-8695-584A15C17E2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9C849F91-4D1B-4F06-929B-7CB1170489A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532C7488-0A94-4B86-BCE6-83588004CFB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8A235357-A858-4B18-8B9A-7C52D694FE2B}"/>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0372D27A-52D3-434F-AF6B-F2F8A84171CF}"/>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231E8B0B-9006-4120-A342-660BF16A7988}"/>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F221FE59-A0DA-4481-9065-CCCB61084B5E}"/>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3A83D278-DC37-47AE-9B76-F0E88D369695}"/>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78309898-3CAF-458C-8C92-D6D285CB49A3}"/>
            </a:ext>
          </a:extLst>
        </xdr:cNvPr>
        <xdr:cNvSpPr txBox="1"/>
      </xdr:nvSpPr>
      <xdr:spPr>
        <a:xfrm>
          <a:off x="19547840" y="14013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DF02FB61-3D5F-48C6-A1AA-2274688D9919}"/>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2B3A196C-A37C-4BED-BED9-43762CE56603}"/>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3B6928B3-4D29-45E8-B773-482C1D76544F}"/>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5DD3890C-2116-419A-8C02-3F1D7805CE92}"/>
            </a:ext>
          </a:extLst>
        </xdr:cNvPr>
        <xdr:cNvSpPr/>
      </xdr:nvSpPr>
      <xdr:spPr>
        <a:xfrm>
          <a:off x="171627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1958A3DD-A59A-4D63-B7CB-F38F87EF6BDD}"/>
            </a:ext>
          </a:extLst>
        </xdr:cNvPr>
        <xdr:cNvSpPr/>
      </xdr:nvSpPr>
      <xdr:spPr>
        <a:xfrm>
          <a:off x="1638808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686668B-C1EA-4286-94AB-82745E0A504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A35D6B1-6428-4F2D-91F2-24755F1F2DB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BF18BD6-00D4-4EB3-9F9F-267E9059EBC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40E1F84-7EB1-4BEB-9A0B-E83E36C2417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4C2B271-7332-4E00-A8FF-B319F759F47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715" name="楕円 714">
          <a:extLst>
            <a:ext uri="{FF2B5EF4-FFF2-40B4-BE49-F238E27FC236}">
              <a16:creationId xmlns:a16="http://schemas.microsoft.com/office/drawing/2014/main" id="{825666F5-00B4-4F0C-8E2E-A4FB1FF5D08B}"/>
            </a:ext>
          </a:extLst>
        </xdr:cNvPr>
        <xdr:cNvSpPr/>
      </xdr:nvSpPr>
      <xdr:spPr>
        <a:xfrm>
          <a:off x="1945894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716" name="【児童館】&#10;一人当たり面積該当値テキスト">
          <a:extLst>
            <a:ext uri="{FF2B5EF4-FFF2-40B4-BE49-F238E27FC236}">
              <a16:creationId xmlns:a16="http://schemas.microsoft.com/office/drawing/2014/main" id="{FDFB0466-2347-4AC1-8E8F-1B7A294E714A}"/>
            </a:ext>
          </a:extLst>
        </xdr:cNvPr>
        <xdr:cNvSpPr txBox="1"/>
      </xdr:nvSpPr>
      <xdr:spPr>
        <a:xfrm>
          <a:off x="19547840"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717" name="楕円 716">
          <a:extLst>
            <a:ext uri="{FF2B5EF4-FFF2-40B4-BE49-F238E27FC236}">
              <a16:creationId xmlns:a16="http://schemas.microsoft.com/office/drawing/2014/main" id="{A672C450-3A9A-42D9-BBF3-1C2407DC3374}"/>
            </a:ext>
          </a:extLst>
        </xdr:cNvPr>
        <xdr:cNvSpPr/>
      </xdr:nvSpPr>
      <xdr:spPr>
        <a:xfrm>
          <a:off x="1873504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38100</xdr:rowOff>
    </xdr:to>
    <xdr:cxnSp macro="">
      <xdr:nvCxnSpPr>
        <xdr:cNvPr id="718" name="直線コネクタ 717">
          <a:extLst>
            <a:ext uri="{FF2B5EF4-FFF2-40B4-BE49-F238E27FC236}">
              <a16:creationId xmlns:a16="http://schemas.microsoft.com/office/drawing/2014/main" id="{AE6B0EB4-3C82-42DC-8DF1-16B373B96DC4}"/>
            </a:ext>
          </a:extLst>
        </xdr:cNvPr>
        <xdr:cNvCxnSpPr/>
      </xdr:nvCxnSpPr>
      <xdr:spPr>
        <a:xfrm>
          <a:off x="18778220" y="134493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19" name="楕円 718">
          <a:extLst>
            <a:ext uri="{FF2B5EF4-FFF2-40B4-BE49-F238E27FC236}">
              <a16:creationId xmlns:a16="http://schemas.microsoft.com/office/drawing/2014/main" id="{FF8BF5DE-3199-428F-A725-C9893FD62D31}"/>
            </a:ext>
          </a:extLst>
        </xdr:cNvPr>
        <xdr:cNvSpPr/>
      </xdr:nvSpPr>
      <xdr:spPr>
        <a:xfrm>
          <a:off x="179374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38100</xdr:rowOff>
    </xdr:to>
    <xdr:cxnSp macro="">
      <xdr:nvCxnSpPr>
        <xdr:cNvPr id="720" name="直線コネクタ 719">
          <a:extLst>
            <a:ext uri="{FF2B5EF4-FFF2-40B4-BE49-F238E27FC236}">
              <a16:creationId xmlns:a16="http://schemas.microsoft.com/office/drawing/2014/main" id="{AF6F39C2-935E-4AE1-A976-187E2483BD2E}"/>
            </a:ext>
          </a:extLst>
        </xdr:cNvPr>
        <xdr:cNvCxnSpPr/>
      </xdr:nvCxnSpPr>
      <xdr:spPr>
        <a:xfrm>
          <a:off x="17988280" y="134493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1" name="楕円 720">
          <a:extLst>
            <a:ext uri="{FF2B5EF4-FFF2-40B4-BE49-F238E27FC236}">
              <a16:creationId xmlns:a16="http://schemas.microsoft.com/office/drawing/2014/main" id="{9F1E8E0A-8D60-40E8-B084-91D27A071872}"/>
            </a:ext>
          </a:extLst>
        </xdr:cNvPr>
        <xdr:cNvSpPr/>
      </xdr:nvSpPr>
      <xdr:spPr>
        <a:xfrm>
          <a:off x="1716278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722" name="直線コネクタ 721">
          <a:extLst>
            <a:ext uri="{FF2B5EF4-FFF2-40B4-BE49-F238E27FC236}">
              <a16:creationId xmlns:a16="http://schemas.microsoft.com/office/drawing/2014/main" id="{C78DE868-E296-4AA1-87A5-E72A62E1A004}"/>
            </a:ext>
          </a:extLst>
        </xdr:cNvPr>
        <xdr:cNvCxnSpPr/>
      </xdr:nvCxnSpPr>
      <xdr:spPr>
        <a:xfrm>
          <a:off x="17213580" y="13449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23" name="楕円 722">
          <a:extLst>
            <a:ext uri="{FF2B5EF4-FFF2-40B4-BE49-F238E27FC236}">
              <a16:creationId xmlns:a16="http://schemas.microsoft.com/office/drawing/2014/main" id="{36850FB0-8EAE-4FFF-809A-8D42AE98B27F}"/>
            </a:ext>
          </a:extLst>
        </xdr:cNvPr>
        <xdr:cNvSpPr/>
      </xdr:nvSpPr>
      <xdr:spPr>
        <a:xfrm>
          <a:off x="1638808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724" name="直線コネクタ 723">
          <a:extLst>
            <a:ext uri="{FF2B5EF4-FFF2-40B4-BE49-F238E27FC236}">
              <a16:creationId xmlns:a16="http://schemas.microsoft.com/office/drawing/2014/main" id="{9B9E7761-6B63-4A0C-98E5-EE7C7357B5E5}"/>
            </a:ext>
          </a:extLst>
        </xdr:cNvPr>
        <xdr:cNvCxnSpPr/>
      </xdr:nvCxnSpPr>
      <xdr:spPr>
        <a:xfrm>
          <a:off x="16431260" y="134493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4C8EEEDF-D0A4-4E8D-8D2A-84574B12C77E}"/>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6107C851-D4FE-4822-836A-C086C313CFA1}"/>
            </a:ext>
          </a:extLst>
        </xdr:cNvPr>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F40399B7-0C8A-43AD-9FAD-641442A42443}"/>
            </a:ext>
          </a:extLst>
        </xdr:cNvPr>
        <xdr:cNvSpPr txBox="1"/>
      </xdr:nvSpPr>
      <xdr:spPr>
        <a:xfrm>
          <a:off x="170015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FDBD1BB7-35E7-43D0-8B68-8D801632BC2E}"/>
            </a:ext>
          </a:extLst>
        </xdr:cNvPr>
        <xdr:cNvSpPr txBox="1"/>
      </xdr:nvSpPr>
      <xdr:spPr>
        <a:xfrm>
          <a:off x="16226867"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729" name="n_1mainValue【児童館】&#10;一人当たり面積">
          <a:extLst>
            <a:ext uri="{FF2B5EF4-FFF2-40B4-BE49-F238E27FC236}">
              <a16:creationId xmlns:a16="http://schemas.microsoft.com/office/drawing/2014/main" id="{0B86A12C-D4A3-4010-96FF-F231B5339EBD}"/>
            </a:ext>
          </a:extLst>
        </xdr:cNvPr>
        <xdr:cNvSpPr txBox="1"/>
      </xdr:nvSpPr>
      <xdr:spPr>
        <a:xfrm>
          <a:off x="1856112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30" name="n_2mainValue【児童館】&#10;一人当たり面積">
          <a:extLst>
            <a:ext uri="{FF2B5EF4-FFF2-40B4-BE49-F238E27FC236}">
              <a16:creationId xmlns:a16="http://schemas.microsoft.com/office/drawing/2014/main" id="{75A06F26-3C08-4F3B-A2E2-82D0CE5139FF}"/>
            </a:ext>
          </a:extLst>
        </xdr:cNvPr>
        <xdr:cNvSpPr txBox="1"/>
      </xdr:nvSpPr>
      <xdr:spPr>
        <a:xfrm>
          <a:off x="177762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1" name="n_3mainValue【児童館】&#10;一人当たり面積">
          <a:extLst>
            <a:ext uri="{FF2B5EF4-FFF2-40B4-BE49-F238E27FC236}">
              <a16:creationId xmlns:a16="http://schemas.microsoft.com/office/drawing/2014/main" id="{9DD665E6-0B10-4054-A757-2E8EB157A260}"/>
            </a:ext>
          </a:extLst>
        </xdr:cNvPr>
        <xdr:cNvSpPr txBox="1"/>
      </xdr:nvSpPr>
      <xdr:spPr>
        <a:xfrm>
          <a:off x="170015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32" name="n_4mainValue【児童館】&#10;一人当たり面積">
          <a:extLst>
            <a:ext uri="{FF2B5EF4-FFF2-40B4-BE49-F238E27FC236}">
              <a16:creationId xmlns:a16="http://schemas.microsoft.com/office/drawing/2014/main" id="{8DCD493B-EDB4-404B-83A0-E304F621BF33}"/>
            </a:ext>
          </a:extLst>
        </xdr:cNvPr>
        <xdr:cNvSpPr txBox="1"/>
      </xdr:nvSpPr>
      <xdr:spPr>
        <a:xfrm>
          <a:off x="16226867"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6A51D70-4C27-47A5-BFF0-C502C99702B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23BD70F7-AB2E-401E-8031-968117D31E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8E777014-2D85-49D0-B84C-4CB89ED145E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44913F96-0EB2-4181-827E-725BF71B599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A09BFD97-BD50-40D6-B431-79DD18F3A40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65DE63CC-4A24-432C-A894-DFB033276C9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6870DCC-3EC2-4E56-AF84-C5514BC4F6C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DEAAA1F-240F-41B6-B850-DC226A24555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738381C5-84E4-4193-A525-35DC7597E8D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278D1B92-82EC-4300-8100-8085FAFCB81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5BF868B6-4135-4AFF-B16C-55E10BEDD87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60B7B8A-46EB-4058-AF2E-9475162C05B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E974ADF1-586E-457B-948E-59701A83291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7A7C6010-BB4F-479B-B220-04A9B2EFE21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3DE92A5C-EF95-4442-8F89-0163D22A87C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AB4F32C3-2837-4468-B9BA-E1F9427A842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BBB9A832-DF27-40BD-92BA-F43489AB173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FAE7616A-1D14-46F2-8178-8732BC229C2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D2E4C824-8E89-423A-A91A-EFE3BEC6885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91C92157-31BC-4DE0-A181-6DB25A27440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6BFB10DF-C504-4956-8028-215403DAB1B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932653-E943-4885-8F8F-9AE530BDC01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DF0A945E-E7C6-4127-9B2F-CCBBBE41937D}"/>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E1B5D06D-6153-43F3-9CF8-E1B6E94B8D6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DA32223-A3CF-4B0D-B82E-81E8586EDF5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AEBED831-E98F-4B61-B3E2-CEC3D356797A}"/>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266DCB64-5078-4B76-8F70-374ABEED05D7}"/>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E78D6F7D-FFB3-4652-848B-6C198917A8FC}"/>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948EA355-4FA3-4B47-AD49-B65DAB3DA330}"/>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0F75B969-FF4F-4C4C-8D37-4EE147748D27}"/>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A6217C1B-C422-4843-8C5D-4B7288BBCD72}"/>
            </a:ext>
          </a:extLst>
        </xdr:cNvPr>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09C1991A-F8C9-409E-A655-3756DCF91CEC}"/>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0509FFB9-97A0-4BA0-8A93-E6D1D9D94672}"/>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1D62453F-9741-42CE-9F1F-C317ABEF8C73}"/>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0E206C03-5697-4F8A-A537-565A75349429}"/>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A6ACCF5C-CFD9-4028-A98B-C981999115C9}"/>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B905C8F-F071-4458-8341-AC0A7120437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890211A-D587-49B7-95B6-84EA1342F6F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FF4605B-0073-4766-AFFA-79D03A532BC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9F4BF15-F2A5-49CA-A9ED-E63A4A3BDCF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39B4F5E-C34F-4179-BFDE-24382510120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49893</xdr:rowOff>
    </xdr:from>
    <xdr:to>
      <xdr:col>85</xdr:col>
      <xdr:colOff>177800</xdr:colOff>
      <xdr:row>106</xdr:row>
      <xdr:rowOff>151493</xdr:rowOff>
    </xdr:to>
    <xdr:sp macro="" textlink="">
      <xdr:nvSpPr>
        <xdr:cNvPr id="774" name="楕円 773">
          <a:extLst>
            <a:ext uri="{FF2B5EF4-FFF2-40B4-BE49-F238E27FC236}">
              <a16:creationId xmlns:a16="http://schemas.microsoft.com/office/drawing/2014/main" id="{8C68CAD4-AABF-46FD-A44B-B619CC019C30}"/>
            </a:ext>
          </a:extLst>
        </xdr:cNvPr>
        <xdr:cNvSpPr/>
      </xdr:nvSpPr>
      <xdr:spPr>
        <a:xfrm>
          <a:off x="14325600" y="178197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28320</xdr:rowOff>
    </xdr:from>
    <xdr:ext cx="405111" cy="259045"/>
    <xdr:sp macro="" textlink="">
      <xdr:nvSpPr>
        <xdr:cNvPr id="775" name="【公民館】&#10;有形固定資産減価償却率該当値テキスト">
          <a:extLst>
            <a:ext uri="{FF2B5EF4-FFF2-40B4-BE49-F238E27FC236}">
              <a16:creationId xmlns:a16="http://schemas.microsoft.com/office/drawing/2014/main" id="{380075DB-9EC7-4862-AE35-2B07A90197EC}"/>
            </a:ext>
          </a:extLst>
        </xdr:cNvPr>
        <xdr:cNvSpPr txBox="1"/>
      </xdr:nvSpPr>
      <xdr:spPr>
        <a:xfrm>
          <a:off x="14414500" y="1779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xdr:rowOff>
    </xdr:from>
    <xdr:to>
      <xdr:col>81</xdr:col>
      <xdr:colOff>101600</xdr:colOff>
      <xdr:row>106</xdr:row>
      <xdr:rowOff>115570</xdr:rowOff>
    </xdr:to>
    <xdr:sp macro="" textlink="">
      <xdr:nvSpPr>
        <xdr:cNvPr id="776" name="楕円 775">
          <a:extLst>
            <a:ext uri="{FF2B5EF4-FFF2-40B4-BE49-F238E27FC236}">
              <a16:creationId xmlns:a16="http://schemas.microsoft.com/office/drawing/2014/main" id="{59758D94-BA24-4B21-8EEB-CA1F2AEA6EAB}"/>
            </a:ext>
          </a:extLst>
        </xdr:cNvPr>
        <xdr:cNvSpPr/>
      </xdr:nvSpPr>
      <xdr:spPr>
        <a:xfrm>
          <a:off x="1357884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64770</xdr:rowOff>
    </xdr:from>
    <xdr:to>
      <xdr:col>85</xdr:col>
      <xdr:colOff>127000</xdr:colOff>
      <xdr:row>106</xdr:row>
      <xdr:rowOff>100693</xdr:rowOff>
    </xdr:to>
    <xdr:cxnSp macro="">
      <xdr:nvCxnSpPr>
        <xdr:cNvPr id="777" name="直線コネクタ 776">
          <a:extLst>
            <a:ext uri="{FF2B5EF4-FFF2-40B4-BE49-F238E27FC236}">
              <a16:creationId xmlns:a16="http://schemas.microsoft.com/office/drawing/2014/main" id="{942F2B21-DCB6-4C33-B987-9EE79C0939C2}"/>
            </a:ext>
          </a:extLst>
        </xdr:cNvPr>
        <xdr:cNvCxnSpPr/>
      </xdr:nvCxnSpPr>
      <xdr:spPr>
        <a:xfrm>
          <a:off x="13629640" y="17834610"/>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20501</xdr:rowOff>
    </xdr:from>
    <xdr:to>
      <xdr:col>76</xdr:col>
      <xdr:colOff>165100</xdr:colOff>
      <xdr:row>106</xdr:row>
      <xdr:rowOff>122101</xdr:rowOff>
    </xdr:to>
    <xdr:sp macro="" textlink="">
      <xdr:nvSpPr>
        <xdr:cNvPr id="778" name="楕円 777">
          <a:extLst>
            <a:ext uri="{FF2B5EF4-FFF2-40B4-BE49-F238E27FC236}">
              <a16:creationId xmlns:a16="http://schemas.microsoft.com/office/drawing/2014/main" id="{30E70287-A0AC-4965-9B63-1685DC6E406D}"/>
            </a:ext>
          </a:extLst>
        </xdr:cNvPr>
        <xdr:cNvSpPr/>
      </xdr:nvSpPr>
      <xdr:spPr>
        <a:xfrm>
          <a:off x="1280414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71301</xdr:rowOff>
    </xdr:to>
    <xdr:cxnSp macro="">
      <xdr:nvCxnSpPr>
        <xdr:cNvPr id="779" name="直線コネクタ 778">
          <a:extLst>
            <a:ext uri="{FF2B5EF4-FFF2-40B4-BE49-F238E27FC236}">
              <a16:creationId xmlns:a16="http://schemas.microsoft.com/office/drawing/2014/main" id="{7305F0C4-FD09-454D-8E64-0FC8AEBB1B69}"/>
            </a:ext>
          </a:extLst>
        </xdr:cNvPr>
        <xdr:cNvCxnSpPr/>
      </xdr:nvCxnSpPr>
      <xdr:spPr>
        <a:xfrm flipV="1">
          <a:off x="12854940" y="17834610"/>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80" name="楕円 779">
          <a:extLst>
            <a:ext uri="{FF2B5EF4-FFF2-40B4-BE49-F238E27FC236}">
              <a16:creationId xmlns:a16="http://schemas.microsoft.com/office/drawing/2014/main" id="{6ECA2CC4-4C86-4AB4-A030-09EDF3C2663C}"/>
            </a:ext>
          </a:extLst>
        </xdr:cNvPr>
        <xdr:cNvSpPr/>
      </xdr:nvSpPr>
      <xdr:spPr>
        <a:xfrm>
          <a:off x="12029440" y="1776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71301</xdr:rowOff>
    </xdr:to>
    <xdr:cxnSp macro="">
      <xdr:nvCxnSpPr>
        <xdr:cNvPr id="781" name="直線コネクタ 780">
          <a:extLst>
            <a:ext uri="{FF2B5EF4-FFF2-40B4-BE49-F238E27FC236}">
              <a16:creationId xmlns:a16="http://schemas.microsoft.com/office/drawing/2014/main" id="{95F99D70-9C12-467A-8834-201058D7CEA7}"/>
            </a:ext>
          </a:extLst>
        </xdr:cNvPr>
        <xdr:cNvCxnSpPr/>
      </xdr:nvCxnSpPr>
      <xdr:spPr>
        <a:xfrm>
          <a:off x="12072620" y="1780848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126637</xdr:rowOff>
    </xdr:from>
    <xdr:to>
      <xdr:col>67</xdr:col>
      <xdr:colOff>101600</xdr:colOff>
      <xdr:row>106</xdr:row>
      <xdr:rowOff>56787</xdr:rowOff>
    </xdr:to>
    <xdr:sp macro="" textlink="">
      <xdr:nvSpPr>
        <xdr:cNvPr id="782" name="楕円 781">
          <a:extLst>
            <a:ext uri="{FF2B5EF4-FFF2-40B4-BE49-F238E27FC236}">
              <a16:creationId xmlns:a16="http://schemas.microsoft.com/office/drawing/2014/main" id="{C5CF4D96-E837-4CB3-A925-A6FD02E16919}"/>
            </a:ext>
          </a:extLst>
        </xdr:cNvPr>
        <xdr:cNvSpPr/>
      </xdr:nvSpPr>
      <xdr:spPr>
        <a:xfrm>
          <a:off x="11231880" y="1772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xdr:rowOff>
    </xdr:from>
    <xdr:to>
      <xdr:col>71</xdr:col>
      <xdr:colOff>177800</xdr:colOff>
      <xdr:row>106</xdr:row>
      <xdr:rowOff>38644</xdr:rowOff>
    </xdr:to>
    <xdr:cxnSp macro="">
      <xdr:nvCxnSpPr>
        <xdr:cNvPr id="783" name="直線コネクタ 782">
          <a:extLst>
            <a:ext uri="{FF2B5EF4-FFF2-40B4-BE49-F238E27FC236}">
              <a16:creationId xmlns:a16="http://schemas.microsoft.com/office/drawing/2014/main" id="{42DCD372-E753-4EE6-9933-4B652F09C5B3}"/>
            </a:ext>
          </a:extLst>
        </xdr:cNvPr>
        <xdr:cNvCxnSpPr/>
      </xdr:nvCxnSpPr>
      <xdr:spPr>
        <a:xfrm>
          <a:off x="11282680" y="1777582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A520C6B8-126F-46C8-B49D-9D402ED9C58E}"/>
            </a:ext>
          </a:extLst>
        </xdr:cNvPr>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251A3B28-5991-4E61-A732-51B0A74A02AF}"/>
            </a:ext>
          </a:extLst>
        </xdr:cNvPr>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3E2EA51A-A492-4EB7-AAB7-FD27E0FBA3B3}"/>
            </a:ext>
          </a:extLst>
        </xdr:cNvPr>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3D8BB52D-AFB9-4976-98E9-798AC27C209D}"/>
            </a:ext>
          </a:extLst>
        </xdr:cNvPr>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106697</xdr:rowOff>
    </xdr:from>
    <xdr:ext cx="405111" cy="259045"/>
    <xdr:sp macro="" textlink="">
      <xdr:nvSpPr>
        <xdr:cNvPr id="788" name="n_1mainValue【公民館】&#10;有形固定資産減価償却率">
          <a:extLst>
            <a:ext uri="{FF2B5EF4-FFF2-40B4-BE49-F238E27FC236}">
              <a16:creationId xmlns:a16="http://schemas.microsoft.com/office/drawing/2014/main" id="{D4034C9D-41B9-494F-88AE-D7E32B8DCC9E}"/>
            </a:ext>
          </a:extLst>
        </xdr:cNvPr>
        <xdr:cNvSpPr txBox="1"/>
      </xdr:nvSpPr>
      <xdr:spPr>
        <a:xfrm>
          <a:off x="1343724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113228</xdr:rowOff>
    </xdr:from>
    <xdr:ext cx="405111" cy="259045"/>
    <xdr:sp macro="" textlink="">
      <xdr:nvSpPr>
        <xdr:cNvPr id="789" name="n_2mainValue【公民館】&#10;有形固定資産減価償却率">
          <a:extLst>
            <a:ext uri="{FF2B5EF4-FFF2-40B4-BE49-F238E27FC236}">
              <a16:creationId xmlns:a16="http://schemas.microsoft.com/office/drawing/2014/main" id="{2CC9738D-DE58-4FB1-9818-4156529F4385}"/>
            </a:ext>
          </a:extLst>
        </xdr:cNvPr>
        <xdr:cNvSpPr txBox="1"/>
      </xdr:nvSpPr>
      <xdr:spPr>
        <a:xfrm>
          <a:off x="1267524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90" name="n_3mainValue【公民館】&#10;有形固定資産減価償却率">
          <a:extLst>
            <a:ext uri="{FF2B5EF4-FFF2-40B4-BE49-F238E27FC236}">
              <a16:creationId xmlns:a16="http://schemas.microsoft.com/office/drawing/2014/main" id="{B649C8FD-0714-44BA-A644-9DD30F8A6A33}"/>
            </a:ext>
          </a:extLst>
        </xdr:cNvPr>
        <xdr:cNvSpPr txBox="1"/>
      </xdr:nvSpPr>
      <xdr:spPr>
        <a:xfrm>
          <a:off x="11900544"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47914</xdr:rowOff>
    </xdr:from>
    <xdr:ext cx="405111" cy="259045"/>
    <xdr:sp macro="" textlink="">
      <xdr:nvSpPr>
        <xdr:cNvPr id="791" name="n_4mainValue【公民館】&#10;有形固定資産減価償却率">
          <a:extLst>
            <a:ext uri="{FF2B5EF4-FFF2-40B4-BE49-F238E27FC236}">
              <a16:creationId xmlns:a16="http://schemas.microsoft.com/office/drawing/2014/main" id="{9F68C969-5C72-4C11-A259-FC45C9A4B5CF}"/>
            </a:ext>
          </a:extLst>
        </xdr:cNvPr>
        <xdr:cNvSpPr txBox="1"/>
      </xdr:nvSpPr>
      <xdr:spPr>
        <a:xfrm>
          <a:off x="1110298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90B3004-35D6-430C-AD90-FC5BC32D1CE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17CCCC5C-BE24-459A-8970-2669BA46C7F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9649622A-4CF8-4917-A399-EE602344537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D339A16-FCBF-4403-91E1-983410348B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A2E7DF24-A439-466E-8BBB-67A21AA81B7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A141AB72-1B10-4B54-8EAC-EF86FE27F8D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348F8350-81CE-4DBE-BC80-A964FDE2B8E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164867DD-558D-4814-B75A-23EBDAE2EF8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570BB3B4-20F1-454B-9EAF-3AE74E0D5AC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561267D2-FC53-42B7-A38E-2DEC39760B7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AF469395-A044-461C-9590-1D494039F7A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2F8029A-C04F-4300-8652-48490E46988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F58FC31E-DACA-45F0-AFC5-708619B80E3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59C7B9A8-F3F0-4BF4-BA48-73F4F9CEE8C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8BE395F8-AB5E-411C-9277-894323D454B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C26773B5-C3EA-4EAF-B14A-096143A8F13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4D711AC9-5955-446B-AC93-6137E411374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CCF7D29E-1566-418D-B23F-A8FA17D7095F}"/>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18D97D83-87EA-4A19-9FB6-11A06C72079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D2CD0E79-956F-4789-BFE8-9224FC8EC0C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3385835-01C6-4726-B57A-317519876DE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85096AFC-863F-42B0-9CE9-0E0CC9E9BFCC}"/>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723DC714-2682-47C1-88F1-29E2BA3B581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480F94A-2A97-4100-9A9D-CBE9EE716D4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DE1A50C3-14C2-4288-A102-2FFF066AB0C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6E19520A-DB1A-4A2B-B249-BE92A010116F}"/>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E39B2DDA-1DB9-4C8E-A21D-D176B88E0EA7}"/>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B5A7CDA3-4154-462A-B0F6-0B9B41F989C3}"/>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9CDF14DB-A58C-4BB5-86BB-528FDB46722D}"/>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E931F41B-D34E-42D1-93BB-BDC10698290A}"/>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E6692E91-74E0-4767-84DD-58B9BFA25D4E}"/>
            </a:ext>
          </a:extLst>
        </xdr:cNvPr>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00344638-F0E2-4768-9518-CD89A062CB5F}"/>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31BE0828-10A7-46D7-8CCC-5BEF5CA7D993}"/>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D5A44EE5-540B-4E55-BCD0-1FC165690381}"/>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97140219-B941-4624-8A26-D12890732EC2}"/>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C1126112-E098-4D2D-B9DA-B5ADDAC74A97}"/>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458384C-387C-4C13-9F49-4008FF23972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737C4E0-4A02-44F0-9A3E-DCA86BFE147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D56EBB4-BD0F-408C-9F23-E180A9DF2AF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A6BDCE9-BDBA-4E98-B58E-56BAE85BCAB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CEEFAE1-49AA-4B9F-A5FC-BF6B5C2D53C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54792</xdr:rowOff>
    </xdr:from>
    <xdr:to>
      <xdr:col>116</xdr:col>
      <xdr:colOff>114300</xdr:colOff>
      <xdr:row>104</xdr:row>
      <xdr:rowOff>156392</xdr:rowOff>
    </xdr:to>
    <xdr:sp macro="" textlink="">
      <xdr:nvSpPr>
        <xdr:cNvPr id="833" name="楕円 832">
          <a:extLst>
            <a:ext uri="{FF2B5EF4-FFF2-40B4-BE49-F238E27FC236}">
              <a16:creationId xmlns:a16="http://schemas.microsoft.com/office/drawing/2014/main" id="{18CF75DB-B1FC-4CD4-AA90-CD77AB96C0BF}"/>
            </a:ext>
          </a:extLst>
        </xdr:cNvPr>
        <xdr:cNvSpPr/>
      </xdr:nvSpPr>
      <xdr:spPr>
        <a:xfrm>
          <a:off x="19458940" y="174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77669</xdr:rowOff>
    </xdr:from>
    <xdr:ext cx="469744" cy="259045"/>
    <xdr:sp macro="" textlink="">
      <xdr:nvSpPr>
        <xdr:cNvPr id="834" name="【公民館】&#10;一人当たり面積該当値テキスト">
          <a:extLst>
            <a:ext uri="{FF2B5EF4-FFF2-40B4-BE49-F238E27FC236}">
              <a16:creationId xmlns:a16="http://schemas.microsoft.com/office/drawing/2014/main" id="{94C10F0A-3641-46D5-A486-0436305CBBC6}"/>
            </a:ext>
          </a:extLst>
        </xdr:cNvPr>
        <xdr:cNvSpPr txBox="1"/>
      </xdr:nvSpPr>
      <xdr:spPr>
        <a:xfrm>
          <a:off x="19547840" y="1734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58057</xdr:rowOff>
    </xdr:from>
    <xdr:to>
      <xdr:col>112</xdr:col>
      <xdr:colOff>38100</xdr:colOff>
      <xdr:row>104</xdr:row>
      <xdr:rowOff>159657</xdr:rowOff>
    </xdr:to>
    <xdr:sp macro="" textlink="">
      <xdr:nvSpPr>
        <xdr:cNvPr id="835" name="楕円 834">
          <a:extLst>
            <a:ext uri="{FF2B5EF4-FFF2-40B4-BE49-F238E27FC236}">
              <a16:creationId xmlns:a16="http://schemas.microsoft.com/office/drawing/2014/main" id="{4223091D-B3C7-4D7A-8CE1-975118E9E0A2}"/>
            </a:ext>
          </a:extLst>
        </xdr:cNvPr>
        <xdr:cNvSpPr/>
      </xdr:nvSpPr>
      <xdr:spPr>
        <a:xfrm>
          <a:off x="18735040" y="174926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105592</xdr:rowOff>
    </xdr:from>
    <xdr:to>
      <xdr:col>116</xdr:col>
      <xdr:colOff>63500</xdr:colOff>
      <xdr:row>104</xdr:row>
      <xdr:rowOff>108857</xdr:rowOff>
    </xdr:to>
    <xdr:cxnSp macro="">
      <xdr:nvCxnSpPr>
        <xdr:cNvPr id="836" name="直線コネクタ 835">
          <a:extLst>
            <a:ext uri="{FF2B5EF4-FFF2-40B4-BE49-F238E27FC236}">
              <a16:creationId xmlns:a16="http://schemas.microsoft.com/office/drawing/2014/main" id="{73AEF55A-38F4-4BBF-803B-1F4A4C90349E}"/>
            </a:ext>
          </a:extLst>
        </xdr:cNvPr>
        <xdr:cNvCxnSpPr/>
      </xdr:nvCxnSpPr>
      <xdr:spPr>
        <a:xfrm flipV="1">
          <a:off x="18778220" y="17540152"/>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61323</xdr:rowOff>
    </xdr:from>
    <xdr:to>
      <xdr:col>107</xdr:col>
      <xdr:colOff>101600</xdr:colOff>
      <xdr:row>104</xdr:row>
      <xdr:rowOff>162923</xdr:rowOff>
    </xdr:to>
    <xdr:sp macro="" textlink="">
      <xdr:nvSpPr>
        <xdr:cNvPr id="837" name="楕円 836">
          <a:extLst>
            <a:ext uri="{FF2B5EF4-FFF2-40B4-BE49-F238E27FC236}">
              <a16:creationId xmlns:a16="http://schemas.microsoft.com/office/drawing/2014/main" id="{6FC1D423-3345-4EEA-A957-76FD8090A264}"/>
            </a:ext>
          </a:extLst>
        </xdr:cNvPr>
        <xdr:cNvSpPr/>
      </xdr:nvSpPr>
      <xdr:spPr>
        <a:xfrm>
          <a:off x="17937480" y="174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104</xdr:row>
      <xdr:rowOff>112123</xdr:rowOff>
    </xdr:to>
    <xdr:cxnSp macro="">
      <xdr:nvCxnSpPr>
        <xdr:cNvPr id="838" name="直線コネクタ 837">
          <a:extLst>
            <a:ext uri="{FF2B5EF4-FFF2-40B4-BE49-F238E27FC236}">
              <a16:creationId xmlns:a16="http://schemas.microsoft.com/office/drawing/2014/main" id="{13C9C10D-4B5C-4B6D-8941-2E40966837B4}"/>
            </a:ext>
          </a:extLst>
        </xdr:cNvPr>
        <xdr:cNvCxnSpPr/>
      </xdr:nvCxnSpPr>
      <xdr:spPr>
        <a:xfrm flipV="1">
          <a:off x="17988280" y="17543417"/>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58057</xdr:rowOff>
    </xdr:from>
    <xdr:to>
      <xdr:col>102</xdr:col>
      <xdr:colOff>165100</xdr:colOff>
      <xdr:row>104</xdr:row>
      <xdr:rowOff>159657</xdr:rowOff>
    </xdr:to>
    <xdr:sp macro="" textlink="">
      <xdr:nvSpPr>
        <xdr:cNvPr id="839" name="楕円 838">
          <a:extLst>
            <a:ext uri="{FF2B5EF4-FFF2-40B4-BE49-F238E27FC236}">
              <a16:creationId xmlns:a16="http://schemas.microsoft.com/office/drawing/2014/main" id="{9B531239-C35A-4C16-91D3-73B97C1D97CD}"/>
            </a:ext>
          </a:extLst>
        </xdr:cNvPr>
        <xdr:cNvSpPr/>
      </xdr:nvSpPr>
      <xdr:spPr>
        <a:xfrm>
          <a:off x="17162780" y="174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112123</xdr:rowOff>
    </xdr:to>
    <xdr:cxnSp macro="">
      <xdr:nvCxnSpPr>
        <xdr:cNvPr id="840" name="直線コネクタ 839">
          <a:extLst>
            <a:ext uri="{FF2B5EF4-FFF2-40B4-BE49-F238E27FC236}">
              <a16:creationId xmlns:a16="http://schemas.microsoft.com/office/drawing/2014/main" id="{3DD8115F-A11D-4FD9-8093-F13ACC9C72E4}"/>
            </a:ext>
          </a:extLst>
        </xdr:cNvPr>
        <xdr:cNvCxnSpPr/>
      </xdr:nvCxnSpPr>
      <xdr:spPr>
        <a:xfrm>
          <a:off x="17213580" y="1754341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61323</xdr:rowOff>
    </xdr:from>
    <xdr:to>
      <xdr:col>98</xdr:col>
      <xdr:colOff>38100</xdr:colOff>
      <xdr:row>104</xdr:row>
      <xdr:rowOff>162923</xdr:rowOff>
    </xdr:to>
    <xdr:sp macro="" textlink="">
      <xdr:nvSpPr>
        <xdr:cNvPr id="841" name="楕円 840">
          <a:extLst>
            <a:ext uri="{FF2B5EF4-FFF2-40B4-BE49-F238E27FC236}">
              <a16:creationId xmlns:a16="http://schemas.microsoft.com/office/drawing/2014/main" id="{E439729F-7360-43C4-A290-1BC9958CEBA6}"/>
            </a:ext>
          </a:extLst>
        </xdr:cNvPr>
        <xdr:cNvSpPr/>
      </xdr:nvSpPr>
      <xdr:spPr>
        <a:xfrm>
          <a:off x="16388080" y="17495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108857</xdr:rowOff>
    </xdr:from>
    <xdr:to>
      <xdr:col>102</xdr:col>
      <xdr:colOff>114300</xdr:colOff>
      <xdr:row>104</xdr:row>
      <xdr:rowOff>112123</xdr:rowOff>
    </xdr:to>
    <xdr:cxnSp macro="">
      <xdr:nvCxnSpPr>
        <xdr:cNvPr id="842" name="直線コネクタ 841">
          <a:extLst>
            <a:ext uri="{FF2B5EF4-FFF2-40B4-BE49-F238E27FC236}">
              <a16:creationId xmlns:a16="http://schemas.microsoft.com/office/drawing/2014/main" id="{A02708A9-2D10-4F0B-9188-3471A078F750}"/>
            </a:ext>
          </a:extLst>
        </xdr:cNvPr>
        <xdr:cNvCxnSpPr/>
      </xdr:nvCxnSpPr>
      <xdr:spPr>
        <a:xfrm flipV="1">
          <a:off x="16431260" y="17543417"/>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BB482DD0-4029-4251-8341-02EABBAA0134}"/>
            </a:ext>
          </a:extLst>
        </xdr:cNvPr>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219763A9-E488-4268-90A6-FFDFF799CE08}"/>
            </a:ext>
          </a:extLst>
        </xdr:cNvPr>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63D0AD41-9F0F-4BA9-A902-FD42CA1BF3D7}"/>
            </a:ext>
          </a:extLst>
        </xdr:cNvPr>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7E613A5C-ED55-406B-803E-93BD6E1BE825}"/>
            </a:ext>
          </a:extLst>
        </xdr:cNvPr>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4734</xdr:rowOff>
    </xdr:from>
    <xdr:ext cx="469744" cy="259045"/>
    <xdr:sp macro="" textlink="">
      <xdr:nvSpPr>
        <xdr:cNvPr id="847" name="n_1mainValue【公民館】&#10;一人当たり面積">
          <a:extLst>
            <a:ext uri="{FF2B5EF4-FFF2-40B4-BE49-F238E27FC236}">
              <a16:creationId xmlns:a16="http://schemas.microsoft.com/office/drawing/2014/main" id="{CD662D7F-FB87-46C0-A6BC-55D9BA90603D}"/>
            </a:ext>
          </a:extLst>
        </xdr:cNvPr>
        <xdr:cNvSpPr txBox="1"/>
      </xdr:nvSpPr>
      <xdr:spPr>
        <a:xfrm>
          <a:off x="18561127" y="1727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8000</xdr:rowOff>
    </xdr:from>
    <xdr:ext cx="469744" cy="259045"/>
    <xdr:sp macro="" textlink="">
      <xdr:nvSpPr>
        <xdr:cNvPr id="848" name="n_2mainValue【公民館】&#10;一人当たり面積">
          <a:extLst>
            <a:ext uri="{FF2B5EF4-FFF2-40B4-BE49-F238E27FC236}">
              <a16:creationId xmlns:a16="http://schemas.microsoft.com/office/drawing/2014/main" id="{3402FB1C-4CE7-42F2-AAE8-1F60922C569B}"/>
            </a:ext>
          </a:extLst>
        </xdr:cNvPr>
        <xdr:cNvSpPr txBox="1"/>
      </xdr:nvSpPr>
      <xdr:spPr>
        <a:xfrm>
          <a:off x="17776267" y="172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4734</xdr:rowOff>
    </xdr:from>
    <xdr:ext cx="469744" cy="259045"/>
    <xdr:sp macro="" textlink="">
      <xdr:nvSpPr>
        <xdr:cNvPr id="849" name="n_3mainValue【公民館】&#10;一人当たり面積">
          <a:extLst>
            <a:ext uri="{FF2B5EF4-FFF2-40B4-BE49-F238E27FC236}">
              <a16:creationId xmlns:a16="http://schemas.microsoft.com/office/drawing/2014/main" id="{214D5A47-79CF-41D5-83A0-1B49FFFB42F2}"/>
            </a:ext>
          </a:extLst>
        </xdr:cNvPr>
        <xdr:cNvSpPr txBox="1"/>
      </xdr:nvSpPr>
      <xdr:spPr>
        <a:xfrm>
          <a:off x="17001567" y="1727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8000</xdr:rowOff>
    </xdr:from>
    <xdr:ext cx="469744" cy="259045"/>
    <xdr:sp macro="" textlink="">
      <xdr:nvSpPr>
        <xdr:cNvPr id="850" name="n_4mainValue【公民館】&#10;一人当たり面積">
          <a:extLst>
            <a:ext uri="{FF2B5EF4-FFF2-40B4-BE49-F238E27FC236}">
              <a16:creationId xmlns:a16="http://schemas.microsoft.com/office/drawing/2014/main" id="{50588166-3D82-4F43-99CD-D3449ECB001A}"/>
            </a:ext>
          </a:extLst>
        </xdr:cNvPr>
        <xdr:cNvSpPr txBox="1"/>
      </xdr:nvSpPr>
      <xdr:spPr>
        <a:xfrm>
          <a:off x="16226867" y="1727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757CD960-7203-4A1E-9431-9FA1FB17EC3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395FAE19-AB74-4A51-979E-19CFBBBDFBB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866C491F-EC53-4C60-9CA2-53DF47713BB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建替えや老朽化した住宅の廃止などを年次的に行ってきたことで、有形固定資産減価償却率は類似団体よりも低くなっている。一方で、その他の道路等インフラや保育所、学校施設、児童館、公民館については、類似団体と比較して有形固定資産減価償却率が高い状況が続いている。特に児童館と保育所はそのほとんどの施設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てられたもので、老朽化が進んでいるため、施設の状態や利用状況を踏まえ、長寿命化のための改修や統廃合等の対応が急務である。また、インフラをはじめ公営住宅、児童館、公民館施設の一人当たりの面積が平均値と比較して高くなっていることから、住環境が進む一方で、維持管理費用の増額も見込まれるため、将来の人口減少の推移も考慮しながら、施設保有量の適正化に向けて施設の統廃合について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6BB1BE-60D5-498C-9D9E-25B684C5B41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0FF1F9-A3BA-4876-AC89-A6736679617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B044F5-7898-4303-92BD-867255BC102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AD9DF1-7F15-4066-A084-B4C121F327D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8783F2-5A1D-4C68-88D2-B1A1CEFCE04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ADE8D2-8424-4D0F-A5EB-AE541DDE483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6DF6CE4-956C-48FD-9F5D-B84D6802E00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803135-CE60-4939-AD72-4DD1CE5426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78606B-0EA1-4809-A291-231FECBA19E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936684E-D24B-42CF-B928-C6E946218A7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38611A-0517-421D-97A7-C93AE5C85F4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71A5AC-39F4-4A32-8D0D-9E47C1B02D8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DD8049-CDD5-486B-9E06-EC4483FAE9A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ADF8561-D665-4BBA-B8FA-55D3E3C6F65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EAD9AB-7603-46B2-9684-F493C16A765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99379E-6E80-4CB4-A20C-F518A311B44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002664C-DF96-4EE5-B7E5-7630E3B7DA2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F04F3B-B0C5-4C6C-A6A3-326A8026D15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089F41-DC32-49CD-B726-FDE455F286C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3EDCAB-CC7E-446E-B2EA-276B214F85B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4D9BBE-C5E1-4309-9BC2-DCD2E844332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377EF71-8001-406A-9B04-0816B167631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4C43A3-D6A2-4A04-9874-960EB194F9D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010845-4BA7-4475-B32E-BBD54D6E447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5F993D-A43B-44D0-B9B4-C3A7C906D3C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225FEF-D6FE-402B-A000-509170C4EFE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10CF4E-AB84-4999-ADE3-3770C812DE1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2E1992-9EE8-499D-BA52-4486E241FA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2BA94F-EA1F-465D-B26E-9174F8B14B4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7C48807-1B54-4454-A46E-EB685CC85AC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496E2AD-3FFA-46EA-9388-382C1B24254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5606F7-7437-40F5-966A-242C03682F5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030749-22BD-4579-AF2C-E5A9150645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578003-CA42-4105-ADEF-33FBE2D687F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7E6BF3-43E4-4FC9-A3E7-199A6EBD25F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33BB2A-7543-4963-A740-DB52B5773AB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C6316E4-C90E-42B3-8B53-70F59D35126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ACC793-95DE-4E32-9544-67DFC26B96D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5D827B-4AB0-4C46-A65E-9901BB52AA1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5D58E3-25B8-4738-B38C-2810B0537F5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BCB0BD-2011-4BD1-8183-3E115339EA8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6885D7E-AD95-4C25-892B-CE294E8D872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FFB9EA-27B9-457A-9A8B-B713FE5A93C5}"/>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F2F707A-B5C0-4CF7-BC4A-E0A64C325D8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4F2F08-829B-405A-B9E3-227B8768F177}"/>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BBB6FEE-85C5-437D-954F-42B79661C12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5A0006-50A7-4210-B6B0-EF6160069EC9}"/>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DFA4971-0FE3-4C08-8F8C-F7CD1BE90E7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1921181-BFAF-4F32-A8AB-9EAA33F4862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B13F762-55C1-405C-BA43-80327A6A31E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85497B6-4F3B-4DB4-87AB-0234A379974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043D39E-0CC0-4834-867B-D4B3544B1014}"/>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48B404-E2B1-439F-BA89-6BA35A54F76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383A370-4F63-4DFE-940E-BC9E533211B5}"/>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FB47348-E379-4351-AEA5-F6208BFA3E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48B3353-C3CC-4FC7-BE27-B84AA9EDBBB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E2D25D6-D940-4F94-9E31-C849BAC5A321}"/>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BA7A1F1-7CD2-4067-985B-72749208A762}"/>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E79ADACB-A42E-4070-AA3D-98DDC7C4F909}"/>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200C31DE-C334-4F94-868B-DC8094DD1275}"/>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AD6B6BA0-8EC7-4116-9FFE-D569096FF162}"/>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AE7956AB-B636-4EEC-997B-216971777E16}"/>
            </a:ext>
          </a:extLst>
        </xdr:cNvPr>
        <xdr:cNvSpPr txBox="1"/>
      </xdr:nvSpPr>
      <xdr:spPr>
        <a:xfrm>
          <a:off x="4124960" y="6330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7D53C297-AAA5-4711-8239-27731DE0D27C}"/>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D9F83B0B-DE20-41B5-8675-818DACF9CB1A}"/>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1825453C-C3D9-4CC5-B08D-7CC2F5AB22A0}"/>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CA7CA968-D6EC-498A-9127-CDA7F0F281B8}"/>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5BE39CA0-765D-49AD-99F5-3135203DCEC6}"/>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544FB59-19F2-4EB3-B3F4-6D407839D91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F2E255-B483-48E4-B10C-D1E5C88E90F5}"/>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C5F4B0-8EF2-471C-8266-436C314EC97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37871C-94A1-461C-9F83-5FDD1C3B133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09E6E4-42BA-436E-A87F-BEDD76D2C26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53158</xdr:rowOff>
    </xdr:from>
    <xdr:to>
      <xdr:col>24</xdr:col>
      <xdr:colOff>114300</xdr:colOff>
      <xdr:row>37</xdr:row>
      <xdr:rowOff>154758</xdr:rowOff>
    </xdr:to>
    <xdr:sp macro="" textlink="">
      <xdr:nvSpPr>
        <xdr:cNvPr id="74" name="楕円 73">
          <a:extLst>
            <a:ext uri="{FF2B5EF4-FFF2-40B4-BE49-F238E27FC236}">
              <a16:creationId xmlns:a16="http://schemas.microsoft.com/office/drawing/2014/main" id="{E1E1A255-C37D-4702-8D04-D6BA90941CDE}"/>
            </a:ext>
          </a:extLst>
        </xdr:cNvPr>
        <xdr:cNvSpPr/>
      </xdr:nvSpPr>
      <xdr:spPr>
        <a:xfrm>
          <a:off x="4036060" y="62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57C6D27E-FA04-4A2D-8582-C9EFD938CC42}"/>
            </a:ext>
          </a:extLst>
        </xdr:cNvPr>
        <xdr:cNvSpPr txBox="1"/>
      </xdr:nvSpPr>
      <xdr:spPr>
        <a:xfrm>
          <a:off x="4124960" y="611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a:extLst>
            <a:ext uri="{FF2B5EF4-FFF2-40B4-BE49-F238E27FC236}">
              <a16:creationId xmlns:a16="http://schemas.microsoft.com/office/drawing/2014/main" id="{28825AFC-AB5A-489D-8C33-942CE71F5BF6}"/>
            </a:ext>
          </a:extLst>
        </xdr:cNvPr>
        <xdr:cNvSpPr/>
      </xdr:nvSpPr>
      <xdr:spPr>
        <a:xfrm>
          <a:off x="3312160" y="6219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103958</xdr:rowOff>
    </xdr:to>
    <xdr:cxnSp macro="">
      <xdr:nvCxnSpPr>
        <xdr:cNvPr id="77" name="直線コネクタ 76">
          <a:extLst>
            <a:ext uri="{FF2B5EF4-FFF2-40B4-BE49-F238E27FC236}">
              <a16:creationId xmlns:a16="http://schemas.microsoft.com/office/drawing/2014/main" id="{973DBCEA-68BE-4A1B-8AF8-6DE9E2E7F0DC}"/>
            </a:ext>
          </a:extLst>
        </xdr:cNvPr>
        <xdr:cNvCxnSpPr/>
      </xdr:nvCxnSpPr>
      <xdr:spPr>
        <a:xfrm>
          <a:off x="3355340" y="6270716"/>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154396</xdr:rowOff>
    </xdr:from>
    <xdr:to>
      <xdr:col>15</xdr:col>
      <xdr:colOff>101600</xdr:colOff>
      <xdr:row>37</xdr:row>
      <xdr:rowOff>84546</xdr:rowOff>
    </xdr:to>
    <xdr:sp macro="" textlink="">
      <xdr:nvSpPr>
        <xdr:cNvPr id="78" name="楕円 77">
          <a:extLst>
            <a:ext uri="{FF2B5EF4-FFF2-40B4-BE49-F238E27FC236}">
              <a16:creationId xmlns:a16="http://schemas.microsoft.com/office/drawing/2014/main" id="{C1DD762E-AF74-4624-91CB-F260B50EE44A}"/>
            </a:ext>
          </a:extLst>
        </xdr:cNvPr>
        <xdr:cNvSpPr/>
      </xdr:nvSpPr>
      <xdr:spPr>
        <a:xfrm>
          <a:off x="2514600" y="61894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33746</xdr:rowOff>
    </xdr:from>
    <xdr:to>
      <xdr:col>19</xdr:col>
      <xdr:colOff>177800</xdr:colOff>
      <xdr:row>37</xdr:row>
      <xdr:rowOff>68036</xdr:rowOff>
    </xdr:to>
    <xdr:cxnSp macro="">
      <xdr:nvCxnSpPr>
        <xdr:cNvPr id="79" name="直線コネクタ 78">
          <a:extLst>
            <a:ext uri="{FF2B5EF4-FFF2-40B4-BE49-F238E27FC236}">
              <a16:creationId xmlns:a16="http://schemas.microsoft.com/office/drawing/2014/main" id="{A6A282E5-500A-42E2-BBC2-A5FD5F1B921F}"/>
            </a:ext>
          </a:extLst>
        </xdr:cNvPr>
        <xdr:cNvCxnSpPr/>
      </xdr:nvCxnSpPr>
      <xdr:spPr>
        <a:xfrm>
          <a:off x="2565400" y="6236426"/>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118473</xdr:rowOff>
    </xdr:from>
    <xdr:to>
      <xdr:col>10</xdr:col>
      <xdr:colOff>165100</xdr:colOff>
      <xdr:row>37</xdr:row>
      <xdr:rowOff>48623</xdr:rowOff>
    </xdr:to>
    <xdr:sp macro="" textlink="">
      <xdr:nvSpPr>
        <xdr:cNvPr id="80" name="楕円 79">
          <a:extLst>
            <a:ext uri="{FF2B5EF4-FFF2-40B4-BE49-F238E27FC236}">
              <a16:creationId xmlns:a16="http://schemas.microsoft.com/office/drawing/2014/main" id="{8EB09838-44E8-4699-A56E-4DA9FDF92D4E}"/>
            </a:ext>
          </a:extLst>
        </xdr:cNvPr>
        <xdr:cNvSpPr/>
      </xdr:nvSpPr>
      <xdr:spPr>
        <a:xfrm>
          <a:off x="1739900" y="6153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169273</xdr:rowOff>
    </xdr:from>
    <xdr:to>
      <xdr:col>15</xdr:col>
      <xdr:colOff>50800</xdr:colOff>
      <xdr:row>37</xdr:row>
      <xdr:rowOff>33746</xdr:rowOff>
    </xdr:to>
    <xdr:cxnSp macro="">
      <xdr:nvCxnSpPr>
        <xdr:cNvPr id="81" name="直線コネクタ 80">
          <a:extLst>
            <a:ext uri="{FF2B5EF4-FFF2-40B4-BE49-F238E27FC236}">
              <a16:creationId xmlns:a16="http://schemas.microsoft.com/office/drawing/2014/main" id="{0A48EAC4-09AF-4EE4-9638-F758B92683FF}"/>
            </a:ext>
          </a:extLst>
        </xdr:cNvPr>
        <xdr:cNvCxnSpPr/>
      </xdr:nvCxnSpPr>
      <xdr:spPr>
        <a:xfrm>
          <a:off x="1790700" y="6204313"/>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84183</xdr:rowOff>
    </xdr:from>
    <xdr:to>
      <xdr:col>6</xdr:col>
      <xdr:colOff>38100</xdr:colOff>
      <xdr:row>37</xdr:row>
      <xdr:rowOff>14333</xdr:rowOff>
    </xdr:to>
    <xdr:sp macro="" textlink="">
      <xdr:nvSpPr>
        <xdr:cNvPr id="82" name="楕円 81">
          <a:extLst>
            <a:ext uri="{FF2B5EF4-FFF2-40B4-BE49-F238E27FC236}">
              <a16:creationId xmlns:a16="http://schemas.microsoft.com/office/drawing/2014/main" id="{F5B305A8-696C-4590-A448-50AA9E89D71E}"/>
            </a:ext>
          </a:extLst>
        </xdr:cNvPr>
        <xdr:cNvSpPr/>
      </xdr:nvSpPr>
      <xdr:spPr>
        <a:xfrm>
          <a:off x="965200" y="6119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134983</xdr:rowOff>
    </xdr:from>
    <xdr:to>
      <xdr:col>10</xdr:col>
      <xdr:colOff>114300</xdr:colOff>
      <xdr:row>36</xdr:row>
      <xdr:rowOff>169273</xdr:rowOff>
    </xdr:to>
    <xdr:cxnSp macro="">
      <xdr:nvCxnSpPr>
        <xdr:cNvPr id="83" name="直線コネクタ 82">
          <a:extLst>
            <a:ext uri="{FF2B5EF4-FFF2-40B4-BE49-F238E27FC236}">
              <a16:creationId xmlns:a16="http://schemas.microsoft.com/office/drawing/2014/main" id="{355D0AA6-6F3D-4219-8AE0-2E66E44A4CFD}"/>
            </a:ext>
          </a:extLst>
        </xdr:cNvPr>
        <xdr:cNvCxnSpPr/>
      </xdr:nvCxnSpPr>
      <xdr:spPr>
        <a:xfrm>
          <a:off x="1008380" y="617002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E55E5C78-A62F-4159-8839-569C13DFDD73}"/>
            </a:ext>
          </a:extLst>
        </xdr:cNvPr>
        <xdr:cNvSpPr txBox="1"/>
      </xdr:nvSpPr>
      <xdr:spPr>
        <a:xfrm>
          <a:off x="317056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9B5777CE-C673-49D6-88DF-14BFEFE20D3A}"/>
            </a:ext>
          </a:extLst>
        </xdr:cNvPr>
        <xdr:cNvSpPr txBox="1"/>
      </xdr:nvSpPr>
      <xdr:spPr>
        <a:xfrm>
          <a:off x="2385704" y="6375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15745EF5-5641-4858-BA10-6236D2D3F8EE}"/>
            </a:ext>
          </a:extLst>
        </xdr:cNvPr>
        <xdr:cNvSpPr txBox="1"/>
      </xdr:nvSpPr>
      <xdr:spPr>
        <a:xfrm>
          <a:off x="16110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9F024129-595B-4C4C-A57A-F2A11BB67C98}"/>
            </a:ext>
          </a:extLst>
        </xdr:cNvPr>
        <xdr:cNvSpPr txBox="1"/>
      </xdr:nvSpPr>
      <xdr:spPr>
        <a:xfrm>
          <a:off x="836304" y="631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8" name="n_1mainValue【図書館】&#10;有形固定資産減価償却率">
          <a:extLst>
            <a:ext uri="{FF2B5EF4-FFF2-40B4-BE49-F238E27FC236}">
              <a16:creationId xmlns:a16="http://schemas.microsoft.com/office/drawing/2014/main" id="{278DB92B-7235-40A2-A32E-016ABEB90390}"/>
            </a:ext>
          </a:extLst>
        </xdr:cNvPr>
        <xdr:cNvSpPr txBox="1"/>
      </xdr:nvSpPr>
      <xdr:spPr>
        <a:xfrm>
          <a:off x="317056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89" name="n_2mainValue【図書館】&#10;有形固定資産減価償却率">
          <a:extLst>
            <a:ext uri="{FF2B5EF4-FFF2-40B4-BE49-F238E27FC236}">
              <a16:creationId xmlns:a16="http://schemas.microsoft.com/office/drawing/2014/main" id="{BC764F3D-F9E5-47D4-ACDF-C9BDAE696956}"/>
            </a:ext>
          </a:extLst>
        </xdr:cNvPr>
        <xdr:cNvSpPr txBox="1"/>
      </xdr:nvSpPr>
      <xdr:spPr>
        <a:xfrm>
          <a:off x="2385704" y="596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65150</xdr:rowOff>
    </xdr:from>
    <xdr:ext cx="405111" cy="259045"/>
    <xdr:sp macro="" textlink="">
      <xdr:nvSpPr>
        <xdr:cNvPr id="90" name="n_3mainValue【図書館】&#10;有形固定資産減価償却率">
          <a:extLst>
            <a:ext uri="{FF2B5EF4-FFF2-40B4-BE49-F238E27FC236}">
              <a16:creationId xmlns:a16="http://schemas.microsoft.com/office/drawing/2014/main" id="{59952ABB-C910-45A0-8CF2-8E9BD993578D}"/>
            </a:ext>
          </a:extLst>
        </xdr:cNvPr>
        <xdr:cNvSpPr txBox="1"/>
      </xdr:nvSpPr>
      <xdr:spPr>
        <a:xfrm>
          <a:off x="161100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91" name="n_4mainValue【図書館】&#10;有形固定資産減価償却率">
          <a:extLst>
            <a:ext uri="{FF2B5EF4-FFF2-40B4-BE49-F238E27FC236}">
              <a16:creationId xmlns:a16="http://schemas.microsoft.com/office/drawing/2014/main" id="{40D1DF08-7278-474F-B3D6-84C8B23BF2C0}"/>
            </a:ext>
          </a:extLst>
        </xdr:cNvPr>
        <xdr:cNvSpPr txBox="1"/>
      </xdr:nvSpPr>
      <xdr:spPr>
        <a:xfrm>
          <a:off x="8363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70FF11E-DD24-4F06-9646-425A4773472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AC55CB9-AF43-461C-8497-2B6E377E65D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9AB99EB-34EE-46BF-A7EC-4FBE6137985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4089608-B180-489B-9EB8-C10E8202560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67FAA8-FFE1-4CEC-BD63-8F11FDFD73A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379F571-C9C9-45B7-B79D-CDBD5B54088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1E4E323-8D30-4925-8A00-E288DA9E7D6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7D4E2FF-0218-49A7-B4EC-177B8BDD6FF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C2C5616-368E-4F2C-A1E8-5EDDA636DC2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529F3A3-8AB4-4FE5-8E20-AA49D7D7A87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F68D9C6-1D6A-4A77-B53F-AA562120401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310FDEA-77D7-4E81-AF96-A14CC716AF7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9A3657A-0CBA-4433-BD6C-D89F36D60B5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68FB18A-83D4-41ED-8D99-AC26B7F50A6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A9070A4-1CCF-4011-88A8-C461DD58191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8DECB25-C91D-4DEA-AC04-8D2E6251A6E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A3CB8AE-7CE4-4DBB-A5DA-03369E11EB2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07B1A9E-5C63-4DAC-8D68-22E8B48991C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4176CAC-D637-43ED-A87E-FCE1B6C428A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5BCC132-CF9D-42D2-9170-CED94E4DCC14}"/>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8554FF8-79D4-4772-89E1-33B4177655A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6194979-096D-4050-8B5A-3E268BFBF09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FAF1390-CF19-4C9D-BC0A-D428FD92C20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5ACF1987-5AA7-4F1C-B1B4-B8F3AC4ACC0F}"/>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BF4E4E1F-C6E3-4596-B142-3A79E6BB2E26}"/>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AE3A1254-9FFD-4439-90A7-CE36835B83F7}"/>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754543C3-4641-4459-8998-4AA213BADA4B}"/>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E11804A6-AEA6-4E70-B06C-02C692DC6D5C}"/>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CBF10F60-056E-436D-B502-462B03C4158A}"/>
            </a:ext>
          </a:extLst>
        </xdr:cNvPr>
        <xdr:cNvSpPr txBox="1"/>
      </xdr:nvSpPr>
      <xdr:spPr>
        <a:xfrm>
          <a:off x="92583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233671F3-F4F5-4DF7-8FCF-4A269E89623C}"/>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D7206D2A-1500-42EC-999D-E10C12B884B1}"/>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A4F76175-7309-4344-AEC1-D499FEC163A2}"/>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7767347C-3639-4D86-9124-1D4291A4130D}"/>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85C81023-0D5C-4993-A682-2A39B944C788}"/>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580EAE-2CD9-4189-A8A8-6E32442ACEF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64929D-47E5-482C-AF7A-45EFE13B4F1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51DDC2E-565F-42D4-BEA2-1E3EDC911DD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129ACD7-A56D-45EB-8334-B0FF0A62433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B754AB4-1191-4CC5-8754-ECA98871F72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97790</xdr:rowOff>
    </xdr:from>
    <xdr:to>
      <xdr:col>55</xdr:col>
      <xdr:colOff>50800</xdr:colOff>
      <xdr:row>41</xdr:row>
      <xdr:rowOff>27940</xdr:rowOff>
    </xdr:to>
    <xdr:sp macro="" textlink="">
      <xdr:nvSpPr>
        <xdr:cNvPr id="131" name="楕円 130">
          <a:extLst>
            <a:ext uri="{FF2B5EF4-FFF2-40B4-BE49-F238E27FC236}">
              <a16:creationId xmlns:a16="http://schemas.microsoft.com/office/drawing/2014/main" id="{029FA0F5-57F3-4DF9-99D7-1EAAD0A4877D}"/>
            </a:ext>
          </a:extLst>
        </xdr:cNvPr>
        <xdr:cNvSpPr/>
      </xdr:nvSpPr>
      <xdr:spPr>
        <a:xfrm>
          <a:off x="9192260" y="6803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76217</xdr:rowOff>
    </xdr:from>
    <xdr:ext cx="469744" cy="259045"/>
    <xdr:sp macro="" textlink="">
      <xdr:nvSpPr>
        <xdr:cNvPr id="132" name="【図書館】&#10;一人当たり面積該当値テキスト">
          <a:extLst>
            <a:ext uri="{FF2B5EF4-FFF2-40B4-BE49-F238E27FC236}">
              <a16:creationId xmlns:a16="http://schemas.microsoft.com/office/drawing/2014/main" id="{20732473-1874-47D6-995C-D908CCDB9C40}"/>
            </a:ext>
          </a:extLst>
        </xdr:cNvPr>
        <xdr:cNvSpPr txBox="1"/>
      </xdr:nvSpPr>
      <xdr:spPr>
        <a:xfrm>
          <a:off x="92583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97790</xdr:rowOff>
    </xdr:from>
    <xdr:to>
      <xdr:col>50</xdr:col>
      <xdr:colOff>165100</xdr:colOff>
      <xdr:row>41</xdr:row>
      <xdr:rowOff>27940</xdr:rowOff>
    </xdr:to>
    <xdr:sp macro="" textlink="">
      <xdr:nvSpPr>
        <xdr:cNvPr id="133" name="楕円 132">
          <a:extLst>
            <a:ext uri="{FF2B5EF4-FFF2-40B4-BE49-F238E27FC236}">
              <a16:creationId xmlns:a16="http://schemas.microsoft.com/office/drawing/2014/main" id="{32F5D67C-8DF8-45B0-9FC1-006253EFE60F}"/>
            </a:ext>
          </a:extLst>
        </xdr:cNvPr>
        <xdr:cNvSpPr/>
      </xdr:nvSpPr>
      <xdr:spPr>
        <a:xfrm>
          <a:off x="8445500" y="6803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148590</xdr:rowOff>
    </xdr:from>
    <xdr:to>
      <xdr:col>55</xdr:col>
      <xdr:colOff>0</xdr:colOff>
      <xdr:row>40</xdr:row>
      <xdr:rowOff>148590</xdr:rowOff>
    </xdr:to>
    <xdr:cxnSp macro="">
      <xdr:nvCxnSpPr>
        <xdr:cNvPr id="134" name="直線コネクタ 133">
          <a:extLst>
            <a:ext uri="{FF2B5EF4-FFF2-40B4-BE49-F238E27FC236}">
              <a16:creationId xmlns:a16="http://schemas.microsoft.com/office/drawing/2014/main" id="{A453DBFC-82D3-4E5E-9CFE-279E458B95BC}"/>
            </a:ext>
          </a:extLst>
        </xdr:cNvPr>
        <xdr:cNvCxnSpPr/>
      </xdr:nvCxnSpPr>
      <xdr:spPr>
        <a:xfrm>
          <a:off x="8496300" y="68541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97790</xdr:rowOff>
    </xdr:from>
    <xdr:to>
      <xdr:col>46</xdr:col>
      <xdr:colOff>38100</xdr:colOff>
      <xdr:row>41</xdr:row>
      <xdr:rowOff>27940</xdr:rowOff>
    </xdr:to>
    <xdr:sp macro="" textlink="">
      <xdr:nvSpPr>
        <xdr:cNvPr id="135" name="楕円 134">
          <a:extLst>
            <a:ext uri="{FF2B5EF4-FFF2-40B4-BE49-F238E27FC236}">
              <a16:creationId xmlns:a16="http://schemas.microsoft.com/office/drawing/2014/main" id="{BA4536EB-44E0-4871-9F2D-CA457F49DA1C}"/>
            </a:ext>
          </a:extLst>
        </xdr:cNvPr>
        <xdr:cNvSpPr/>
      </xdr:nvSpPr>
      <xdr:spPr>
        <a:xfrm>
          <a:off x="7670800" y="6803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148590</xdr:rowOff>
    </xdr:from>
    <xdr:to>
      <xdr:col>50</xdr:col>
      <xdr:colOff>114300</xdr:colOff>
      <xdr:row>40</xdr:row>
      <xdr:rowOff>148590</xdr:rowOff>
    </xdr:to>
    <xdr:cxnSp macro="">
      <xdr:nvCxnSpPr>
        <xdr:cNvPr id="136" name="直線コネクタ 135">
          <a:extLst>
            <a:ext uri="{FF2B5EF4-FFF2-40B4-BE49-F238E27FC236}">
              <a16:creationId xmlns:a16="http://schemas.microsoft.com/office/drawing/2014/main" id="{AEF1F9F1-0644-445B-AA7E-EA7662154439}"/>
            </a:ext>
          </a:extLst>
        </xdr:cNvPr>
        <xdr:cNvCxnSpPr/>
      </xdr:nvCxnSpPr>
      <xdr:spPr>
        <a:xfrm>
          <a:off x="7713980" y="68541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97790</xdr:rowOff>
    </xdr:from>
    <xdr:to>
      <xdr:col>41</xdr:col>
      <xdr:colOff>101600</xdr:colOff>
      <xdr:row>41</xdr:row>
      <xdr:rowOff>27940</xdr:rowOff>
    </xdr:to>
    <xdr:sp macro="" textlink="">
      <xdr:nvSpPr>
        <xdr:cNvPr id="137" name="楕円 136">
          <a:extLst>
            <a:ext uri="{FF2B5EF4-FFF2-40B4-BE49-F238E27FC236}">
              <a16:creationId xmlns:a16="http://schemas.microsoft.com/office/drawing/2014/main" id="{EA95F4D2-483E-41D4-8B92-5DF08D8F55D3}"/>
            </a:ext>
          </a:extLst>
        </xdr:cNvPr>
        <xdr:cNvSpPr/>
      </xdr:nvSpPr>
      <xdr:spPr>
        <a:xfrm>
          <a:off x="6873240" y="6803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148590</xdr:rowOff>
    </xdr:from>
    <xdr:to>
      <xdr:col>45</xdr:col>
      <xdr:colOff>177800</xdr:colOff>
      <xdr:row>40</xdr:row>
      <xdr:rowOff>148590</xdr:rowOff>
    </xdr:to>
    <xdr:cxnSp macro="">
      <xdr:nvCxnSpPr>
        <xdr:cNvPr id="138" name="直線コネクタ 137">
          <a:extLst>
            <a:ext uri="{FF2B5EF4-FFF2-40B4-BE49-F238E27FC236}">
              <a16:creationId xmlns:a16="http://schemas.microsoft.com/office/drawing/2014/main" id="{2F6D08C8-4967-4AC8-B5F6-6F193E80998E}"/>
            </a:ext>
          </a:extLst>
        </xdr:cNvPr>
        <xdr:cNvCxnSpPr/>
      </xdr:nvCxnSpPr>
      <xdr:spPr>
        <a:xfrm>
          <a:off x="6924040" y="68541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97790</xdr:rowOff>
    </xdr:from>
    <xdr:to>
      <xdr:col>36</xdr:col>
      <xdr:colOff>165100</xdr:colOff>
      <xdr:row>41</xdr:row>
      <xdr:rowOff>27940</xdr:rowOff>
    </xdr:to>
    <xdr:sp macro="" textlink="">
      <xdr:nvSpPr>
        <xdr:cNvPr id="139" name="楕円 138">
          <a:extLst>
            <a:ext uri="{FF2B5EF4-FFF2-40B4-BE49-F238E27FC236}">
              <a16:creationId xmlns:a16="http://schemas.microsoft.com/office/drawing/2014/main" id="{BC592ADA-8E2B-4E3A-A1BB-BDE838A7D80C}"/>
            </a:ext>
          </a:extLst>
        </xdr:cNvPr>
        <xdr:cNvSpPr/>
      </xdr:nvSpPr>
      <xdr:spPr>
        <a:xfrm>
          <a:off x="6098540" y="6803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148590</xdr:rowOff>
    </xdr:from>
    <xdr:to>
      <xdr:col>41</xdr:col>
      <xdr:colOff>50800</xdr:colOff>
      <xdr:row>40</xdr:row>
      <xdr:rowOff>148590</xdr:rowOff>
    </xdr:to>
    <xdr:cxnSp macro="">
      <xdr:nvCxnSpPr>
        <xdr:cNvPr id="140" name="直線コネクタ 139">
          <a:extLst>
            <a:ext uri="{FF2B5EF4-FFF2-40B4-BE49-F238E27FC236}">
              <a16:creationId xmlns:a16="http://schemas.microsoft.com/office/drawing/2014/main" id="{8D71BEE2-139C-4245-AA75-50532764CFE1}"/>
            </a:ext>
          </a:extLst>
        </xdr:cNvPr>
        <xdr:cNvCxnSpPr/>
      </xdr:nvCxnSpPr>
      <xdr:spPr>
        <a:xfrm>
          <a:off x="6149340" y="68541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E7028C68-97AC-4695-9564-3AC977D99AE9}"/>
            </a:ext>
          </a:extLst>
        </xdr:cNvPr>
        <xdr:cNvSpPr txBox="1"/>
      </xdr:nvSpPr>
      <xdr:spPr>
        <a:xfrm>
          <a:off x="8271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8084007A-9173-42E7-A0ED-5F0F8C942675}"/>
            </a:ext>
          </a:extLst>
        </xdr:cNvPr>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3FA7F704-9B47-4416-9629-56A414272705}"/>
            </a:ext>
          </a:extLst>
        </xdr:cNvPr>
        <xdr:cNvSpPr txBox="1"/>
      </xdr:nvSpPr>
      <xdr:spPr>
        <a:xfrm>
          <a:off x="67120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C9591AA0-7F64-4E6A-8F2A-B078A1CB95A6}"/>
            </a:ext>
          </a:extLst>
        </xdr:cNvPr>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19067</xdr:rowOff>
    </xdr:from>
    <xdr:ext cx="469744" cy="259045"/>
    <xdr:sp macro="" textlink="">
      <xdr:nvSpPr>
        <xdr:cNvPr id="145" name="n_1mainValue【図書館】&#10;一人当たり面積">
          <a:extLst>
            <a:ext uri="{FF2B5EF4-FFF2-40B4-BE49-F238E27FC236}">
              <a16:creationId xmlns:a16="http://schemas.microsoft.com/office/drawing/2014/main" id="{14B3FDC3-EE91-4349-8C2D-CBF7C70E9783}"/>
            </a:ext>
          </a:extLst>
        </xdr:cNvPr>
        <xdr:cNvSpPr txBox="1"/>
      </xdr:nvSpPr>
      <xdr:spPr>
        <a:xfrm>
          <a:off x="827158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19067</xdr:rowOff>
    </xdr:from>
    <xdr:ext cx="469744" cy="259045"/>
    <xdr:sp macro="" textlink="">
      <xdr:nvSpPr>
        <xdr:cNvPr id="146" name="n_2mainValue【図書館】&#10;一人当たり面積">
          <a:extLst>
            <a:ext uri="{FF2B5EF4-FFF2-40B4-BE49-F238E27FC236}">
              <a16:creationId xmlns:a16="http://schemas.microsoft.com/office/drawing/2014/main" id="{58371B8D-0BD3-4FB2-98EB-DF485882FB34}"/>
            </a:ext>
          </a:extLst>
        </xdr:cNvPr>
        <xdr:cNvSpPr txBox="1"/>
      </xdr:nvSpPr>
      <xdr:spPr>
        <a:xfrm>
          <a:off x="750958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19067</xdr:rowOff>
    </xdr:from>
    <xdr:ext cx="469744" cy="259045"/>
    <xdr:sp macro="" textlink="">
      <xdr:nvSpPr>
        <xdr:cNvPr id="147" name="n_3mainValue【図書館】&#10;一人当たり面積">
          <a:extLst>
            <a:ext uri="{FF2B5EF4-FFF2-40B4-BE49-F238E27FC236}">
              <a16:creationId xmlns:a16="http://schemas.microsoft.com/office/drawing/2014/main" id="{173D804D-7728-45AF-B83C-476F34978582}"/>
            </a:ext>
          </a:extLst>
        </xdr:cNvPr>
        <xdr:cNvSpPr txBox="1"/>
      </xdr:nvSpPr>
      <xdr:spPr>
        <a:xfrm>
          <a:off x="67120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8" name="n_4mainValue【図書館】&#10;一人当たり面積">
          <a:extLst>
            <a:ext uri="{FF2B5EF4-FFF2-40B4-BE49-F238E27FC236}">
              <a16:creationId xmlns:a16="http://schemas.microsoft.com/office/drawing/2014/main" id="{BE1F32E0-5936-4732-9885-3BFC048963BA}"/>
            </a:ext>
          </a:extLst>
        </xdr:cNvPr>
        <xdr:cNvSpPr txBox="1"/>
      </xdr:nvSpPr>
      <xdr:spPr>
        <a:xfrm>
          <a:off x="59373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A405F5F-2A9C-4E8C-A2BD-B3C3CDC5DA2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1C03A4A-7D92-43E1-9EEB-FEBC12BD308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B54104D-8356-409A-9673-C0FA28F29F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92B32CC-5F2C-4FC9-83C3-FA0E489F26A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1B2D8A8-165F-4E71-8D5F-9A7B647824A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0B6F9CA-6DC6-4138-96E3-CEA1B863DF5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469ECCC-099B-49B5-82F3-F1A78B223E9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70054B2-0ABC-44C9-AA5A-F156ED4F068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79752B8-3EAF-4F48-82DA-A630986B6A3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1FD01D9-8286-4AAF-B260-2A9BC5C375A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6C0F48A-C1B2-4F6E-99F8-AECCDEC6801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6198804E-11B1-40E0-9086-1B127F751CF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3C3C7A3-5C4F-4280-AD68-C73C41B536B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B2880B9-359E-4283-B770-977478BD9CB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E0B27AC-C323-45A8-9189-A555F925E8C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EE6B9FA-3FCD-440B-84BE-A8AB93DA445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68F6841-45E2-472C-BBB7-F9195641183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9987D1C-04BA-403D-8F67-6782B6177DE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F0215C9-430B-4492-B4BD-BB640C799D6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5A2E82D-07D7-46AA-AB5A-29CF497CE03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C9779D5-D157-4C38-87FF-41939637A39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AFD2C94-68C2-4037-A75A-73F943A855F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A5EC586-5F2B-4873-9DB7-0B6C76D9951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CB1BB40-B5F3-4CE7-BD44-7A7B7A92EC8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D2DE1B1-BCAB-4EE7-8169-09DD4E43578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BED469B3-8C54-46A9-92B4-7E0500BF396D}"/>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DB08BDB5-7D84-4E5D-8CD5-09F767030735}"/>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7E3988E-01B1-447C-872F-9BA477DB3487}"/>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817F05E-B804-4E0E-B41D-98C046D63B77}"/>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3C6C2481-E8E4-4B40-B2AF-B784FA4C4A50}"/>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DC38E9B8-31A9-4E4C-BE57-1A7908160358}"/>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E7B48E95-5A0A-4A57-95F0-E936E6EF9750}"/>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654E5123-53D6-43FC-A050-86E7799C57F6}"/>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2E6D2A1C-E330-421E-8C2D-A3BD8B60D57A}"/>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EED4406C-9B1E-4E20-8B9F-A008EF2C2067}"/>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89489358-341A-47AC-A708-E0A4D00CE871}"/>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04360D-53DD-4C61-84D2-07873B479A0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EC7165-C765-42A5-8C9A-C7C27D7AD5A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429F822-D00F-4EDD-9F27-64C040475B4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7952885-45CB-4A6F-BAB2-89D62329B06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3C0EB4E-833F-41DA-AD22-DD969377DE7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163104</xdr:rowOff>
    </xdr:from>
    <xdr:to>
      <xdr:col>24</xdr:col>
      <xdr:colOff>114300</xdr:colOff>
      <xdr:row>63</xdr:row>
      <xdr:rowOff>93254</xdr:rowOff>
    </xdr:to>
    <xdr:sp macro="" textlink="">
      <xdr:nvSpPr>
        <xdr:cNvPr id="190" name="楕円 189">
          <a:extLst>
            <a:ext uri="{FF2B5EF4-FFF2-40B4-BE49-F238E27FC236}">
              <a16:creationId xmlns:a16="http://schemas.microsoft.com/office/drawing/2014/main" id="{9FF101CE-35D1-484A-8198-AEB1BDCB9A40}"/>
            </a:ext>
          </a:extLst>
        </xdr:cNvPr>
        <xdr:cNvSpPr/>
      </xdr:nvSpPr>
      <xdr:spPr>
        <a:xfrm>
          <a:off x="4036060" y="10556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141531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746B844-BC37-45E7-B2C0-EF99C804C361}"/>
            </a:ext>
          </a:extLst>
        </xdr:cNvPr>
        <xdr:cNvSpPr txBox="1"/>
      </xdr:nvSpPr>
      <xdr:spPr>
        <a:xfrm>
          <a:off x="4124960" y="105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192" name="楕円 191">
          <a:extLst>
            <a:ext uri="{FF2B5EF4-FFF2-40B4-BE49-F238E27FC236}">
              <a16:creationId xmlns:a16="http://schemas.microsoft.com/office/drawing/2014/main" id="{E3B8089E-6CC2-45D2-BAE6-7A76DFF7A755}"/>
            </a:ext>
          </a:extLst>
        </xdr:cNvPr>
        <xdr:cNvSpPr/>
      </xdr:nvSpPr>
      <xdr:spPr>
        <a:xfrm>
          <a:off x="331216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42454</xdr:rowOff>
    </xdr:to>
    <xdr:cxnSp macro="">
      <xdr:nvCxnSpPr>
        <xdr:cNvPr id="193" name="直線コネクタ 192">
          <a:extLst>
            <a:ext uri="{FF2B5EF4-FFF2-40B4-BE49-F238E27FC236}">
              <a16:creationId xmlns:a16="http://schemas.microsoft.com/office/drawing/2014/main" id="{E8B7F540-69CA-446C-8B13-83EC242A4227}"/>
            </a:ext>
          </a:extLst>
        </xdr:cNvPr>
        <xdr:cNvCxnSpPr/>
      </xdr:nvCxnSpPr>
      <xdr:spPr>
        <a:xfrm>
          <a:off x="3355340" y="1058418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122283</xdr:rowOff>
    </xdr:from>
    <xdr:to>
      <xdr:col>15</xdr:col>
      <xdr:colOff>101600</xdr:colOff>
      <xdr:row>63</xdr:row>
      <xdr:rowOff>52433</xdr:rowOff>
    </xdr:to>
    <xdr:sp macro="" textlink="">
      <xdr:nvSpPr>
        <xdr:cNvPr id="194" name="楕円 193">
          <a:extLst>
            <a:ext uri="{FF2B5EF4-FFF2-40B4-BE49-F238E27FC236}">
              <a16:creationId xmlns:a16="http://schemas.microsoft.com/office/drawing/2014/main" id="{3433FEBE-D325-441E-936A-F08D0E3DB8C4}"/>
            </a:ext>
          </a:extLst>
        </xdr:cNvPr>
        <xdr:cNvSpPr/>
      </xdr:nvSpPr>
      <xdr:spPr>
        <a:xfrm>
          <a:off x="2514600" y="10515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1633</xdr:rowOff>
    </xdr:from>
    <xdr:to>
      <xdr:col>19</xdr:col>
      <xdr:colOff>177800</xdr:colOff>
      <xdr:row>63</xdr:row>
      <xdr:rowOff>22860</xdr:rowOff>
    </xdr:to>
    <xdr:cxnSp macro="">
      <xdr:nvCxnSpPr>
        <xdr:cNvPr id="195" name="直線コネクタ 194">
          <a:extLst>
            <a:ext uri="{FF2B5EF4-FFF2-40B4-BE49-F238E27FC236}">
              <a16:creationId xmlns:a16="http://schemas.microsoft.com/office/drawing/2014/main" id="{DBAC4D13-907E-4D7C-BF3A-71758FDC1A7C}"/>
            </a:ext>
          </a:extLst>
        </xdr:cNvPr>
        <xdr:cNvCxnSpPr/>
      </xdr:nvCxnSpPr>
      <xdr:spPr>
        <a:xfrm>
          <a:off x="2565400" y="1056295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159838</xdr:rowOff>
    </xdr:from>
    <xdr:to>
      <xdr:col>10</xdr:col>
      <xdr:colOff>165100</xdr:colOff>
      <xdr:row>63</xdr:row>
      <xdr:rowOff>89988</xdr:rowOff>
    </xdr:to>
    <xdr:sp macro="" textlink="">
      <xdr:nvSpPr>
        <xdr:cNvPr id="196" name="楕円 195">
          <a:extLst>
            <a:ext uri="{FF2B5EF4-FFF2-40B4-BE49-F238E27FC236}">
              <a16:creationId xmlns:a16="http://schemas.microsoft.com/office/drawing/2014/main" id="{50376BBF-FAA8-4854-AAF7-ACD2668260DA}"/>
            </a:ext>
          </a:extLst>
        </xdr:cNvPr>
        <xdr:cNvSpPr/>
      </xdr:nvSpPr>
      <xdr:spPr>
        <a:xfrm>
          <a:off x="1739900" y="10553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39188</xdr:rowOff>
    </xdr:to>
    <xdr:cxnSp macro="">
      <xdr:nvCxnSpPr>
        <xdr:cNvPr id="197" name="直線コネクタ 196">
          <a:extLst>
            <a:ext uri="{FF2B5EF4-FFF2-40B4-BE49-F238E27FC236}">
              <a16:creationId xmlns:a16="http://schemas.microsoft.com/office/drawing/2014/main" id="{2B957667-EC46-45C4-A07A-D5C3863BA3D8}"/>
            </a:ext>
          </a:extLst>
        </xdr:cNvPr>
        <xdr:cNvCxnSpPr/>
      </xdr:nvCxnSpPr>
      <xdr:spPr>
        <a:xfrm flipV="1">
          <a:off x="1790700" y="10562953"/>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145143</xdr:rowOff>
    </xdr:from>
    <xdr:to>
      <xdr:col>6</xdr:col>
      <xdr:colOff>38100</xdr:colOff>
      <xdr:row>63</xdr:row>
      <xdr:rowOff>75293</xdr:rowOff>
    </xdr:to>
    <xdr:sp macro="" textlink="">
      <xdr:nvSpPr>
        <xdr:cNvPr id="198" name="楕円 197">
          <a:extLst>
            <a:ext uri="{FF2B5EF4-FFF2-40B4-BE49-F238E27FC236}">
              <a16:creationId xmlns:a16="http://schemas.microsoft.com/office/drawing/2014/main" id="{2DEBB23A-095E-4FD6-9EBC-14CABC880CA5}"/>
            </a:ext>
          </a:extLst>
        </xdr:cNvPr>
        <xdr:cNvSpPr/>
      </xdr:nvSpPr>
      <xdr:spPr>
        <a:xfrm>
          <a:off x="965200" y="10538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24493</xdr:rowOff>
    </xdr:from>
    <xdr:to>
      <xdr:col>10</xdr:col>
      <xdr:colOff>114300</xdr:colOff>
      <xdr:row>63</xdr:row>
      <xdr:rowOff>39188</xdr:rowOff>
    </xdr:to>
    <xdr:cxnSp macro="">
      <xdr:nvCxnSpPr>
        <xdr:cNvPr id="199" name="直線コネクタ 198">
          <a:extLst>
            <a:ext uri="{FF2B5EF4-FFF2-40B4-BE49-F238E27FC236}">
              <a16:creationId xmlns:a16="http://schemas.microsoft.com/office/drawing/2014/main" id="{BEE1D10A-647D-4C31-9341-87992E8213D9}"/>
            </a:ext>
          </a:extLst>
        </xdr:cNvPr>
        <xdr:cNvCxnSpPr/>
      </xdr:nvCxnSpPr>
      <xdr:spPr>
        <a:xfrm>
          <a:off x="1008380" y="10585813"/>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94DC8EB5-8309-4EB9-98F2-C113EEA87A75}"/>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62EE4263-34C9-41DE-82D5-5D1006DF9654}"/>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C80CBD9C-7BD3-41D8-8112-A5592C352268}"/>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2F651193-984C-4F70-AAEA-1E6B4A938942}"/>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204" name="n_1mainValue【体育館・プール】&#10;有形固定資産減価償却率">
          <a:extLst>
            <a:ext uri="{FF2B5EF4-FFF2-40B4-BE49-F238E27FC236}">
              <a16:creationId xmlns:a16="http://schemas.microsoft.com/office/drawing/2014/main" id="{8CC79FB6-98E6-4C89-9962-E6F2E378BA6F}"/>
            </a:ext>
          </a:extLst>
        </xdr:cNvPr>
        <xdr:cNvSpPr txBox="1"/>
      </xdr:nvSpPr>
      <xdr:spPr>
        <a:xfrm>
          <a:off x="317056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205" name="n_2mainValue【体育館・プール】&#10;有形固定資産減価償却率">
          <a:extLst>
            <a:ext uri="{FF2B5EF4-FFF2-40B4-BE49-F238E27FC236}">
              <a16:creationId xmlns:a16="http://schemas.microsoft.com/office/drawing/2014/main" id="{EA501449-A3D3-4B87-B14C-5FD8813749AB}"/>
            </a:ext>
          </a:extLst>
        </xdr:cNvPr>
        <xdr:cNvSpPr txBox="1"/>
      </xdr:nvSpPr>
      <xdr:spPr>
        <a:xfrm>
          <a:off x="238570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81115</xdr:rowOff>
    </xdr:from>
    <xdr:ext cx="405111" cy="259045"/>
    <xdr:sp macro="" textlink="">
      <xdr:nvSpPr>
        <xdr:cNvPr id="206" name="n_3mainValue【体育館・プール】&#10;有形固定資産減価償却率">
          <a:extLst>
            <a:ext uri="{FF2B5EF4-FFF2-40B4-BE49-F238E27FC236}">
              <a16:creationId xmlns:a16="http://schemas.microsoft.com/office/drawing/2014/main" id="{5E054C18-C10B-455A-A657-34F4405BDB13}"/>
            </a:ext>
          </a:extLst>
        </xdr:cNvPr>
        <xdr:cNvSpPr txBox="1"/>
      </xdr:nvSpPr>
      <xdr:spPr>
        <a:xfrm>
          <a:off x="1611004" y="1064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66420</xdr:rowOff>
    </xdr:from>
    <xdr:ext cx="405111" cy="259045"/>
    <xdr:sp macro="" textlink="">
      <xdr:nvSpPr>
        <xdr:cNvPr id="207" name="n_4mainValue【体育館・プール】&#10;有形固定資産減価償却率">
          <a:extLst>
            <a:ext uri="{FF2B5EF4-FFF2-40B4-BE49-F238E27FC236}">
              <a16:creationId xmlns:a16="http://schemas.microsoft.com/office/drawing/2014/main" id="{1C30D46E-3FF0-4A86-9701-3B5597ED158A}"/>
            </a:ext>
          </a:extLst>
        </xdr:cNvPr>
        <xdr:cNvSpPr txBox="1"/>
      </xdr:nvSpPr>
      <xdr:spPr>
        <a:xfrm>
          <a:off x="83630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5D3B53A-DBD2-4F71-9969-18540AFF58F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1C4BBCB-5628-492C-BE7E-8C4B138FE11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14AD9AF-398D-4ECD-A73E-DA014BAF511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847E21E-D812-4526-A169-5D1FFD7F156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F22DC33-BBEE-45C2-A5A2-10F022A379F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5A780CE-ECD9-4E3D-B97D-26D0D26880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D586DA1-D2DA-4A6A-ADFF-E34FB082336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A30F85B-3CFD-4ACF-BB07-87783058109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4B70F81-8F80-4F97-89B5-BCD5E3DDC63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27CD3B9-2924-4131-AB49-6FD58534BB7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EC0FC8E-8992-44D1-81C6-A7C081B2B84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325CAC6-C1D3-4589-94CE-1EEB46E68F48}"/>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EF5651A-98DE-42F2-A057-434FDC08473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B6EFC13-12A1-4ABB-B569-0B5E6D13E34F}"/>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4990601-D45B-4972-9AB2-FF20CFDDB3B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1CBF5107-4549-4ACC-93D5-A123FB6393D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D1B459F-F5B6-49CA-B36D-585E45538202}"/>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FF081F9F-ECCC-43B9-92A0-F7D3E257741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8026968-9995-4C4F-AEBA-60D3BB16C9F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93473521-3C78-41E7-9B89-50BB214AB59E}"/>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20F9358-E2A1-43B3-8E54-C8B3FC5DDAA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6FE9B46-117E-47F4-B786-5F91673400A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56878CF-A02D-4059-B78C-7A7C2E1752F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B47B37B7-B5CB-49FF-BE65-2E36318FA784}"/>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F33EC1DB-9CB2-4717-8D8E-358977D92FBF}"/>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E4A4D763-9BF7-4E7F-8095-276C87A7EE19}"/>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9A570D3B-27C2-4583-B4B2-262820F06986}"/>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5BB3506-B3EE-4964-A99E-9CFD0D4220A1}"/>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16F9B716-62A2-48CE-B16D-F50177CDFEED}"/>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7D7085BA-F5C3-464F-96A4-567B9E8E2441}"/>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4555ADB9-AF68-4CEE-90D5-8F0655AE4A69}"/>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C5544097-6742-4BB0-A76F-D8225969C88C}"/>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67B79B4A-41B2-4BBF-A8A6-186F9412B825}"/>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EAF31CEE-06DA-4A67-9A61-351CCA1FB92A}"/>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3FCAD0B-8C73-4877-AF88-101B4067205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702EAB-CA3A-4A13-B665-1AEA681B5DE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E3943D0-A609-4341-8BDC-804A46223E4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8BEC9E1-20A3-42A8-AAA2-E77E0B63B6B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682A1FC-E26A-4E3D-9EFF-6E15F4F5315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47" name="楕円 246">
          <a:extLst>
            <a:ext uri="{FF2B5EF4-FFF2-40B4-BE49-F238E27FC236}">
              <a16:creationId xmlns:a16="http://schemas.microsoft.com/office/drawing/2014/main" id="{0152FAD0-9CCB-46BE-9319-62B49BEB71B4}"/>
            </a:ext>
          </a:extLst>
        </xdr:cNvPr>
        <xdr:cNvSpPr/>
      </xdr:nvSpPr>
      <xdr:spPr>
        <a:xfrm>
          <a:off x="9192260" y="10443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28592</xdr:rowOff>
    </xdr:from>
    <xdr:ext cx="469744" cy="259045"/>
    <xdr:sp macro="" textlink="">
      <xdr:nvSpPr>
        <xdr:cNvPr id="248" name="【体育館・プール】&#10;一人当たり面積該当値テキスト">
          <a:extLst>
            <a:ext uri="{FF2B5EF4-FFF2-40B4-BE49-F238E27FC236}">
              <a16:creationId xmlns:a16="http://schemas.microsoft.com/office/drawing/2014/main" id="{27B647FC-B863-43F2-91BC-19CA653D222D}"/>
            </a:ext>
          </a:extLst>
        </xdr:cNvPr>
        <xdr:cNvSpPr txBox="1"/>
      </xdr:nvSpPr>
      <xdr:spPr>
        <a:xfrm>
          <a:off x="9258300" y="104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50165</xdr:rowOff>
    </xdr:from>
    <xdr:to>
      <xdr:col>50</xdr:col>
      <xdr:colOff>165100</xdr:colOff>
      <xdr:row>62</xdr:row>
      <xdr:rowOff>151765</xdr:rowOff>
    </xdr:to>
    <xdr:sp macro="" textlink="">
      <xdr:nvSpPr>
        <xdr:cNvPr id="249" name="楕円 248">
          <a:extLst>
            <a:ext uri="{FF2B5EF4-FFF2-40B4-BE49-F238E27FC236}">
              <a16:creationId xmlns:a16="http://schemas.microsoft.com/office/drawing/2014/main" id="{FB030115-6E03-4CD2-9C3A-C1EE25563599}"/>
            </a:ext>
          </a:extLst>
        </xdr:cNvPr>
        <xdr:cNvSpPr/>
      </xdr:nvSpPr>
      <xdr:spPr>
        <a:xfrm>
          <a:off x="8445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100965</xdr:rowOff>
    </xdr:from>
    <xdr:to>
      <xdr:col>55</xdr:col>
      <xdr:colOff>0</xdr:colOff>
      <xdr:row>62</xdr:row>
      <xdr:rowOff>100965</xdr:rowOff>
    </xdr:to>
    <xdr:cxnSp macro="">
      <xdr:nvCxnSpPr>
        <xdr:cNvPr id="250" name="直線コネクタ 249">
          <a:extLst>
            <a:ext uri="{FF2B5EF4-FFF2-40B4-BE49-F238E27FC236}">
              <a16:creationId xmlns:a16="http://schemas.microsoft.com/office/drawing/2014/main" id="{4E9E0E84-44B0-45BA-ABE8-91C1A3FE1118}"/>
            </a:ext>
          </a:extLst>
        </xdr:cNvPr>
        <xdr:cNvCxnSpPr/>
      </xdr:nvCxnSpPr>
      <xdr:spPr>
        <a:xfrm>
          <a:off x="8496300" y="1049464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51" name="楕円 250">
          <a:extLst>
            <a:ext uri="{FF2B5EF4-FFF2-40B4-BE49-F238E27FC236}">
              <a16:creationId xmlns:a16="http://schemas.microsoft.com/office/drawing/2014/main" id="{BC115856-C659-4763-9353-5643199517AA}"/>
            </a:ext>
          </a:extLst>
        </xdr:cNvPr>
        <xdr:cNvSpPr/>
      </xdr:nvSpPr>
      <xdr:spPr>
        <a:xfrm>
          <a:off x="767080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100965</xdr:rowOff>
    </xdr:from>
    <xdr:to>
      <xdr:col>50</xdr:col>
      <xdr:colOff>114300</xdr:colOff>
      <xdr:row>62</xdr:row>
      <xdr:rowOff>102870</xdr:rowOff>
    </xdr:to>
    <xdr:cxnSp macro="">
      <xdr:nvCxnSpPr>
        <xdr:cNvPr id="252" name="直線コネクタ 251">
          <a:extLst>
            <a:ext uri="{FF2B5EF4-FFF2-40B4-BE49-F238E27FC236}">
              <a16:creationId xmlns:a16="http://schemas.microsoft.com/office/drawing/2014/main" id="{C8942399-EC9F-4500-80A5-050739E00011}"/>
            </a:ext>
          </a:extLst>
        </xdr:cNvPr>
        <xdr:cNvCxnSpPr/>
      </xdr:nvCxnSpPr>
      <xdr:spPr>
        <a:xfrm flipV="1">
          <a:off x="7713980" y="1049464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53" name="楕円 252">
          <a:extLst>
            <a:ext uri="{FF2B5EF4-FFF2-40B4-BE49-F238E27FC236}">
              <a16:creationId xmlns:a16="http://schemas.microsoft.com/office/drawing/2014/main" id="{C13F2689-1854-4EE7-944E-77159E98B810}"/>
            </a:ext>
          </a:extLst>
        </xdr:cNvPr>
        <xdr:cNvSpPr/>
      </xdr:nvSpPr>
      <xdr:spPr>
        <a:xfrm>
          <a:off x="68732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102870</xdr:rowOff>
    </xdr:to>
    <xdr:cxnSp macro="">
      <xdr:nvCxnSpPr>
        <xdr:cNvPr id="254" name="直線コネクタ 253">
          <a:extLst>
            <a:ext uri="{FF2B5EF4-FFF2-40B4-BE49-F238E27FC236}">
              <a16:creationId xmlns:a16="http://schemas.microsoft.com/office/drawing/2014/main" id="{93780ED4-5DCB-4451-AE54-306FC3292494}"/>
            </a:ext>
          </a:extLst>
        </xdr:cNvPr>
        <xdr:cNvCxnSpPr/>
      </xdr:nvCxnSpPr>
      <xdr:spPr>
        <a:xfrm>
          <a:off x="6924040" y="10496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5" name="楕円 254">
          <a:extLst>
            <a:ext uri="{FF2B5EF4-FFF2-40B4-BE49-F238E27FC236}">
              <a16:creationId xmlns:a16="http://schemas.microsoft.com/office/drawing/2014/main" id="{1491BAC7-63CA-4679-87AB-FC91D9A1AD27}"/>
            </a:ext>
          </a:extLst>
        </xdr:cNvPr>
        <xdr:cNvSpPr/>
      </xdr:nvSpPr>
      <xdr:spPr>
        <a:xfrm>
          <a:off x="60985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102870</xdr:rowOff>
    </xdr:from>
    <xdr:to>
      <xdr:col>41</xdr:col>
      <xdr:colOff>50800</xdr:colOff>
      <xdr:row>62</xdr:row>
      <xdr:rowOff>102870</xdr:rowOff>
    </xdr:to>
    <xdr:cxnSp macro="">
      <xdr:nvCxnSpPr>
        <xdr:cNvPr id="256" name="直線コネクタ 255">
          <a:extLst>
            <a:ext uri="{FF2B5EF4-FFF2-40B4-BE49-F238E27FC236}">
              <a16:creationId xmlns:a16="http://schemas.microsoft.com/office/drawing/2014/main" id="{577A79FB-E5B3-47CF-88B6-FA22439A44E2}"/>
            </a:ext>
          </a:extLst>
        </xdr:cNvPr>
        <xdr:cNvCxnSpPr/>
      </xdr:nvCxnSpPr>
      <xdr:spPr>
        <a:xfrm>
          <a:off x="6149340" y="10496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B9D41BC5-1FD3-4C9D-8BD4-F4B2B667C5EF}"/>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B3735C6C-6FFE-4481-BCA8-60051D0A275B}"/>
            </a:ext>
          </a:extLst>
        </xdr:cNvPr>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AADCC29A-324D-4F6F-8ECB-0663442CB28C}"/>
            </a:ext>
          </a:extLst>
        </xdr:cNvPr>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1E5D3DF5-15AA-42BA-BF8A-90BA698350D2}"/>
            </a:ext>
          </a:extLst>
        </xdr:cNvPr>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142892</xdr:rowOff>
    </xdr:from>
    <xdr:ext cx="469744" cy="259045"/>
    <xdr:sp macro="" textlink="">
      <xdr:nvSpPr>
        <xdr:cNvPr id="261" name="n_1mainValue【体育館・プール】&#10;一人当たり面積">
          <a:extLst>
            <a:ext uri="{FF2B5EF4-FFF2-40B4-BE49-F238E27FC236}">
              <a16:creationId xmlns:a16="http://schemas.microsoft.com/office/drawing/2014/main" id="{D66DD9AC-15BC-4106-95ED-6C5242D37071}"/>
            </a:ext>
          </a:extLst>
        </xdr:cNvPr>
        <xdr:cNvSpPr txBox="1"/>
      </xdr:nvSpPr>
      <xdr:spPr>
        <a:xfrm>
          <a:off x="8271587"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62" name="n_2mainValue【体育館・プール】&#10;一人当たり面積">
          <a:extLst>
            <a:ext uri="{FF2B5EF4-FFF2-40B4-BE49-F238E27FC236}">
              <a16:creationId xmlns:a16="http://schemas.microsoft.com/office/drawing/2014/main" id="{496D569C-BE5B-4CAB-B2EF-7053C32CCE68}"/>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63" name="n_3mainValue【体育館・プール】&#10;一人当たり面積">
          <a:extLst>
            <a:ext uri="{FF2B5EF4-FFF2-40B4-BE49-F238E27FC236}">
              <a16:creationId xmlns:a16="http://schemas.microsoft.com/office/drawing/2014/main" id="{7F3B3D53-6BD7-43E3-B5EF-3CA70DBCA624}"/>
            </a:ext>
          </a:extLst>
        </xdr:cNvPr>
        <xdr:cNvSpPr txBox="1"/>
      </xdr:nvSpPr>
      <xdr:spPr>
        <a:xfrm>
          <a:off x="67120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84A9BAD8-DDF2-433B-AD51-274658C8E075}"/>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408B50E-9CCE-435A-8142-50A574DCE3B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AC02CDF-A73C-44A3-9797-7B1F15C118A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20639C8-19C1-4F5B-B5EC-C6ED4FA0A54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81E3A96-1A2A-4762-9294-7C846474159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D831515-3069-4850-BE13-B598AFB71D4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D4BFEB2-220F-4988-9D46-792197B63F9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3BE4EEC-261D-4A3B-AC32-74A55BF5C4C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53104C5-9344-49AF-8041-8463F0E85E7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FC7FF28-947E-4063-9BB9-F539E3AFF42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C3C77A7-BE7E-4ED5-B7F5-DAF49A98DF9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D0C5973-546A-49F0-914B-E30CAA616D0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8F8C4EB-7EC2-4F58-917A-5F993701EAC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8AF8C7C4-26C9-42AB-90D9-9314C6D4A76C}"/>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CEAB06F9-A5FA-4701-9058-C030A45C9BE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3B201031-650B-4074-802A-9F3D6A17747A}"/>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0521138-CD52-41A3-B22E-B2802100036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D00B920F-E22D-415E-AD54-5F71B0FE742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A4245C8A-A160-4F9A-B575-AADB62A6D774}"/>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D3837498-B8BF-4AAB-AA8C-C021FFB05B36}"/>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69D2EE16-CBC4-4C63-A11A-963A932AADEE}"/>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825C976-7752-4CAD-B2E5-B3EE4A7DCFB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91BE67A-5883-4708-9B56-39CFBCF9D95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262E9680-ECBA-469C-A763-BE63DDA09AB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9B6AA42-8C7F-4331-86D3-8BCBFB99D7F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C95E1B1-6CB3-4C40-9AF0-A118776E02B7}"/>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892DCB52-115F-4E2D-A7C6-E539D6E08F7A}"/>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B4CD7FC8-AFB6-4676-9CF0-E69F5858EAF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A3ABA926-A85B-4B3F-B60A-74E23A95BCEF}"/>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29F2A47E-6261-4614-AF30-42F89AD6AA83}"/>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BD8949E-56CF-4D82-8B90-688D8390CD13}"/>
            </a:ext>
          </a:extLst>
        </xdr:cNvPr>
        <xdr:cNvSpPr txBox="1"/>
      </xdr:nvSpPr>
      <xdr:spPr>
        <a:xfrm>
          <a:off x="4124960" y="13613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68F8C165-3568-453B-90D3-4921BFD56189}"/>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F3077CC2-F316-4229-884E-6CA4CABBEC52}"/>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1F421121-C37E-4FDD-9C2E-A2939A6F0C43}"/>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7396AE4C-BA25-4E99-9FC9-34AF25BB280E}"/>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68D400CE-5C08-4A2A-90A6-7E3CF94CCCAF}"/>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7B8221F-4A9F-4648-A85B-65C6CCB7D60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D18F94-DA34-4B64-930A-857788DAE99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82EF1DC-3467-4127-9BB4-5C2EB3D0F42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D2AC83E-449D-43B4-9F3D-55EDCC5E78F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C732309-01EA-4129-A081-A88A16473E7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128270</xdr:rowOff>
    </xdr:from>
    <xdr:to>
      <xdr:col>24</xdr:col>
      <xdr:colOff>114300</xdr:colOff>
      <xdr:row>84</xdr:row>
      <xdr:rowOff>58420</xdr:rowOff>
    </xdr:to>
    <xdr:sp macro="" textlink="">
      <xdr:nvSpPr>
        <xdr:cNvPr id="305" name="楕円 304">
          <a:extLst>
            <a:ext uri="{FF2B5EF4-FFF2-40B4-BE49-F238E27FC236}">
              <a16:creationId xmlns:a16="http://schemas.microsoft.com/office/drawing/2014/main" id="{6292D53E-80B5-441A-BBDE-86323F2B157E}"/>
            </a:ext>
          </a:extLst>
        </xdr:cNvPr>
        <xdr:cNvSpPr/>
      </xdr:nvSpPr>
      <xdr:spPr>
        <a:xfrm>
          <a:off x="403606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106697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0998B98-AA6D-4D9E-84E9-895C81801BBA}"/>
            </a:ext>
          </a:extLst>
        </xdr:cNvPr>
        <xdr:cNvSpPr txBox="1"/>
      </xdr:nvSpPr>
      <xdr:spPr>
        <a:xfrm>
          <a:off x="4124960"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7" name="楕円 306">
          <a:extLst>
            <a:ext uri="{FF2B5EF4-FFF2-40B4-BE49-F238E27FC236}">
              <a16:creationId xmlns:a16="http://schemas.microsoft.com/office/drawing/2014/main" id="{57216DB4-C229-47BA-867E-D30D17603121}"/>
            </a:ext>
          </a:extLst>
        </xdr:cNvPr>
        <xdr:cNvSpPr/>
      </xdr:nvSpPr>
      <xdr:spPr>
        <a:xfrm>
          <a:off x="331216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84</xdr:row>
      <xdr:rowOff>7620</xdr:rowOff>
    </xdr:to>
    <xdr:cxnSp macro="">
      <xdr:nvCxnSpPr>
        <xdr:cNvPr id="308" name="直線コネクタ 307">
          <a:extLst>
            <a:ext uri="{FF2B5EF4-FFF2-40B4-BE49-F238E27FC236}">
              <a16:creationId xmlns:a16="http://schemas.microsoft.com/office/drawing/2014/main" id="{272F3B32-2C80-4041-8815-AC714EB7F3C5}"/>
            </a:ext>
          </a:extLst>
        </xdr:cNvPr>
        <xdr:cNvCxnSpPr/>
      </xdr:nvCxnSpPr>
      <xdr:spPr>
        <a:xfrm>
          <a:off x="3355340" y="1402080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160655</xdr:rowOff>
    </xdr:from>
    <xdr:to>
      <xdr:col>15</xdr:col>
      <xdr:colOff>101600</xdr:colOff>
      <xdr:row>83</xdr:row>
      <xdr:rowOff>90805</xdr:rowOff>
    </xdr:to>
    <xdr:sp macro="" textlink="">
      <xdr:nvSpPr>
        <xdr:cNvPr id="309" name="楕円 308">
          <a:extLst>
            <a:ext uri="{FF2B5EF4-FFF2-40B4-BE49-F238E27FC236}">
              <a16:creationId xmlns:a16="http://schemas.microsoft.com/office/drawing/2014/main" id="{AE2DA67B-1122-4390-900B-D57ADD15A4F6}"/>
            </a:ext>
          </a:extLst>
        </xdr:cNvPr>
        <xdr:cNvSpPr/>
      </xdr:nvSpPr>
      <xdr:spPr>
        <a:xfrm>
          <a:off x="2514600" y="1390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106680</xdr:rowOff>
    </xdr:to>
    <xdr:cxnSp macro="">
      <xdr:nvCxnSpPr>
        <xdr:cNvPr id="310" name="直線コネクタ 309">
          <a:extLst>
            <a:ext uri="{FF2B5EF4-FFF2-40B4-BE49-F238E27FC236}">
              <a16:creationId xmlns:a16="http://schemas.microsoft.com/office/drawing/2014/main" id="{B76DA7F1-AECE-446B-A5AB-6B721CA5FF51}"/>
            </a:ext>
          </a:extLst>
        </xdr:cNvPr>
        <xdr:cNvCxnSpPr/>
      </xdr:nvCxnSpPr>
      <xdr:spPr>
        <a:xfrm>
          <a:off x="2565400" y="13954125"/>
          <a:ext cx="78994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130175</xdr:rowOff>
    </xdr:from>
    <xdr:to>
      <xdr:col>10</xdr:col>
      <xdr:colOff>165100</xdr:colOff>
      <xdr:row>83</xdr:row>
      <xdr:rowOff>60325</xdr:rowOff>
    </xdr:to>
    <xdr:sp macro="" textlink="">
      <xdr:nvSpPr>
        <xdr:cNvPr id="311" name="楕円 310">
          <a:extLst>
            <a:ext uri="{FF2B5EF4-FFF2-40B4-BE49-F238E27FC236}">
              <a16:creationId xmlns:a16="http://schemas.microsoft.com/office/drawing/2014/main" id="{7526D9A1-9704-49F5-B10A-A809F923B72C}"/>
            </a:ext>
          </a:extLst>
        </xdr:cNvPr>
        <xdr:cNvSpPr/>
      </xdr:nvSpPr>
      <xdr:spPr>
        <a:xfrm>
          <a:off x="1739900" y="1387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xdr:rowOff>
    </xdr:from>
    <xdr:to>
      <xdr:col>15</xdr:col>
      <xdr:colOff>50800</xdr:colOff>
      <xdr:row>83</xdr:row>
      <xdr:rowOff>40005</xdr:rowOff>
    </xdr:to>
    <xdr:cxnSp macro="">
      <xdr:nvCxnSpPr>
        <xdr:cNvPr id="312" name="直線コネクタ 311">
          <a:extLst>
            <a:ext uri="{FF2B5EF4-FFF2-40B4-BE49-F238E27FC236}">
              <a16:creationId xmlns:a16="http://schemas.microsoft.com/office/drawing/2014/main" id="{25436D43-8BB1-4116-918A-06F605CA5F80}"/>
            </a:ext>
          </a:extLst>
        </xdr:cNvPr>
        <xdr:cNvCxnSpPr/>
      </xdr:nvCxnSpPr>
      <xdr:spPr>
        <a:xfrm>
          <a:off x="1790700" y="1392364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3" name="楕円 312">
          <a:extLst>
            <a:ext uri="{FF2B5EF4-FFF2-40B4-BE49-F238E27FC236}">
              <a16:creationId xmlns:a16="http://schemas.microsoft.com/office/drawing/2014/main" id="{59617A14-C74A-48A3-898D-7D53A4E09CCD}"/>
            </a:ext>
          </a:extLst>
        </xdr:cNvPr>
        <xdr:cNvSpPr/>
      </xdr:nvSpPr>
      <xdr:spPr>
        <a:xfrm>
          <a:off x="96520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9525</xdr:rowOff>
    </xdr:to>
    <xdr:cxnSp macro="">
      <xdr:nvCxnSpPr>
        <xdr:cNvPr id="314" name="直線コネクタ 313">
          <a:extLst>
            <a:ext uri="{FF2B5EF4-FFF2-40B4-BE49-F238E27FC236}">
              <a16:creationId xmlns:a16="http://schemas.microsoft.com/office/drawing/2014/main" id="{72FC2391-C4A5-4004-B57F-F325662C5142}"/>
            </a:ext>
          </a:extLst>
        </xdr:cNvPr>
        <xdr:cNvCxnSpPr/>
      </xdr:nvCxnSpPr>
      <xdr:spPr>
        <a:xfrm>
          <a:off x="1008380" y="1389888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F96C9A24-7D49-41B1-B25E-38FD50BB811B}"/>
            </a:ext>
          </a:extLst>
        </xdr:cNvPr>
        <xdr:cNvSpPr txBox="1"/>
      </xdr:nvSpPr>
      <xdr:spPr>
        <a:xfrm>
          <a:off x="317056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5AB56A6B-BF34-4FE2-A789-C3E573610DBE}"/>
            </a:ext>
          </a:extLst>
        </xdr:cNvPr>
        <xdr:cNvSpPr txBox="1"/>
      </xdr:nvSpPr>
      <xdr:spPr>
        <a:xfrm>
          <a:off x="238570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43D0A2DE-72E4-4FF0-9B63-8E0F86E9FADD}"/>
            </a:ext>
          </a:extLst>
        </xdr:cNvPr>
        <xdr:cNvSpPr txBox="1"/>
      </xdr:nvSpPr>
      <xdr:spPr>
        <a:xfrm>
          <a:off x="16110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A1CDAEF7-9ECB-4A44-8F7A-706AD3182EC7}"/>
            </a:ext>
          </a:extLst>
        </xdr:cNvPr>
        <xdr:cNvSpPr txBox="1"/>
      </xdr:nvSpPr>
      <xdr:spPr>
        <a:xfrm>
          <a:off x="8363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9" name="n_1mainValue【福祉施設】&#10;有形固定資産減価償却率">
          <a:extLst>
            <a:ext uri="{FF2B5EF4-FFF2-40B4-BE49-F238E27FC236}">
              <a16:creationId xmlns:a16="http://schemas.microsoft.com/office/drawing/2014/main" id="{2C46875F-6364-4CD0-93E3-D32C9D883960}"/>
            </a:ext>
          </a:extLst>
        </xdr:cNvPr>
        <xdr:cNvSpPr txBox="1"/>
      </xdr:nvSpPr>
      <xdr:spPr>
        <a:xfrm>
          <a:off x="317056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320" name="n_2mainValue【福祉施設】&#10;有形固定資産減価償却率">
          <a:extLst>
            <a:ext uri="{FF2B5EF4-FFF2-40B4-BE49-F238E27FC236}">
              <a16:creationId xmlns:a16="http://schemas.microsoft.com/office/drawing/2014/main" id="{C4AEDD4D-4891-4B5F-98E4-1646C3529DA5}"/>
            </a:ext>
          </a:extLst>
        </xdr:cNvPr>
        <xdr:cNvSpPr txBox="1"/>
      </xdr:nvSpPr>
      <xdr:spPr>
        <a:xfrm>
          <a:off x="238570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51452</xdr:rowOff>
    </xdr:from>
    <xdr:ext cx="405111" cy="259045"/>
    <xdr:sp macro="" textlink="">
      <xdr:nvSpPr>
        <xdr:cNvPr id="321" name="n_3mainValue【福祉施設】&#10;有形固定資産減価償却率">
          <a:extLst>
            <a:ext uri="{FF2B5EF4-FFF2-40B4-BE49-F238E27FC236}">
              <a16:creationId xmlns:a16="http://schemas.microsoft.com/office/drawing/2014/main" id="{D7291805-CC7C-4B81-B048-96804E306647}"/>
            </a:ext>
          </a:extLst>
        </xdr:cNvPr>
        <xdr:cNvSpPr txBox="1"/>
      </xdr:nvSpPr>
      <xdr:spPr>
        <a:xfrm>
          <a:off x="161100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22" name="n_4mainValue【福祉施設】&#10;有形固定資産減価償却率">
          <a:extLst>
            <a:ext uri="{FF2B5EF4-FFF2-40B4-BE49-F238E27FC236}">
              <a16:creationId xmlns:a16="http://schemas.microsoft.com/office/drawing/2014/main" id="{85F7D460-22A5-4D8B-BB7C-E5640D66E0A4}"/>
            </a:ext>
          </a:extLst>
        </xdr:cNvPr>
        <xdr:cNvSpPr txBox="1"/>
      </xdr:nvSpPr>
      <xdr:spPr>
        <a:xfrm>
          <a:off x="8363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B45A6D8-B26D-4A6E-909B-D89FDDC3358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F5F1C6E-883C-4961-977E-12E24D595FD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0AD385B-7323-42CC-B1B8-436372AC609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58042FE-0015-492C-A120-379DEA016F0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3CFA9D0-0DE3-4C2E-B603-332F1CB9174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E043E8E-F8A5-49B4-9200-A5384AC9471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EA385EC-BAE9-4482-BA5B-CE08921B8EB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725D324-2E37-4DD8-AB1E-8E5C04D0FCB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2F09919-CE50-4886-B12B-02F42B80C0A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E3A8BAA-27BF-49CE-93B9-620442848A6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C2363D48-7E0A-4BD0-A5BF-87D5AC27866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DB7918CE-445D-491F-B69C-4C830A0C63FF}"/>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53C4825F-3E15-48DA-8A85-2B03178E9457}"/>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4E21B16F-14F7-474C-8AAA-0463893BC4D5}"/>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441FF6B0-F09D-4467-8395-88986DBB45B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A27BCDDD-CCD4-4119-A4E1-4CF585CD507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23C0F370-E88C-44BA-8F92-B9420898A419}"/>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29A77C87-C30C-4C87-BBB0-BA47EAB432F6}"/>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F014B4E1-7A6A-42AE-BB5E-778C5F5A8D4D}"/>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F73C9033-1852-4E08-A6CB-49C82598E5EA}"/>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5EBA8E3-8E60-4785-A6E9-A5DD3BFF2E6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5BD33878-B3A2-4056-AFFF-C7F4E2D3B34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8F00B4C8-CBB8-4144-85AA-D2EF4579E52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F447E1E-DF46-4636-B8DF-5BF36E6ED114}"/>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5D5FFC67-DE00-4909-B647-39CEF6D71486}"/>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53C8501F-C4C6-450A-8B3B-452CC3AEAA1B}"/>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2F6E98AF-EF36-47F9-8A5F-7751BADAF694}"/>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36678103-CFB9-4756-B351-A57BAFD8D4AE}"/>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0286F2AD-086A-4AA9-8FA3-705419679FFA}"/>
            </a:ext>
          </a:extLst>
        </xdr:cNvPr>
        <xdr:cNvSpPr txBox="1"/>
      </xdr:nvSpPr>
      <xdr:spPr>
        <a:xfrm>
          <a:off x="9258300" y="14138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3000017C-66DD-474B-BCE7-AD05AE9A137D}"/>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8EA2A088-241D-47CD-A9D3-D9120EC06CF9}"/>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BC75104C-C169-4524-BC2B-7D7D60F3CF06}"/>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A38F6DED-23C3-4CC0-8216-D808CC965702}"/>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88EFE2EB-F944-43AB-A825-6522853B3145}"/>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3280BC-20F0-4BF0-9763-CB03189C950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63A3C03-05F9-49DF-928C-0C9D0C3917C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509BFE0-459B-4C3C-BDB5-11CFF57738C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23D3A01-C0AD-476A-AB7B-6B6770C30B4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687F1BD-4DCA-4F49-973F-A61E5E97126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143511</xdr:rowOff>
    </xdr:from>
    <xdr:to>
      <xdr:col>55</xdr:col>
      <xdr:colOff>50800</xdr:colOff>
      <xdr:row>83</xdr:row>
      <xdr:rowOff>73661</xdr:rowOff>
    </xdr:to>
    <xdr:sp macro="" textlink="">
      <xdr:nvSpPr>
        <xdr:cNvPr id="362" name="楕円 361">
          <a:extLst>
            <a:ext uri="{FF2B5EF4-FFF2-40B4-BE49-F238E27FC236}">
              <a16:creationId xmlns:a16="http://schemas.microsoft.com/office/drawing/2014/main" id="{218052E2-CC89-4CD5-BFF8-69F9A0C33DC9}"/>
            </a:ext>
          </a:extLst>
        </xdr:cNvPr>
        <xdr:cNvSpPr/>
      </xdr:nvSpPr>
      <xdr:spPr>
        <a:xfrm>
          <a:off x="9192260" y="13889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166388</xdr:rowOff>
    </xdr:from>
    <xdr:ext cx="469744" cy="259045"/>
    <xdr:sp macro="" textlink="">
      <xdr:nvSpPr>
        <xdr:cNvPr id="363" name="【福祉施設】&#10;一人当たり面積該当値テキスト">
          <a:extLst>
            <a:ext uri="{FF2B5EF4-FFF2-40B4-BE49-F238E27FC236}">
              <a16:creationId xmlns:a16="http://schemas.microsoft.com/office/drawing/2014/main" id="{24963EB3-E67F-4C14-A814-EB40221157DA}"/>
            </a:ext>
          </a:extLst>
        </xdr:cNvPr>
        <xdr:cNvSpPr txBox="1"/>
      </xdr:nvSpPr>
      <xdr:spPr>
        <a:xfrm>
          <a:off x="9258300" y="13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64" name="楕円 363">
          <a:extLst>
            <a:ext uri="{FF2B5EF4-FFF2-40B4-BE49-F238E27FC236}">
              <a16:creationId xmlns:a16="http://schemas.microsoft.com/office/drawing/2014/main" id="{F2FD2099-59CF-4632-B9A1-DFD30074E995}"/>
            </a:ext>
          </a:extLst>
        </xdr:cNvPr>
        <xdr:cNvSpPr/>
      </xdr:nvSpPr>
      <xdr:spPr>
        <a:xfrm>
          <a:off x="844550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22861</xdr:rowOff>
    </xdr:from>
    <xdr:to>
      <xdr:col>55</xdr:col>
      <xdr:colOff>0</xdr:colOff>
      <xdr:row>83</xdr:row>
      <xdr:rowOff>26670</xdr:rowOff>
    </xdr:to>
    <xdr:cxnSp macro="">
      <xdr:nvCxnSpPr>
        <xdr:cNvPr id="365" name="直線コネクタ 364">
          <a:extLst>
            <a:ext uri="{FF2B5EF4-FFF2-40B4-BE49-F238E27FC236}">
              <a16:creationId xmlns:a16="http://schemas.microsoft.com/office/drawing/2014/main" id="{653987B1-725C-4DDB-A377-A8C9D3B01CBC}"/>
            </a:ext>
          </a:extLst>
        </xdr:cNvPr>
        <xdr:cNvCxnSpPr/>
      </xdr:nvCxnSpPr>
      <xdr:spPr>
        <a:xfrm flipV="1">
          <a:off x="8496300" y="1393698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151130</xdr:rowOff>
    </xdr:from>
    <xdr:to>
      <xdr:col>46</xdr:col>
      <xdr:colOff>38100</xdr:colOff>
      <xdr:row>83</xdr:row>
      <xdr:rowOff>81280</xdr:rowOff>
    </xdr:to>
    <xdr:sp macro="" textlink="">
      <xdr:nvSpPr>
        <xdr:cNvPr id="366" name="楕円 365">
          <a:extLst>
            <a:ext uri="{FF2B5EF4-FFF2-40B4-BE49-F238E27FC236}">
              <a16:creationId xmlns:a16="http://schemas.microsoft.com/office/drawing/2014/main" id="{FD512E0D-F138-4A1C-B217-646C07CFD129}"/>
            </a:ext>
          </a:extLst>
        </xdr:cNvPr>
        <xdr:cNvSpPr/>
      </xdr:nvSpPr>
      <xdr:spPr>
        <a:xfrm>
          <a:off x="7670800" y="1389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30480</xdr:rowOff>
    </xdr:to>
    <xdr:cxnSp macro="">
      <xdr:nvCxnSpPr>
        <xdr:cNvPr id="367" name="直線コネクタ 366">
          <a:extLst>
            <a:ext uri="{FF2B5EF4-FFF2-40B4-BE49-F238E27FC236}">
              <a16:creationId xmlns:a16="http://schemas.microsoft.com/office/drawing/2014/main" id="{FC4CD800-20EB-4EE7-AC4D-79194547CFDD}"/>
            </a:ext>
          </a:extLst>
        </xdr:cNvPr>
        <xdr:cNvCxnSpPr/>
      </xdr:nvCxnSpPr>
      <xdr:spPr>
        <a:xfrm flipV="1">
          <a:off x="7713980" y="139407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154939</xdr:rowOff>
    </xdr:from>
    <xdr:to>
      <xdr:col>41</xdr:col>
      <xdr:colOff>101600</xdr:colOff>
      <xdr:row>83</xdr:row>
      <xdr:rowOff>85089</xdr:rowOff>
    </xdr:to>
    <xdr:sp macro="" textlink="">
      <xdr:nvSpPr>
        <xdr:cNvPr id="368" name="楕円 367">
          <a:extLst>
            <a:ext uri="{FF2B5EF4-FFF2-40B4-BE49-F238E27FC236}">
              <a16:creationId xmlns:a16="http://schemas.microsoft.com/office/drawing/2014/main" id="{A7424D48-27B5-423B-A56F-55D5A69BBFF2}"/>
            </a:ext>
          </a:extLst>
        </xdr:cNvPr>
        <xdr:cNvSpPr/>
      </xdr:nvSpPr>
      <xdr:spPr>
        <a:xfrm>
          <a:off x="687324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30480</xdr:rowOff>
    </xdr:from>
    <xdr:to>
      <xdr:col>45</xdr:col>
      <xdr:colOff>177800</xdr:colOff>
      <xdr:row>83</xdr:row>
      <xdr:rowOff>34289</xdr:rowOff>
    </xdr:to>
    <xdr:cxnSp macro="">
      <xdr:nvCxnSpPr>
        <xdr:cNvPr id="369" name="直線コネクタ 368">
          <a:extLst>
            <a:ext uri="{FF2B5EF4-FFF2-40B4-BE49-F238E27FC236}">
              <a16:creationId xmlns:a16="http://schemas.microsoft.com/office/drawing/2014/main" id="{A333C8BF-E061-4FED-A906-46CB6F1144EE}"/>
            </a:ext>
          </a:extLst>
        </xdr:cNvPr>
        <xdr:cNvCxnSpPr/>
      </xdr:nvCxnSpPr>
      <xdr:spPr>
        <a:xfrm flipV="1">
          <a:off x="6924040" y="1394460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70" name="楕円 369">
          <a:extLst>
            <a:ext uri="{FF2B5EF4-FFF2-40B4-BE49-F238E27FC236}">
              <a16:creationId xmlns:a16="http://schemas.microsoft.com/office/drawing/2014/main" id="{D3EA2034-4F35-4CB1-AACD-DCF80B1B8796}"/>
            </a:ext>
          </a:extLst>
        </xdr:cNvPr>
        <xdr:cNvSpPr/>
      </xdr:nvSpPr>
      <xdr:spPr>
        <a:xfrm>
          <a:off x="609854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34289</xdr:rowOff>
    </xdr:from>
    <xdr:to>
      <xdr:col>41</xdr:col>
      <xdr:colOff>50800</xdr:colOff>
      <xdr:row>83</xdr:row>
      <xdr:rowOff>72389</xdr:rowOff>
    </xdr:to>
    <xdr:cxnSp macro="">
      <xdr:nvCxnSpPr>
        <xdr:cNvPr id="371" name="直線コネクタ 370">
          <a:extLst>
            <a:ext uri="{FF2B5EF4-FFF2-40B4-BE49-F238E27FC236}">
              <a16:creationId xmlns:a16="http://schemas.microsoft.com/office/drawing/2014/main" id="{23206611-40CC-40D1-A4E8-08FDC2DE90DF}"/>
            </a:ext>
          </a:extLst>
        </xdr:cNvPr>
        <xdr:cNvCxnSpPr/>
      </xdr:nvCxnSpPr>
      <xdr:spPr>
        <a:xfrm flipV="1">
          <a:off x="6149340" y="1394840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E824AF36-E5B4-453C-8057-80B99AD9F3A5}"/>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27407E14-73EF-47AE-9818-63CFE7E54F0E}"/>
            </a:ext>
          </a:extLst>
        </xdr:cNvPr>
        <xdr:cNvSpPr txBox="1"/>
      </xdr:nvSpPr>
      <xdr:spPr>
        <a:xfrm>
          <a:off x="7509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C0ADFA76-2CC7-401A-A3D5-67C263F18E42}"/>
            </a:ext>
          </a:extLst>
        </xdr:cNvPr>
        <xdr:cNvSpPr txBox="1"/>
      </xdr:nvSpPr>
      <xdr:spPr>
        <a:xfrm>
          <a:off x="67120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41C78984-0597-4567-A6AE-FE629530939A}"/>
            </a:ext>
          </a:extLst>
        </xdr:cNvPr>
        <xdr:cNvSpPr txBox="1"/>
      </xdr:nvSpPr>
      <xdr:spPr>
        <a:xfrm>
          <a:off x="59373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76" name="n_1mainValue【福祉施設】&#10;一人当たり面積">
          <a:extLst>
            <a:ext uri="{FF2B5EF4-FFF2-40B4-BE49-F238E27FC236}">
              <a16:creationId xmlns:a16="http://schemas.microsoft.com/office/drawing/2014/main" id="{E272C2BC-CFFD-424D-9FF6-F97BF3A2BDEC}"/>
            </a:ext>
          </a:extLst>
        </xdr:cNvPr>
        <xdr:cNvSpPr txBox="1"/>
      </xdr:nvSpPr>
      <xdr:spPr>
        <a:xfrm>
          <a:off x="827158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97807</xdr:rowOff>
    </xdr:from>
    <xdr:ext cx="469744" cy="259045"/>
    <xdr:sp macro="" textlink="">
      <xdr:nvSpPr>
        <xdr:cNvPr id="377" name="n_2mainValue【福祉施設】&#10;一人当たり面積">
          <a:extLst>
            <a:ext uri="{FF2B5EF4-FFF2-40B4-BE49-F238E27FC236}">
              <a16:creationId xmlns:a16="http://schemas.microsoft.com/office/drawing/2014/main" id="{93C5DA3A-576B-474F-8940-A56B95E30353}"/>
            </a:ext>
          </a:extLst>
        </xdr:cNvPr>
        <xdr:cNvSpPr txBox="1"/>
      </xdr:nvSpPr>
      <xdr:spPr>
        <a:xfrm>
          <a:off x="750958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101616</xdr:rowOff>
    </xdr:from>
    <xdr:ext cx="469744" cy="259045"/>
    <xdr:sp macro="" textlink="">
      <xdr:nvSpPr>
        <xdr:cNvPr id="378" name="n_3mainValue【福祉施設】&#10;一人当たり面積">
          <a:extLst>
            <a:ext uri="{FF2B5EF4-FFF2-40B4-BE49-F238E27FC236}">
              <a16:creationId xmlns:a16="http://schemas.microsoft.com/office/drawing/2014/main" id="{43BD319D-DE06-4D11-8055-D9945C12B6DD}"/>
            </a:ext>
          </a:extLst>
        </xdr:cNvPr>
        <xdr:cNvSpPr txBox="1"/>
      </xdr:nvSpPr>
      <xdr:spPr>
        <a:xfrm>
          <a:off x="6712027" y="1368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79" name="n_4mainValue【福祉施設】&#10;一人当たり面積">
          <a:extLst>
            <a:ext uri="{FF2B5EF4-FFF2-40B4-BE49-F238E27FC236}">
              <a16:creationId xmlns:a16="http://schemas.microsoft.com/office/drawing/2014/main" id="{79926435-280A-4D25-AFE3-3949B1D2AC85}"/>
            </a:ext>
          </a:extLst>
        </xdr:cNvPr>
        <xdr:cNvSpPr txBox="1"/>
      </xdr:nvSpPr>
      <xdr:spPr>
        <a:xfrm>
          <a:off x="5937327" y="137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87F0DE6-49C4-4D63-A2EA-0539EEEE3B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4C9864F-C130-4D7F-984D-CA307639BDA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FAA79A8-DC34-43EC-B41C-A3C68E1C51C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1143C57-5411-4A4F-B7B6-E45914E629E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87460BB-9159-40DC-A4BA-7C903364073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0FF7819-6D46-4224-B4D7-8DE519A9C5A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5382349-9FE2-4A0F-90C2-BFBE7D73058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462BEB5-B48D-4249-AA61-92CF26D0042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610FA48-C9A5-451C-A029-4FEF199AEBD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5658FFF-A980-40A6-82F4-18C6EBC2A00F}"/>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2ADCDBA-0B5A-4420-8FDC-0F1DAC0E575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AE386E68-898C-4294-B490-DEA5B7016EB7}"/>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1E0B6AD4-2229-4C05-91F9-A44E7962871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E701BC5B-FD5B-47EE-A67D-F554BD876B09}"/>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5FB8D15-3C11-4402-B4B1-C98EC47E2E5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1DE65418-1A61-42A3-96CD-A05C086EA6C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553F44C5-342E-47FC-8CC6-7358A4BC3984}"/>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CD033BEB-A8A7-48D4-A893-B48B45A21A6D}"/>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4C298DB1-9F7F-42B6-8C3B-EF9365642B33}"/>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E7BB2828-1B62-4504-8A8B-E26CB95A5F7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23882A23-2450-4F50-926C-7509CFE792E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CF3AE9D7-99AF-4B78-B577-B95E315909B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C0BE5BF7-4994-4F74-BE67-88E4352EAC67}"/>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2932D8AA-BC80-4627-B739-48E3052B6EB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CFDBA75-BD94-4ECF-A550-CC3D7D3C290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4290C290-5AF2-447F-B417-074B02935456}"/>
            </a:ext>
          </a:extLst>
        </xdr:cNvPr>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325F88EF-D212-47E3-8548-AC3BA832969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6DBD3BF6-C614-4B1C-852C-3ED3005A169D}"/>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7B229BDE-7B5A-45D7-A0E3-3F4678E62326}"/>
            </a:ext>
          </a:extLst>
        </xdr:cNvPr>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6FC584DB-EDBF-45C8-8FA6-FB4BD904322C}"/>
            </a:ext>
          </a:extLst>
        </xdr:cNvPr>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4A4F3199-F9F1-4132-99E2-2B9F17A9C0E6}"/>
            </a:ext>
          </a:extLst>
        </xdr:cNvPr>
        <xdr:cNvSpPr txBox="1"/>
      </xdr:nvSpPr>
      <xdr:spPr>
        <a:xfrm>
          <a:off x="4124960" y="17591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A324761D-4560-4165-BFB3-FBD13273CB6E}"/>
            </a:ext>
          </a:extLst>
        </xdr:cNvPr>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0DD92C99-19FD-458E-9DE3-F38A6E7DBA71}"/>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2DF7E01-01F8-4CD9-BAC3-8E4E0E5DC588}"/>
            </a:ext>
          </a:extLst>
        </xdr:cNvPr>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646FF01A-54A8-46A6-9710-CEB07B035691}"/>
            </a:ext>
          </a:extLst>
        </xdr:cNvPr>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D4FD9B89-A867-43EF-BABB-40336024F3B0}"/>
            </a:ext>
          </a:extLst>
        </xdr:cNvPr>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DDF3EEC-604C-4038-AAB0-D5171EA6B93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5B5A628-21D6-4FDB-A9C0-D24CD9C4AA1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BE68A38-65C1-44D0-B186-E6BD99B9948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283EB58-ABD4-4F5D-8C94-2BAFFE94003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E529BD0-85EA-43AB-9628-1A044F2019E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21" name="楕円 420">
          <a:extLst>
            <a:ext uri="{FF2B5EF4-FFF2-40B4-BE49-F238E27FC236}">
              <a16:creationId xmlns:a16="http://schemas.microsoft.com/office/drawing/2014/main" id="{F76BEB8F-EA6F-4BBD-8814-D5E200F935A1}"/>
            </a:ext>
          </a:extLst>
        </xdr:cNvPr>
        <xdr:cNvSpPr/>
      </xdr:nvSpPr>
      <xdr:spPr>
        <a:xfrm>
          <a:off x="4036060" y="1743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18885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291011EF-B8A9-4DB7-805D-7FCB80F74052}"/>
            </a:ext>
          </a:extLst>
        </xdr:cNvPr>
        <xdr:cNvSpPr txBox="1"/>
      </xdr:nvSpPr>
      <xdr:spPr>
        <a:xfrm>
          <a:off x="4124960" y="172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423" name="楕円 422">
          <a:extLst>
            <a:ext uri="{FF2B5EF4-FFF2-40B4-BE49-F238E27FC236}">
              <a16:creationId xmlns:a16="http://schemas.microsoft.com/office/drawing/2014/main" id="{6C5D0465-44DF-46D7-87D9-34D15A197633}"/>
            </a:ext>
          </a:extLst>
        </xdr:cNvPr>
        <xdr:cNvSpPr/>
      </xdr:nvSpPr>
      <xdr:spPr>
        <a:xfrm>
          <a:off x="3312160" y="17398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10886</xdr:rowOff>
    </xdr:from>
    <xdr:to>
      <xdr:col>24</xdr:col>
      <xdr:colOff>63500</xdr:colOff>
      <xdr:row>104</xdr:row>
      <xdr:rowOff>46808</xdr:rowOff>
    </xdr:to>
    <xdr:cxnSp macro="">
      <xdr:nvCxnSpPr>
        <xdr:cNvPr id="424" name="直線コネクタ 423">
          <a:extLst>
            <a:ext uri="{FF2B5EF4-FFF2-40B4-BE49-F238E27FC236}">
              <a16:creationId xmlns:a16="http://schemas.microsoft.com/office/drawing/2014/main" id="{4FD23E25-9C1A-4A09-BDF8-128C146FF00B}"/>
            </a:ext>
          </a:extLst>
        </xdr:cNvPr>
        <xdr:cNvCxnSpPr/>
      </xdr:nvCxnSpPr>
      <xdr:spPr>
        <a:xfrm>
          <a:off x="3355340" y="17445446"/>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97245</xdr:rowOff>
    </xdr:from>
    <xdr:to>
      <xdr:col>15</xdr:col>
      <xdr:colOff>101600</xdr:colOff>
      <xdr:row>104</xdr:row>
      <xdr:rowOff>27395</xdr:rowOff>
    </xdr:to>
    <xdr:sp macro="" textlink="">
      <xdr:nvSpPr>
        <xdr:cNvPr id="425" name="楕円 424">
          <a:extLst>
            <a:ext uri="{FF2B5EF4-FFF2-40B4-BE49-F238E27FC236}">
              <a16:creationId xmlns:a16="http://schemas.microsoft.com/office/drawing/2014/main" id="{A05CADC4-BE17-4835-9E23-8A9DBF5AE8ED}"/>
            </a:ext>
          </a:extLst>
        </xdr:cNvPr>
        <xdr:cNvSpPr/>
      </xdr:nvSpPr>
      <xdr:spPr>
        <a:xfrm>
          <a:off x="2514600" y="1736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148045</xdr:rowOff>
    </xdr:from>
    <xdr:to>
      <xdr:col>19</xdr:col>
      <xdr:colOff>177800</xdr:colOff>
      <xdr:row>104</xdr:row>
      <xdr:rowOff>10886</xdr:rowOff>
    </xdr:to>
    <xdr:cxnSp macro="">
      <xdr:nvCxnSpPr>
        <xdr:cNvPr id="426" name="直線コネクタ 425">
          <a:extLst>
            <a:ext uri="{FF2B5EF4-FFF2-40B4-BE49-F238E27FC236}">
              <a16:creationId xmlns:a16="http://schemas.microsoft.com/office/drawing/2014/main" id="{2639B7B1-8D72-4F5C-B768-6DFE1C1E0D9E}"/>
            </a:ext>
          </a:extLst>
        </xdr:cNvPr>
        <xdr:cNvCxnSpPr/>
      </xdr:nvCxnSpPr>
      <xdr:spPr>
        <a:xfrm>
          <a:off x="2565400" y="17414965"/>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27" name="楕円 426">
          <a:extLst>
            <a:ext uri="{FF2B5EF4-FFF2-40B4-BE49-F238E27FC236}">
              <a16:creationId xmlns:a16="http://schemas.microsoft.com/office/drawing/2014/main" id="{C43E4D7F-B636-4EE4-B0F3-7A537BE3AEAA}"/>
            </a:ext>
          </a:extLst>
        </xdr:cNvPr>
        <xdr:cNvSpPr/>
      </xdr:nvSpPr>
      <xdr:spPr>
        <a:xfrm>
          <a:off x="1739900" y="173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112123</xdr:rowOff>
    </xdr:from>
    <xdr:to>
      <xdr:col>15</xdr:col>
      <xdr:colOff>50800</xdr:colOff>
      <xdr:row>103</xdr:row>
      <xdr:rowOff>148045</xdr:rowOff>
    </xdr:to>
    <xdr:cxnSp macro="">
      <xdr:nvCxnSpPr>
        <xdr:cNvPr id="428" name="直線コネクタ 427">
          <a:extLst>
            <a:ext uri="{FF2B5EF4-FFF2-40B4-BE49-F238E27FC236}">
              <a16:creationId xmlns:a16="http://schemas.microsoft.com/office/drawing/2014/main" id="{C1C19DCE-E164-4215-AB98-FE24AFA1CB84}"/>
            </a:ext>
          </a:extLst>
        </xdr:cNvPr>
        <xdr:cNvCxnSpPr/>
      </xdr:nvCxnSpPr>
      <xdr:spPr>
        <a:xfrm>
          <a:off x="1790700" y="17379043"/>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27032</xdr:rowOff>
    </xdr:from>
    <xdr:to>
      <xdr:col>6</xdr:col>
      <xdr:colOff>38100</xdr:colOff>
      <xdr:row>103</xdr:row>
      <xdr:rowOff>128632</xdr:rowOff>
    </xdr:to>
    <xdr:sp macro="" textlink="">
      <xdr:nvSpPr>
        <xdr:cNvPr id="429" name="楕円 428">
          <a:extLst>
            <a:ext uri="{FF2B5EF4-FFF2-40B4-BE49-F238E27FC236}">
              <a16:creationId xmlns:a16="http://schemas.microsoft.com/office/drawing/2014/main" id="{18650524-A8D7-4117-804C-2E11A977C96B}"/>
            </a:ext>
          </a:extLst>
        </xdr:cNvPr>
        <xdr:cNvSpPr/>
      </xdr:nvSpPr>
      <xdr:spPr>
        <a:xfrm>
          <a:off x="965200" y="17293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77832</xdr:rowOff>
    </xdr:from>
    <xdr:to>
      <xdr:col>10</xdr:col>
      <xdr:colOff>114300</xdr:colOff>
      <xdr:row>103</xdr:row>
      <xdr:rowOff>112123</xdr:rowOff>
    </xdr:to>
    <xdr:cxnSp macro="">
      <xdr:nvCxnSpPr>
        <xdr:cNvPr id="430" name="直線コネクタ 429">
          <a:extLst>
            <a:ext uri="{FF2B5EF4-FFF2-40B4-BE49-F238E27FC236}">
              <a16:creationId xmlns:a16="http://schemas.microsoft.com/office/drawing/2014/main" id="{0CAF21B7-F70F-4A53-A8F7-6E746520B632}"/>
            </a:ext>
          </a:extLst>
        </xdr:cNvPr>
        <xdr:cNvCxnSpPr/>
      </xdr:nvCxnSpPr>
      <xdr:spPr>
        <a:xfrm>
          <a:off x="1008380" y="17344752"/>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997F70B0-E5CF-4E20-AEAC-1AF28DB93C7F}"/>
            </a:ext>
          </a:extLst>
        </xdr:cNvPr>
        <xdr:cNvSpPr txBox="1"/>
      </xdr:nvSpPr>
      <xdr:spPr>
        <a:xfrm>
          <a:off x="317056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CD49DFE0-E19D-4377-8B89-34DC242E58B4}"/>
            </a:ext>
          </a:extLst>
        </xdr:cNvPr>
        <xdr:cNvSpPr txBox="1"/>
      </xdr:nvSpPr>
      <xdr:spPr>
        <a:xfrm>
          <a:off x="23857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F9B30689-CC33-4E98-BE7B-4FE131403356}"/>
            </a:ext>
          </a:extLst>
        </xdr:cNvPr>
        <xdr:cNvSpPr txBox="1"/>
      </xdr:nvSpPr>
      <xdr:spPr>
        <a:xfrm>
          <a:off x="16110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5D847746-51E7-45FB-BEB1-B4E66A9D9C5A}"/>
            </a:ext>
          </a:extLst>
        </xdr:cNvPr>
        <xdr:cNvSpPr txBox="1"/>
      </xdr:nvSpPr>
      <xdr:spPr>
        <a:xfrm>
          <a:off x="8363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78213</xdr:rowOff>
    </xdr:from>
    <xdr:ext cx="405111" cy="259045"/>
    <xdr:sp macro="" textlink="">
      <xdr:nvSpPr>
        <xdr:cNvPr id="435" name="n_1mainValue【市民会館】&#10;有形固定資産減価償却率">
          <a:extLst>
            <a:ext uri="{FF2B5EF4-FFF2-40B4-BE49-F238E27FC236}">
              <a16:creationId xmlns:a16="http://schemas.microsoft.com/office/drawing/2014/main" id="{12FE5AA3-BEC4-412A-9096-94FE46E83B43}"/>
            </a:ext>
          </a:extLst>
        </xdr:cNvPr>
        <xdr:cNvSpPr txBox="1"/>
      </xdr:nvSpPr>
      <xdr:spPr>
        <a:xfrm>
          <a:off x="317056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43922</xdr:rowOff>
    </xdr:from>
    <xdr:ext cx="405111" cy="259045"/>
    <xdr:sp macro="" textlink="">
      <xdr:nvSpPr>
        <xdr:cNvPr id="436" name="n_2mainValue【市民会館】&#10;有形固定資産減価償却率">
          <a:extLst>
            <a:ext uri="{FF2B5EF4-FFF2-40B4-BE49-F238E27FC236}">
              <a16:creationId xmlns:a16="http://schemas.microsoft.com/office/drawing/2014/main" id="{CCEB23AB-4CFC-49B0-BA6A-7D52418A5F28}"/>
            </a:ext>
          </a:extLst>
        </xdr:cNvPr>
        <xdr:cNvSpPr txBox="1"/>
      </xdr:nvSpPr>
      <xdr:spPr>
        <a:xfrm>
          <a:off x="2385704" y="171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37" name="n_3mainValue【市民会館】&#10;有形固定資産減価償却率">
          <a:extLst>
            <a:ext uri="{FF2B5EF4-FFF2-40B4-BE49-F238E27FC236}">
              <a16:creationId xmlns:a16="http://schemas.microsoft.com/office/drawing/2014/main" id="{7A163EC6-83EA-4053-81B8-E3873BCB0BEC}"/>
            </a:ext>
          </a:extLst>
        </xdr:cNvPr>
        <xdr:cNvSpPr txBox="1"/>
      </xdr:nvSpPr>
      <xdr:spPr>
        <a:xfrm>
          <a:off x="1611004" y="1710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145159</xdr:rowOff>
    </xdr:from>
    <xdr:ext cx="405111" cy="259045"/>
    <xdr:sp macro="" textlink="">
      <xdr:nvSpPr>
        <xdr:cNvPr id="438" name="n_4mainValue【市民会館】&#10;有形固定資産減価償却率">
          <a:extLst>
            <a:ext uri="{FF2B5EF4-FFF2-40B4-BE49-F238E27FC236}">
              <a16:creationId xmlns:a16="http://schemas.microsoft.com/office/drawing/2014/main" id="{6EFB5903-54F3-4919-85B1-15BB57F10F4B}"/>
            </a:ext>
          </a:extLst>
        </xdr:cNvPr>
        <xdr:cNvSpPr txBox="1"/>
      </xdr:nvSpPr>
      <xdr:spPr>
        <a:xfrm>
          <a:off x="836304" y="1707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5831BAC7-C911-4DBC-82BA-D9BD6DD1124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150B43DF-3F2B-4168-A408-6F140DAF65A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D25AB624-3B1D-4213-8D02-098FBD46997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9438E807-8814-4C4A-B721-9590ED5D5D3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C5762D9-5653-4CF4-8EB2-2AC660ED96C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C329A1C-EFAB-45A6-A93E-F7514959E27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6DDB3A13-C1DF-4824-8FA3-94FA4A74798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71A33FE3-913A-4B16-BB6F-A786EE1D6FA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2D1AC50A-41D5-40A9-A769-68B84D18087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92EA43B-23BD-45B3-88D4-4ABE838D744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B4004159-C8FF-4497-A4BC-B9959A096C27}"/>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59447F22-54B5-4B89-B1DB-DDA35AC1523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B8C3AFFE-AEEE-4A04-9994-80A71C2D3269}"/>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BA7F5CA4-CEF9-4016-8587-1D1A67CC7B6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1B7CD564-33A5-4BCF-B9F9-A4F3FAEC3B7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64B61A6A-64B2-4CA9-86E5-05C0EA7D1F54}"/>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4DC44CAC-1AC3-4AA4-8F62-BB357EA590F7}"/>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4333D6DE-81D4-49C1-BC6F-657334CBCAF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62811E80-EC30-4683-9350-F8A32C86F0AF}"/>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F0FD9241-3CEB-42A0-BE47-2FB17393632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4B01B97D-5691-4040-817D-C316E2441F9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D75FC5CA-4F89-4E53-B1F4-BFA8138EC82A}"/>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1C03C8B3-6D31-4D2A-BDDE-D7C099BE125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C4B9FF44-187C-454D-B638-397C029F1956}"/>
            </a:ext>
          </a:extLst>
        </xdr:cNvPr>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D70EBB31-E9A9-4462-9115-2C60504DFC63}"/>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BCAADA2E-B3FD-4E33-8DA0-B9CF26A5B952}"/>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67E08663-DEEB-42B9-A8AB-F9C51DAB7EE4}"/>
            </a:ext>
          </a:extLst>
        </xdr:cNvPr>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3E507C62-D89F-4305-A31E-0B3D2DBAFF84}"/>
            </a:ext>
          </a:extLst>
        </xdr:cNvPr>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77BA0BF3-1390-4EFD-88EA-041CB0375010}"/>
            </a:ext>
          </a:extLst>
        </xdr:cNvPr>
        <xdr:cNvSpPr txBox="1"/>
      </xdr:nvSpPr>
      <xdr:spPr>
        <a:xfrm>
          <a:off x="9258300" y="1777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C065AEA-1EBD-49DE-A0F0-A6463D19BCAD}"/>
            </a:ext>
          </a:extLst>
        </xdr:cNvPr>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878D5ABB-7EA1-4595-AFE9-7B4F83914C7C}"/>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1D688965-39C0-4EAE-A696-0E595369A5B7}"/>
            </a:ext>
          </a:extLst>
        </xdr:cNvPr>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FAB717EF-C9D9-4CF2-AC74-2CEF211A3F55}"/>
            </a:ext>
          </a:extLst>
        </xdr:cNvPr>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FE7BDB89-81B3-4372-B95F-55704329EAA3}"/>
            </a:ext>
          </a:extLst>
        </xdr:cNvPr>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983AB0C-C0FD-4838-9DF2-B41B2287EE4F}"/>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6A5DA12-ED2D-418B-9EF0-A2C0FCAEEB7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C5C1596-730F-4F6A-B6E3-621469025CC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860971A-579C-4199-982E-2AB333560C5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13F7E2A5-BAC8-4970-9618-AD4864FE1FC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15875</xdr:rowOff>
    </xdr:from>
    <xdr:to>
      <xdr:col>55</xdr:col>
      <xdr:colOff>50800</xdr:colOff>
      <xdr:row>107</xdr:row>
      <xdr:rowOff>117475</xdr:rowOff>
    </xdr:to>
    <xdr:sp macro="" textlink="">
      <xdr:nvSpPr>
        <xdr:cNvPr id="478" name="楕円 477">
          <a:extLst>
            <a:ext uri="{FF2B5EF4-FFF2-40B4-BE49-F238E27FC236}">
              <a16:creationId xmlns:a16="http://schemas.microsoft.com/office/drawing/2014/main" id="{1ED79924-A077-4457-B263-BC5FEFA84276}"/>
            </a:ext>
          </a:extLst>
        </xdr:cNvPr>
        <xdr:cNvSpPr/>
      </xdr:nvSpPr>
      <xdr:spPr>
        <a:xfrm>
          <a:off x="9192260" y="17953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165752</xdr:rowOff>
    </xdr:from>
    <xdr:ext cx="469744" cy="259045"/>
    <xdr:sp macro="" textlink="">
      <xdr:nvSpPr>
        <xdr:cNvPr id="479" name="【市民会館】&#10;一人当たり面積該当値テキスト">
          <a:extLst>
            <a:ext uri="{FF2B5EF4-FFF2-40B4-BE49-F238E27FC236}">
              <a16:creationId xmlns:a16="http://schemas.microsoft.com/office/drawing/2014/main" id="{9743F9E6-204E-44E8-987A-DA8FEDE5A64E}"/>
            </a:ext>
          </a:extLst>
        </xdr:cNvPr>
        <xdr:cNvSpPr txBox="1"/>
      </xdr:nvSpPr>
      <xdr:spPr>
        <a:xfrm>
          <a:off x="9258300" y="179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xdr:rowOff>
    </xdr:from>
    <xdr:to>
      <xdr:col>50</xdr:col>
      <xdr:colOff>165100</xdr:colOff>
      <xdr:row>107</xdr:row>
      <xdr:rowOff>117475</xdr:rowOff>
    </xdr:to>
    <xdr:sp macro="" textlink="">
      <xdr:nvSpPr>
        <xdr:cNvPr id="480" name="楕円 479">
          <a:extLst>
            <a:ext uri="{FF2B5EF4-FFF2-40B4-BE49-F238E27FC236}">
              <a16:creationId xmlns:a16="http://schemas.microsoft.com/office/drawing/2014/main" id="{1455A4FB-C352-41AD-9C80-5CF8C2F057CC}"/>
            </a:ext>
          </a:extLst>
        </xdr:cNvPr>
        <xdr:cNvSpPr/>
      </xdr:nvSpPr>
      <xdr:spPr>
        <a:xfrm>
          <a:off x="8445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66675</xdr:rowOff>
    </xdr:from>
    <xdr:to>
      <xdr:col>55</xdr:col>
      <xdr:colOff>0</xdr:colOff>
      <xdr:row>107</xdr:row>
      <xdr:rowOff>66675</xdr:rowOff>
    </xdr:to>
    <xdr:cxnSp macro="">
      <xdr:nvCxnSpPr>
        <xdr:cNvPr id="481" name="直線コネクタ 480">
          <a:extLst>
            <a:ext uri="{FF2B5EF4-FFF2-40B4-BE49-F238E27FC236}">
              <a16:creationId xmlns:a16="http://schemas.microsoft.com/office/drawing/2014/main" id="{E8053C7A-D11B-4E6F-B45D-634618A97A99}"/>
            </a:ext>
          </a:extLst>
        </xdr:cNvPr>
        <xdr:cNvCxnSpPr/>
      </xdr:nvCxnSpPr>
      <xdr:spPr>
        <a:xfrm>
          <a:off x="8496300" y="1800415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17780</xdr:rowOff>
    </xdr:from>
    <xdr:to>
      <xdr:col>46</xdr:col>
      <xdr:colOff>38100</xdr:colOff>
      <xdr:row>107</xdr:row>
      <xdr:rowOff>119380</xdr:rowOff>
    </xdr:to>
    <xdr:sp macro="" textlink="">
      <xdr:nvSpPr>
        <xdr:cNvPr id="482" name="楕円 481">
          <a:extLst>
            <a:ext uri="{FF2B5EF4-FFF2-40B4-BE49-F238E27FC236}">
              <a16:creationId xmlns:a16="http://schemas.microsoft.com/office/drawing/2014/main" id="{08792ED5-45CC-4737-96DF-514B3D08DF91}"/>
            </a:ext>
          </a:extLst>
        </xdr:cNvPr>
        <xdr:cNvSpPr/>
      </xdr:nvSpPr>
      <xdr:spPr>
        <a:xfrm>
          <a:off x="7670800" y="1795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66675</xdr:rowOff>
    </xdr:from>
    <xdr:to>
      <xdr:col>50</xdr:col>
      <xdr:colOff>114300</xdr:colOff>
      <xdr:row>107</xdr:row>
      <xdr:rowOff>68580</xdr:rowOff>
    </xdr:to>
    <xdr:cxnSp macro="">
      <xdr:nvCxnSpPr>
        <xdr:cNvPr id="483" name="直線コネクタ 482">
          <a:extLst>
            <a:ext uri="{FF2B5EF4-FFF2-40B4-BE49-F238E27FC236}">
              <a16:creationId xmlns:a16="http://schemas.microsoft.com/office/drawing/2014/main" id="{33A52F20-431A-48C8-A5F8-5D1ED16DC471}"/>
            </a:ext>
          </a:extLst>
        </xdr:cNvPr>
        <xdr:cNvCxnSpPr/>
      </xdr:nvCxnSpPr>
      <xdr:spPr>
        <a:xfrm flipV="1">
          <a:off x="7713980" y="1800415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xdr:rowOff>
    </xdr:from>
    <xdr:to>
      <xdr:col>41</xdr:col>
      <xdr:colOff>101600</xdr:colOff>
      <xdr:row>107</xdr:row>
      <xdr:rowOff>117475</xdr:rowOff>
    </xdr:to>
    <xdr:sp macro="" textlink="">
      <xdr:nvSpPr>
        <xdr:cNvPr id="484" name="楕円 483">
          <a:extLst>
            <a:ext uri="{FF2B5EF4-FFF2-40B4-BE49-F238E27FC236}">
              <a16:creationId xmlns:a16="http://schemas.microsoft.com/office/drawing/2014/main" id="{333A479D-3720-490F-96F3-F04FF9818B82}"/>
            </a:ext>
          </a:extLst>
        </xdr:cNvPr>
        <xdr:cNvSpPr/>
      </xdr:nvSpPr>
      <xdr:spPr>
        <a:xfrm>
          <a:off x="687324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66675</xdr:rowOff>
    </xdr:from>
    <xdr:to>
      <xdr:col>45</xdr:col>
      <xdr:colOff>177800</xdr:colOff>
      <xdr:row>107</xdr:row>
      <xdr:rowOff>68580</xdr:rowOff>
    </xdr:to>
    <xdr:cxnSp macro="">
      <xdr:nvCxnSpPr>
        <xdr:cNvPr id="485" name="直線コネクタ 484">
          <a:extLst>
            <a:ext uri="{FF2B5EF4-FFF2-40B4-BE49-F238E27FC236}">
              <a16:creationId xmlns:a16="http://schemas.microsoft.com/office/drawing/2014/main" id="{09F766AB-8582-4FF9-A5D4-005539C7F87A}"/>
            </a:ext>
          </a:extLst>
        </xdr:cNvPr>
        <xdr:cNvCxnSpPr/>
      </xdr:nvCxnSpPr>
      <xdr:spPr>
        <a:xfrm>
          <a:off x="6924040" y="1800415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17780</xdr:rowOff>
    </xdr:from>
    <xdr:to>
      <xdr:col>36</xdr:col>
      <xdr:colOff>165100</xdr:colOff>
      <xdr:row>107</xdr:row>
      <xdr:rowOff>119380</xdr:rowOff>
    </xdr:to>
    <xdr:sp macro="" textlink="">
      <xdr:nvSpPr>
        <xdr:cNvPr id="486" name="楕円 485">
          <a:extLst>
            <a:ext uri="{FF2B5EF4-FFF2-40B4-BE49-F238E27FC236}">
              <a16:creationId xmlns:a16="http://schemas.microsoft.com/office/drawing/2014/main" id="{F427D167-4109-42CB-BF96-9CBFD5259A37}"/>
            </a:ext>
          </a:extLst>
        </xdr:cNvPr>
        <xdr:cNvSpPr/>
      </xdr:nvSpPr>
      <xdr:spPr>
        <a:xfrm>
          <a:off x="6098540" y="179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66675</xdr:rowOff>
    </xdr:from>
    <xdr:to>
      <xdr:col>41</xdr:col>
      <xdr:colOff>50800</xdr:colOff>
      <xdr:row>107</xdr:row>
      <xdr:rowOff>68580</xdr:rowOff>
    </xdr:to>
    <xdr:cxnSp macro="">
      <xdr:nvCxnSpPr>
        <xdr:cNvPr id="487" name="直線コネクタ 486">
          <a:extLst>
            <a:ext uri="{FF2B5EF4-FFF2-40B4-BE49-F238E27FC236}">
              <a16:creationId xmlns:a16="http://schemas.microsoft.com/office/drawing/2014/main" id="{8487239B-B6C2-47CD-AA48-FDEC424859D8}"/>
            </a:ext>
          </a:extLst>
        </xdr:cNvPr>
        <xdr:cNvCxnSpPr/>
      </xdr:nvCxnSpPr>
      <xdr:spPr>
        <a:xfrm flipV="1">
          <a:off x="6149340" y="1800415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8364FCB9-A22D-4E0D-8F91-21729B3BA91D}"/>
            </a:ext>
          </a:extLst>
        </xdr:cNvPr>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3753488A-4485-4E1A-AB8E-B2F6839A6A63}"/>
            </a:ext>
          </a:extLst>
        </xdr:cNvPr>
        <xdr:cNvSpPr txBox="1"/>
      </xdr:nvSpPr>
      <xdr:spPr>
        <a:xfrm>
          <a:off x="750958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53F1B50E-A6C6-4237-8015-0918064497DB}"/>
            </a:ext>
          </a:extLst>
        </xdr:cNvPr>
        <xdr:cNvSpPr txBox="1"/>
      </xdr:nvSpPr>
      <xdr:spPr>
        <a:xfrm>
          <a:off x="67120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C5A804AF-913F-45C5-879D-8F0C705FDA13}"/>
            </a:ext>
          </a:extLst>
        </xdr:cNvPr>
        <xdr:cNvSpPr txBox="1"/>
      </xdr:nvSpPr>
      <xdr:spPr>
        <a:xfrm>
          <a:off x="5937327" y="1769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108602</xdr:rowOff>
    </xdr:from>
    <xdr:ext cx="469744" cy="259045"/>
    <xdr:sp macro="" textlink="">
      <xdr:nvSpPr>
        <xdr:cNvPr id="492" name="n_1mainValue【市民会館】&#10;一人当たり面積">
          <a:extLst>
            <a:ext uri="{FF2B5EF4-FFF2-40B4-BE49-F238E27FC236}">
              <a16:creationId xmlns:a16="http://schemas.microsoft.com/office/drawing/2014/main" id="{C2F4FBEE-5951-474A-9E40-8432DCD3567B}"/>
            </a:ext>
          </a:extLst>
        </xdr:cNvPr>
        <xdr:cNvSpPr txBox="1"/>
      </xdr:nvSpPr>
      <xdr:spPr>
        <a:xfrm>
          <a:off x="827158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110507</xdr:rowOff>
    </xdr:from>
    <xdr:ext cx="469744" cy="259045"/>
    <xdr:sp macro="" textlink="">
      <xdr:nvSpPr>
        <xdr:cNvPr id="493" name="n_2mainValue【市民会館】&#10;一人当たり面積">
          <a:extLst>
            <a:ext uri="{FF2B5EF4-FFF2-40B4-BE49-F238E27FC236}">
              <a16:creationId xmlns:a16="http://schemas.microsoft.com/office/drawing/2014/main" id="{9EC87CF0-F64E-411A-8080-E208F06E96D9}"/>
            </a:ext>
          </a:extLst>
        </xdr:cNvPr>
        <xdr:cNvSpPr txBox="1"/>
      </xdr:nvSpPr>
      <xdr:spPr>
        <a:xfrm>
          <a:off x="7509587" y="1804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108602</xdr:rowOff>
    </xdr:from>
    <xdr:ext cx="469744" cy="259045"/>
    <xdr:sp macro="" textlink="">
      <xdr:nvSpPr>
        <xdr:cNvPr id="494" name="n_3mainValue【市民会館】&#10;一人当たり面積">
          <a:extLst>
            <a:ext uri="{FF2B5EF4-FFF2-40B4-BE49-F238E27FC236}">
              <a16:creationId xmlns:a16="http://schemas.microsoft.com/office/drawing/2014/main" id="{A6FA6826-48EB-4ADE-87D4-E10295A01C02}"/>
            </a:ext>
          </a:extLst>
        </xdr:cNvPr>
        <xdr:cNvSpPr txBox="1"/>
      </xdr:nvSpPr>
      <xdr:spPr>
        <a:xfrm>
          <a:off x="67120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110507</xdr:rowOff>
    </xdr:from>
    <xdr:ext cx="469744" cy="259045"/>
    <xdr:sp macro="" textlink="">
      <xdr:nvSpPr>
        <xdr:cNvPr id="495" name="n_4mainValue【市民会館】&#10;一人当たり面積">
          <a:extLst>
            <a:ext uri="{FF2B5EF4-FFF2-40B4-BE49-F238E27FC236}">
              <a16:creationId xmlns:a16="http://schemas.microsoft.com/office/drawing/2014/main" id="{3E4AA657-80EE-4ACC-A9DF-D452F135CD73}"/>
            </a:ext>
          </a:extLst>
        </xdr:cNvPr>
        <xdr:cNvSpPr txBox="1"/>
      </xdr:nvSpPr>
      <xdr:spPr>
        <a:xfrm>
          <a:off x="5937327" y="1804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7C837F3-30BA-4B98-9B99-0B804EAE6FD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23FFA8F-A5E3-4D63-B00B-C9C61C4975C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C624D73-3C7D-4525-8FB1-0A66AC87465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9D8A2DAC-6E5E-4B20-81E0-F766FD8A447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BBA02547-085C-4C9C-A10D-5B7E835E001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BEAC422-66A9-4329-A9FA-3950A1ABFC1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149010EB-3DB2-425A-9372-89685EFBDBE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A0C74C7-9879-4294-906F-D482F16F105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F3A76544-5564-4FA7-91F5-F7FC883A59F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7DECE4E-5BE8-4B02-B89D-88CDEC9472B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BB593A8B-D315-4913-8C32-22C8AE143FC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79106CC1-580C-4FF2-8D0D-88B43E17092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C698250-1294-4810-B33F-27FA7513842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4AD280E2-AE4E-4E26-8A40-0D957723533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111A7B8C-6E89-49E9-BE51-C67BF9D316A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B761ED5D-B8A5-4659-92F9-F7C144898FE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74D1959F-1E49-4D0E-A07C-0599FFEA077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4D1EBD7F-7A1E-4B53-BCC6-0F02C6C3A8E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F8E92BDD-3752-404E-879D-0FF75133634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5FEB78FD-7CA4-4C56-97E7-9E5AE962B14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5EACDDA3-2558-4392-BD78-746157303423}"/>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EAE86E90-B8FD-41B5-81C8-126EEA8A215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7289CC08-0F6C-4A8D-BBDA-D6515B354B75}"/>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FC3EFEBD-78AF-431F-BF7A-B5493A3BD70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EEF21DA7-553C-4D55-9384-C78FAA3169A6}"/>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41A7D3B6-CAAA-47D1-9F2E-5F225A9D816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6DE86064-CBD6-4FE7-99BB-C05C9BC2E367}"/>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81A0DBB8-F17B-4008-B18E-93078058B001}"/>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27E13553-71C7-4F2E-8359-4D42D16C8EE3}"/>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A463252F-3CDE-45F7-8D0F-91BCAAEEAF23}"/>
            </a:ext>
          </a:extLst>
        </xdr:cNvPr>
        <xdr:cNvSpPr txBox="1"/>
      </xdr:nvSpPr>
      <xdr:spPr>
        <a:xfrm>
          <a:off x="144145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B55A1F89-2368-450C-A347-3F98FF5BC9C4}"/>
            </a:ext>
          </a:extLst>
        </xdr:cNvPr>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92241EFB-AC16-41BF-8F7F-163F35BFCD8E}"/>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E87767A7-AAC9-49A4-B55B-7E4268679DE2}"/>
            </a:ext>
          </a:extLst>
        </xdr:cNvPr>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D38854F6-7EEB-408F-AA38-25171F78B185}"/>
            </a:ext>
          </a:extLst>
        </xdr:cNvPr>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8D14D998-A386-40B6-93A9-4DFABA39C4D4}"/>
            </a:ext>
          </a:extLst>
        </xdr:cNvPr>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AEE8245-683D-47E5-A3B4-BCE73626BC6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C2CB11B-FC27-4062-9E1A-FED4C119FA7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6F580FC-BEF1-4861-AD43-75FF82262B4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5917033-1A67-4BB2-A58C-D39F6E9B0A3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B9F9E1A-6A10-4C49-A831-5038305C7A2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536" name="楕円 535">
          <a:extLst>
            <a:ext uri="{FF2B5EF4-FFF2-40B4-BE49-F238E27FC236}">
              <a16:creationId xmlns:a16="http://schemas.microsoft.com/office/drawing/2014/main" id="{69CDACC9-21DE-48C7-8130-0C3A0D9872D9}"/>
            </a:ext>
          </a:extLst>
        </xdr:cNvPr>
        <xdr:cNvSpPr/>
      </xdr:nvSpPr>
      <xdr:spPr>
        <a:xfrm>
          <a:off x="14325600" y="66262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139606D5-FFAB-44C6-910B-114D91CE14E9}"/>
            </a:ext>
          </a:extLst>
        </xdr:cNvPr>
        <xdr:cNvSpPr txBox="1"/>
      </xdr:nvSpPr>
      <xdr:spPr>
        <a:xfrm>
          <a:off x="144145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538" name="楕円 537">
          <a:extLst>
            <a:ext uri="{FF2B5EF4-FFF2-40B4-BE49-F238E27FC236}">
              <a16:creationId xmlns:a16="http://schemas.microsoft.com/office/drawing/2014/main" id="{A2642CF4-2A46-476A-BB6B-73B295AF7A7A}"/>
            </a:ext>
          </a:extLst>
        </xdr:cNvPr>
        <xdr:cNvSpPr/>
      </xdr:nvSpPr>
      <xdr:spPr>
        <a:xfrm>
          <a:off x="135788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139065</xdr:rowOff>
    </xdr:to>
    <xdr:cxnSp macro="">
      <xdr:nvCxnSpPr>
        <xdr:cNvPr id="539" name="直線コネクタ 538">
          <a:extLst>
            <a:ext uri="{FF2B5EF4-FFF2-40B4-BE49-F238E27FC236}">
              <a16:creationId xmlns:a16="http://schemas.microsoft.com/office/drawing/2014/main" id="{6A8C5AC2-3148-41F1-88BE-FD8602B70CDE}"/>
            </a:ext>
          </a:extLst>
        </xdr:cNvPr>
        <xdr:cNvCxnSpPr/>
      </xdr:nvCxnSpPr>
      <xdr:spPr>
        <a:xfrm>
          <a:off x="13629640" y="664083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15875</xdr:rowOff>
    </xdr:from>
    <xdr:to>
      <xdr:col>76</xdr:col>
      <xdr:colOff>165100</xdr:colOff>
      <xdr:row>39</xdr:row>
      <xdr:rowOff>117475</xdr:rowOff>
    </xdr:to>
    <xdr:sp macro="" textlink="">
      <xdr:nvSpPr>
        <xdr:cNvPr id="540" name="楕円 539">
          <a:extLst>
            <a:ext uri="{FF2B5EF4-FFF2-40B4-BE49-F238E27FC236}">
              <a16:creationId xmlns:a16="http://schemas.microsoft.com/office/drawing/2014/main" id="{4603FF6B-0AE9-4408-8DA0-3E4D3CE94E06}"/>
            </a:ext>
          </a:extLst>
        </xdr:cNvPr>
        <xdr:cNvSpPr/>
      </xdr:nvSpPr>
      <xdr:spPr>
        <a:xfrm>
          <a:off x="1280414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66675</xdr:rowOff>
    </xdr:from>
    <xdr:to>
      <xdr:col>81</xdr:col>
      <xdr:colOff>50800</xdr:colOff>
      <xdr:row>39</xdr:row>
      <xdr:rowOff>102870</xdr:rowOff>
    </xdr:to>
    <xdr:cxnSp macro="">
      <xdr:nvCxnSpPr>
        <xdr:cNvPr id="541" name="直線コネクタ 540">
          <a:extLst>
            <a:ext uri="{FF2B5EF4-FFF2-40B4-BE49-F238E27FC236}">
              <a16:creationId xmlns:a16="http://schemas.microsoft.com/office/drawing/2014/main" id="{E8990029-7492-431E-B292-450C9BB4C288}"/>
            </a:ext>
          </a:extLst>
        </xdr:cNvPr>
        <xdr:cNvCxnSpPr/>
      </xdr:nvCxnSpPr>
      <xdr:spPr>
        <a:xfrm>
          <a:off x="12854940" y="660463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153035</xdr:rowOff>
    </xdr:from>
    <xdr:to>
      <xdr:col>72</xdr:col>
      <xdr:colOff>38100</xdr:colOff>
      <xdr:row>39</xdr:row>
      <xdr:rowOff>83185</xdr:rowOff>
    </xdr:to>
    <xdr:sp macro="" textlink="">
      <xdr:nvSpPr>
        <xdr:cNvPr id="542" name="楕円 541">
          <a:extLst>
            <a:ext uri="{FF2B5EF4-FFF2-40B4-BE49-F238E27FC236}">
              <a16:creationId xmlns:a16="http://schemas.microsoft.com/office/drawing/2014/main" id="{46E7F0A0-F289-4C44-A03E-9A5D7C7B2C38}"/>
            </a:ext>
          </a:extLst>
        </xdr:cNvPr>
        <xdr:cNvSpPr/>
      </xdr:nvSpPr>
      <xdr:spPr>
        <a:xfrm>
          <a:off x="12029440" y="652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32385</xdr:rowOff>
    </xdr:from>
    <xdr:to>
      <xdr:col>76</xdr:col>
      <xdr:colOff>114300</xdr:colOff>
      <xdr:row>39</xdr:row>
      <xdr:rowOff>66675</xdr:rowOff>
    </xdr:to>
    <xdr:cxnSp macro="">
      <xdr:nvCxnSpPr>
        <xdr:cNvPr id="543" name="直線コネクタ 542">
          <a:extLst>
            <a:ext uri="{FF2B5EF4-FFF2-40B4-BE49-F238E27FC236}">
              <a16:creationId xmlns:a16="http://schemas.microsoft.com/office/drawing/2014/main" id="{B2B814DC-1C8E-4586-B55E-AC67076D5BB9}"/>
            </a:ext>
          </a:extLst>
        </xdr:cNvPr>
        <xdr:cNvCxnSpPr/>
      </xdr:nvCxnSpPr>
      <xdr:spPr>
        <a:xfrm>
          <a:off x="12072620" y="657034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544" name="楕円 543">
          <a:extLst>
            <a:ext uri="{FF2B5EF4-FFF2-40B4-BE49-F238E27FC236}">
              <a16:creationId xmlns:a16="http://schemas.microsoft.com/office/drawing/2014/main" id="{40DC10AF-ABC1-4FC7-8354-62C87724E5EF}"/>
            </a:ext>
          </a:extLst>
        </xdr:cNvPr>
        <xdr:cNvSpPr/>
      </xdr:nvSpPr>
      <xdr:spPr>
        <a:xfrm>
          <a:off x="1123188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167640</xdr:rowOff>
    </xdr:from>
    <xdr:to>
      <xdr:col>71</xdr:col>
      <xdr:colOff>177800</xdr:colOff>
      <xdr:row>39</xdr:row>
      <xdr:rowOff>32385</xdr:rowOff>
    </xdr:to>
    <xdr:cxnSp macro="">
      <xdr:nvCxnSpPr>
        <xdr:cNvPr id="545" name="直線コネクタ 544">
          <a:extLst>
            <a:ext uri="{FF2B5EF4-FFF2-40B4-BE49-F238E27FC236}">
              <a16:creationId xmlns:a16="http://schemas.microsoft.com/office/drawing/2014/main" id="{B14413DB-D1C3-4612-B015-5DF3EB0A22D4}"/>
            </a:ext>
          </a:extLst>
        </xdr:cNvPr>
        <xdr:cNvCxnSpPr/>
      </xdr:nvCxnSpPr>
      <xdr:spPr>
        <a:xfrm>
          <a:off x="11282680" y="653796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9BA50DE8-06DD-4F91-B026-3BBF6F753060}"/>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C16CC70A-6927-45C7-A868-E332A8A58CE7}"/>
            </a:ext>
          </a:extLst>
        </xdr:cNvPr>
        <xdr:cNvSpPr txBox="1"/>
      </xdr:nvSpPr>
      <xdr:spPr>
        <a:xfrm>
          <a:off x="12675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FE922AE-781B-498C-9965-C8EA62DD0ACD}"/>
            </a:ext>
          </a:extLst>
        </xdr:cNvPr>
        <xdr:cNvSpPr txBox="1"/>
      </xdr:nvSpPr>
      <xdr:spPr>
        <a:xfrm>
          <a:off x="119005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1361789-E9D7-44A6-8751-6FA71E98476E}"/>
            </a:ext>
          </a:extLst>
        </xdr:cNvPr>
        <xdr:cNvSpPr txBox="1"/>
      </xdr:nvSpPr>
      <xdr:spPr>
        <a:xfrm>
          <a:off x="1110298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4CE27E48-C5ED-406E-AB1E-65C847952C73}"/>
            </a:ext>
          </a:extLst>
        </xdr:cNvPr>
        <xdr:cNvSpPr txBox="1"/>
      </xdr:nvSpPr>
      <xdr:spPr>
        <a:xfrm>
          <a:off x="134372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108602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F8B780BD-A688-460C-8984-A56D83D06C35}"/>
            </a:ext>
          </a:extLst>
        </xdr:cNvPr>
        <xdr:cNvSpPr txBox="1"/>
      </xdr:nvSpPr>
      <xdr:spPr>
        <a:xfrm>
          <a:off x="126752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74312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60A19BFF-568C-4204-A4F5-52B1B6B5EB2D}"/>
            </a:ext>
          </a:extLst>
        </xdr:cNvPr>
        <xdr:cNvSpPr txBox="1"/>
      </xdr:nvSpPr>
      <xdr:spPr>
        <a:xfrm>
          <a:off x="119005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ED348219-E294-4525-B181-83F92F01A754}"/>
            </a:ext>
          </a:extLst>
        </xdr:cNvPr>
        <xdr:cNvSpPr txBox="1"/>
      </xdr:nvSpPr>
      <xdr:spPr>
        <a:xfrm>
          <a:off x="1110298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E9E94BF5-F94F-4EE3-8008-C0DB68069BE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C816D2D6-49F2-4CD2-A22A-8B4F047171B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17524485-8601-4527-B3DB-232D2524004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715151D9-E415-48B0-9143-89BC6BE89BE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E1DAB0B3-15BA-4851-9EBD-D53763A321F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DE1230CF-381D-4B35-B797-E6AD112F563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A513C05-A907-47DA-81C8-1660E4ED7E6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C104ED83-7B29-4D6E-9B35-8EF80D32F86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1AD1BC2-33B0-4C41-8A03-83EEF8DB36F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9B76C549-4F92-438F-A120-748A30A5454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31EC6FF7-E0AC-4C3F-858A-712EB6AA1B6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669CE8D7-74CE-4763-8972-A86F02D09326}"/>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A61D4962-E860-46D2-AD62-DA235859FD1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1263CDAE-EB4C-4CB0-B3AE-7AA00BBCE851}"/>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2C5B4D2A-017F-462D-806E-ED56F96B98E3}"/>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6810881E-0DA1-4154-B23C-3A63B46DAFA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60A785D1-E9A8-49D9-9FCE-F1430C0679C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7633F0EC-CA35-4885-BF02-1D440EB9533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BC73D299-483A-4A72-925A-0910B58C153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3DA53ED8-3F4B-4B2D-8563-7C474955365B}"/>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8E49B6B-DD0C-4057-AF93-5D1D3ECD48F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204A86C7-0921-4706-B0E3-52C342B1708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92C43F5B-F0B2-4A0D-A1A8-04E8B670245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3F22427A-9A1A-430F-B33F-7F59FF50124A}"/>
            </a:ext>
          </a:extLst>
        </xdr:cNvPr>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FAEA1107-6FDC-4E05-BEE2-9528E8AAE16E}"/>
            </a:ext>
          </a:extLst>
        </xdr:cNvPr>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1F9B99E0-EE56-4445-8140-3E5109E32BF9}"/>
            </a:ext>
          </a:extLst>
        </xdr:cNvPr>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BE62D1E-7CF6-4A81-BBFE-FD55136815F4}"/>
            </a:ext>
          </a:extLst>
        </xdr:cNvPr>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D0855CCE-DC83-4A4D-83E7-B029837C22A8}"/>
            </a:ext>
          </a:extLst>
        </xdr:cNvPr>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FF654357-FF9B-4B70-8845-6424460BDFED}"/>
            </a:ext>
          </a:extLst>
        </xdr:cNvPr>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9280570C-8CF5-416B-8C9A-B1B4AFFF91FB}"/>
            </a:ext>
          </a:extLst>
        </xdr:cNvPr>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DA33E2F4-DCCD-417F-AB86-4817E9BA1519}"/>
            </a:ext>
          </a:extLst>
        </xdr:cNvPr>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3A3E554F-F3AE-44D4-B277-310A39268258}"/>
            </a:ext>
          </a:extLst>
        </xdr:cNvPr>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68129F14-42CF-447A-9B34-E9E1F0BB8009}"/>
            </a:ext>
          </a:extLst>
        </xdr:cNvPr>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3520890D-B404-435F-A4ED-6F7DF1177CAF}"/>
            </a:ext>
          </a:extLst>
        </xdr:cNvPr>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B3C8436-2AE7-4E15-BA29-CCCDE941D6C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14301B0-81D5-4828-A85A-DFC620CD9BC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48C475B-8A51-4660-9CA2-52421861A9D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D1848B7-19D4-43A9-B6C2-0831633F009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6165A7A-EF3B-455E-974A-08F036E4D77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24409</xdr:rowOff>
    </xdr:from>
    <xdr:to>
      <xdr:col>116</xdr:col>
      <xdr:colOff>114300</xdr:colOff>
      <xdr:row>41</xdr:row>
      <xdr:rowOff>126009</xdr:rowOff>
    </xdr:to>
    <xdr:sp macro="" textlink="">
      <xdr:nvSpPr>
        <xdr:cNvPr id="593" name="楕円 592">
          <a:extLst>
            <a:ext uri="{FF2B5EF4-FFF2-40B4-BE49-F238E27FC236}">
              <a16:creationId xmlns:a16="http://schemas.microsoft.com/office/drawing/2014/main" id="{4B946ABC-E90C-4747-B365-5809D9C55694}"/>
            </a:ext>
          </a:extLst>
        </xdr:cNvPr>
        <xdr:cNvSpPr/>
      </xdr:nvSpPr>
      <xdr:spPr>
        <a:xfrm>
          <a:off x="19458940" y="689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110786</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EF85A8F7-E479-41C5-841D-2800CF31A051}"/>
            </a:ext>
          </a:extLst>
        </xdr:cNvPr>
        <xdr:cNvSpPr txBox="1"/>
      </xdr:nvSpPr>
      <xdr:spPr>
        <a:xfrm>
          <a:off x="19547840" y="681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25000</xdr:rowOff>
    </xdr:from>
    <xdr:to>
      <xdr:col>112</xdr:col>
      <xdr:colOff>38100</xdr:colOff>
      <xdr:row>41</xdr:row>
      <xdr:rowOff>126600</xdr:rowOff>
    </xdr:to>
    <xdr:sp macro="" textlink="">
      <xdr:nvSpPr>
        <xdr:cNvPr id="595" name="楕円 594">
          <a:extLst>
            <a:ext uri="{FF2B5EF4-FFF2-40B4-BE49-F238E27FC236}">
              <a16:creationId xmlns:a16="http://schemas.microsoft.com/office/drawing/2014/main" id="{FD34463C-B664-4E8F-8F67-24ACA8A2EACD}"/>
            </a:ext>
          </a:extLst>
        </xdr:cNvPr>
        <xdr:cNvSpPr/>
      </xdr:nvSpPr>
      <xdr:spPr>
        <a:xfrm>
          <a:off x="18735040" y="6898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75209</xdr:rowOff>
    </xdr:from>
    <xdr:to>
      <xdr:col>116</xdr:col>
      <xdr:colOff>63500</xdr:colOff>
      <xdr:row>41</xdr:row>
      <xdr:rowOff>75800</xdr:rowOff>
    </xdr:to>
    <xdr:cxnSp macro="">
      <xdr:nvCxnSpPr>
        <xdr:cNvPr id="596" name="直線コネクタ 595">
          <a:extLst>
            <a:ext uri="{FF2B5EF4-FFF2-40B4-BE49-F238E27FC236}">
              <a16:creationId xmlns:a16="http://schemas.microsoft.com/office/drawing/2014/main" id="{FB8DADA5-0E7E-40D7-8553-534ECB46BE3A}"/>
            </a:ext>
          </a:extLst>
        </xdr:cNvPr>
        <xdr:cNvCxnSpPr/>
      </xdr:nvCxnSpPr>
      <xdr:spPr>
        <a:xfrm flipV="1">
          <a:off x="18778220" y="6948449"/>
          <a:ext cx="73152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25541</xdr:rowOff>
    </xdr:from>
    <xdr:to>
      <xdr:col>107</xdr:col>
      <xdr:colOff>101600</xdr:colOff>
      <xdr:row>41</xdr:row>
      <xdr:rowOff>127141</xdr:rowOff>
    </xdr:to>
    <xdr:sp macro="" textlink="">
      <xdr:nvSpPr>
        <xdr:cNvPr id="597" name="楕円 596">
          <a:extLst>
            <a:ext uri="{FF2B5EF4-FFF2-40B4-BE49-F238E27FC236}">
              <a16:creationId xmlns:a16="http://schemas.microsoft.com/office/drawing/2014/main" id="{D0D0F50B-B25E-4B69-A442-9A5E2C23EB75}"/>
            </a:ext>
          </a:extLst>
        </xdr:cNvPr>
        <xdr:cNvSpPr/>
      </xdr:nvSpPr>
      <xdr:spPr>
        <a:xfrm>
          <a:off x="17937480" y="689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75800</xdr:rowOff>
    </xdr:from>
    <xdr:to>
      <xdr:col>111</xdr:col>
      <xdr:colOff>177800</xdr:colOff>
      <xdr:row>41</xdr:row>
      <xdr:rowOff>76341</xdr:rowOff>
    </xdr:to>
    <xdr:cxnSp macro="">
      <xdr:nvCxnSpPr>
        <xdr:cNvPr id="598" name="直線コネクタ 597">
          <a:extLst>
            <a:ext uri="{FF2B5EF4-FFF2-40B4-BE49-F238E27FC236}">
              <a16:creationId xmlns:a16="http://schemas.microsoft.com/office/drawing/2014/main" id="{8EB1CFDD-3C17-4FE9-9D52-A554DBB863C3}"/>
            </a:ext>
          </a:extLst>
        </xdr:cNvPr>
        <xdr:cNvCxnSpPr/>
      </xdr:nvCxnSpPr>
      <xdr:spPr>
        <a:xfrm flipV="1">
          <a:off x="17988280" y="6949040"/>
          <a:ext cx="78994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25175</xdr:rowOff>
    </xdr:from>
    <xdr:to>
      <xdr:col>102</xdr:col>
      <xdr:colOff>165100</xdr:colOff>
      <xdr:row>41</xdr:row>
      <xdr:rowOff>126775</xdr:rowOff>
    </xdr:to>
    <xdr:sp macro="" textlink="">
      <xdr:nvSpPr>
        <xdr:cNvPr id="599" name="楕円 598">
          <a:extLst>
            <a:ext uri="{FF2B5EF4-FFF2-40B4-BE49-F238E27FC236}">
              <a16:creationId xmlns:a16="http://schemas.microsoft.com/office/drawing/2014/main" id="{DF6BED7E-76DE-4490-9D9B-59643AA5DA93}"/>
            </a:ext>
          </a:extLst>
        </xdr:cNvPr>
        <xdr:cNvSpPr/>
      </xdr:nvSpPr>
      <xdr:spPr>
        <a:xfrm>
          <a:off x="17162780" y="68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75975</xdr:rowOff>
    </xdr:from>
    <xdr:to>
      <xdr:col>107</xdr:col>
      <xdr:colOff>50800</xdr:colOff>
      <xdr:row>41</xdr:row>
      <xdr:rowOff>76341</xdr:rowOff>
    </xdr:to>
    <xdr:cxnSp macro="">
      <xdr:nvCxnSpPr>
        <xdr:cNvPr id="600" name="直線コネクタ 599">
          <a:extLst>
            <a:ext uri="{FF2B5EF4-FFF2-40B4-BE49-F238E27FC236}">
              <a16:creationId xmlns:a16="http://schemas.microsoft.com/office/drawing/2014/main" id="{522A3B84-79AD-4CD6-AAA9-B6DA2D323E4C}"/>
            </a:ext>
          </a:extLst>
        </xdr:cNvPr>
        <xdr:cNvCxnSpPr/>
      </xdr:nvCxnSpPr>
      <xdr:spPr>
        <a:xfrm>
          <a:off x="17213580" y="6949215"/>
          <a:ext cx="7747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25549</xdr:rowOff>
    </xdr:from>
    <xdr:to>
      <xdr:col>98</xdr:col>
      <xdr:colOff>38100</xdr:colOff>
      <xdr:row>41</xdr:row>
      <xdr:rowOff>127149</xdr:rowOff>
    </xdr:to>
    <xdr:sp macro="" textlink="">
      <xdr:nvSpPr>
        <xdr:cNvPr id="601" name="楕円 600">
          <a:extLst>
            <a:ext uri="{FF2B5EF4-FFF2-40B4-BE49-F238E27FC236}">
              <a16:creationId xmlns:a16="http://schemas.microsoft.com/office/drawing/2014/main" id="{7B7373BD-D80B-44CB-BF07-57AF3E2D58D9}"/>
            </a:ext>
          </a:extLst>
        </xdr:cNvPr>
        <xdr:cNvSpPr/>
      </xdr:nvSpPr>
      <xdr:spPr>
        <a:xfrm>
          <a:off x="16388080" y="6898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75975</xdr:rowOff>
    </xdr:from>
    <xdr:to>
      <xdr:col>102</xdr:col>
      <xdr:colOff>114300</xdr:colOff>
      <xdr:row>41</xdr:row>
      <xdr:rowOff>76349</xdr:rowOff>
    </xdr:to>
    <xdr:cxnSp macro="">
      <xdr:nvCxnSpPr>
        <xdr:cNvPr id="602" name="直線コネクタ 601">
          <a:extLst>
            <a:ext uri="{FF2B5EF4-FFF2-40B4-BE49-F238E27FC236}">
              <a16:creationId xmlns:a16="http://schemas.microsoft.com/office/drawing/2014/main" id="{19E69BCE-66D4-4DF5-A0AE-D988A4DDAE27}"/>
            </a:ext>
          </a:extLst>
        </xdr:cNvPr>
        <xdr:cNvCxnSpPr/>
      </xdr:nvCxnSpPr>
      <xdr:spPr>
        <a:xfrm flipV="1">
          <a:off x="16431260" y="6949215"/>
          <a:ext cx="78232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B0EC9ED2-3F67-456D-A361-D3D2039AC9FC}"/>
            </a:ext>
          </a:extLst>
        </xdr:cNvPr>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0B2A597-784A-44C6-97C5-EF395271BB53}"/>
            </a:ext>
          </a:extLst>
        </xdr:cNvPr>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672787A2-1F7C-4572-A5AF-0855869053B8}"/>
            </a:ext>
          </a:extLst>
        </xdr:cNvPr>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DF6D628C-E02F-4728-9BE2-3D5053F4EBCF}"/>
            </a:ext>
          </a:extLst>
        </xdr:cNvPr>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117727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D388A861-4A35-4C5B-9929-EA98A5DA5BF5}"/>
            </a:ext>
          </a:extLst>
        </xdr:cNvPr>
        <xdr:cNvSpPr txBox="1"/>
      </xdr:nvSpPr>
      <xdr:spPr>
        <a:xfrm>
          <a:off x="18528811" y="699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118268</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10128A50-3A6E-4378-BBA1-22A6D273737A}"/>
            </a:ext>
          </a:extLst>
        </xdr:cNvPr>
        <xdr:cNvSpPr txBox="1"/>
      </xdr:nvSpPr>
      <xdr:spPr>
        <a:xfrm>
          <a:off x="17766811" y="69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117902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96595CB1-8F8B-43A5-9D62-485F466EA156}"/>
            </a:ext>
          </a:extLst>
        </xdr:cNvPr>
        <xdr:cNvSpPr txBox="1"/>
      </xdr:nvSpPr>
      <xdr:spPr>
        <a:xfrm>
          <a:off x="16969251" y="699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118276</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D905E8C7-6FE0-4123-B172-A401C4827FE7}"/>
            </a:ext>
          </a:extLst>
        </xdr:cNvPr>
        <xdr:cNvSpPr txBox="1"/>
      </xdr:nvSpPr>
      <xdr:spPr>
        <a:xfrm>
          <a:off x="16194551" y="699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06B4034-9DC3-45EE-8E23-465DCF5BFD4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54BBF0E7-C7A6-4878-9A0F-2F97C62D216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05AF6C4-202D-474A-9E2B-507EFE9BB6A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F8F9670-355B-43DA-AB98-0DB8F00F22C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1CB33F3-A99D-46C8-A947-F8E4993762B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B41F0F98-25A6-49F4-A9CE-99794450973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B85812E-4990-427F-A422-2F8FDE57857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0CEA7C2-DF45-4735-AF1E-CA376CE1FDE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EFB1D0D9-211D-495C-B447-90BB8090D39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1C5E111D-7EC9-4657-9FFA-4DEA9D8634F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AD638F6E-EBC7-454C-AFDF-23C2B307F0F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C36365D0-9C7D-4BAD-9388-016EBFE814E6}"/>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1663B299-E524-4179-A293-C9BA09E45C3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9E26F9C1-0815-4F3A-A661-2E321EB69A7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FE0F5D51-B59F-4038-A152-48DA9688E6B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63C9F3AF-36E7-40E8-98D3-DEB0C86DFFC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E2BF4698-1CD6-48FF-A724-78FD209DF0D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307532F2-7A98-4C8A-A55B-2F90E3DFE90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DFA1521C-BB38-47A4-AF16-2E1F4C183DD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3A69CB4-C507-4B43-B581-F31A1EDAE5A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B05DC5B7-07AA-40AF-BF88-844EBC37B09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D681D41D-7B54-4F8C-980B-186B6E60C1D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FE78F10D-B154-41F0-A797-846659AA833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AC916F13-B43A-4AF8-98F2-6249F0C5D1C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65F5B9DC-CA46-4C83-9384-8C3BA0F9F30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4FB97059-1941-4C9F-9B73-3912FB76E41B}"/>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B04F38CB-1065-402B-863A-A97A731B6E08}"/>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94F41AE6-5E83-4AE4-8B69-2C8083FF30FA}"/>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213B6DB3-623E-442A-B139-DDD19B733F79}"/>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753283C6-3EDF-4F3D-8CDC-0B6C51FE3A24}"/>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C39494ED-213A-4F39-B3A5-58C106ED2DAB}"/>
            </a:ext>
          </a:extLst>
        </xdr:cNvPr>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6DC19B75-6371-4B61-8EBC-3AD003BEB9A0}"/>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ABDC0DD3-E1D3-48B0-99CE-E6A8A382DDC1}"/>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45C4C406-5043-49F1-AACB-7F02B562F500}"/>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4EB19E95-3042-4544-AFD3-EA44D9E52DED}"/>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C186EB3F-4A29-4B81-959F-ECB682284F25}"/>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EA53008-BBB7-42E8-BED0-CA4FA9BC0EC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5DB4A37-D5FD-4D73-9D7F-D1B3F1AE9F7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AAF1BBC-D794-4CD3-8534-B3B4E7A04D2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1B01CCC-7955-4285-B13B-89AB8652A26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35819B0-BE88-4342-AD11-BAB297BE8CD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52" name="楕円 651">
          <a:extLst>
            <a:ext uri="{FF2B5EF4-FFF2-40B4-BE49-F238E27FC236}">
              <a16:creationId xmlns:a16="http://schemas.microsoft.com/office/drawing/2014/main" id="{88CDFFB5-07F2-4DE5-8139-3B3276496030}"/>
            </a:ext>
          </a:extLst>
        </xdr:cNvPr>
        <xdr:cNvSpPr/>
      </xdr:nvSpPr>
      <xdr:spPr>
        <a:xfrm>
          <a:off x="14325600" y="10167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87647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AAD3B1C8-5BDA-4345-93BC-B327A456566B}"/>
            </a:ext>
          </a:extLst>
        </xdr:cNvPr>
        <xdr:cNvSpPr txBox="1"/>
      </xdr:nvSpPr>
      <xdr:spPr>
        <a:xfrm>
          <a:off x="14414500"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654" name="楕円 653">
          <a:extLst>
            <a:ext uri="{FF2B5EF4-FFF2-40B4-BE49-F238E27FC236}">
              <a16:creationId xmlns:a16="http://schemas.microsoft.com/office/drawing/2014/main" id="{A56C98FC-2C1E-4CE2-B596-FC969AF88FB1}"/>
            </a:ext>
          </a:extLst>
        </xdr:cNvPr>
        <xdr:cNvSpPr/>
      </xdr:nvSpPr>
      <xdr:spPr>
        <a:xfrm>
          <a:off x="13578840" y="101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160020</xdr:rowOff>
    </xdr:to>
    <xdr:cxnSp macro="">
      <xdr:nvCxnSpPr>
        <xdr:cNvPr id="655" name="直線コネクタ 654">
          <a:extLst>
            <a:ext uri="{FF2B5EF4-FFF2-40B4-BE49-F238E27FC236}">
              <a16:creationId xmlns:a16="http://schemas.microsoft.com/office/drawing/2014/main" id="{84D14F15-0E9C-48D5-A4FE-7F9F656BE3D7}"/>
            </a:ext>
          </a:extLst>
        </xdr:cNvPr>
        <xdr:cNvCxnSpPr/>
      </xdr:nvCxnSpPr>
      <xdr:spPr>
        <a:xfrm>
          <a:off x="13629640" y="1018576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42273</xdr:rowOff>
    </xdr:from>
    <xdr:to>
      <xdr:col>76</xdr:col>
      <xdr:colOff>165100</xdr:colOff>
      <xdr:row>60</xdr:row>
      <xdr:rowOff>143873</xdr:rowOff>
    </xdr:to>
    <xdr:sp macro="" textlink="">
      <xdr:nvSpPr>
        <xdr:cNvPr id="656" name="楕円 655">
          <a:extLst>
            <a:ext uri="{FF2B5EF4-FFF2-40B4-BE49-F238E27FC236}">
              <a16:creationId xmlns:a16="http://schemas.microsoft.com/office/drawing/2014/main" id="{DB0542E1-9DF2-4061-853C-A33B9DED8A02}"/>
            </a:ext>
          </a:extLst>
        </xdr:cNvPr>
        <xdr:cNvSpPr/>
      </xdr:nvSpPr>
      <xdr:spPr>
        <a:xfrm>
          <a:off x="1280414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127363</xdr:rowOff>
    </xdr:to>
    <xdr:cxnSp macro="">
      <xdr:nvCxnSpPr>
        <xdr:cNvPr id="657" name="直線コネクタ 656">
          <a:extLst>
            <a:ext uri="{FF2B5EF4-FFF2-40B4-BE49-F238E27FC236}">
              <a16:creationId xmlns:a16="http://schemas.microsoft.com/office/drawing/2014/main" id="{2319F20C-5424-4E4B-AB55-4D1E407348DE}"/>
            </a:ext>
          </a:extLst>
        </xdr:cNvPr>
        <xdr:cNvCxnSpPr/>
      </xdr:nvCxnSpPr>
      <xdr:spPr>
        <a:xfrm>
          <a:off x="12854940" y="1015147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658" name="楕円 657">
          <a:extLst>
            <a:ext uri="{FF2B5EF4-FFF2-40B4-BE49-F238E27FC236}">
              <a16:creationId xmlns:a16="http://schemas.microsoft.com/office/drawing/2014/main" id="{F170AEDA-08A2-4428-A0C2-3CA26727D64B}"/>
            </a:ext>
          </a:extLst>
        </xdr:cNvPr>
        <xdr:cNvSpPr/>
      </xdr:nvSpPr>
      <xdr:spPr>
        <a:xfrm>
          <a:off x="12029440" y="1007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93073</xdr:rowOff>
    </xdr:to>
    <xdr:cxnSp macro="">
      <xdr:nvCxnSpPr>
        <xdr:cNvPr id="659" name="直線コネクタ 658">
          <a:extLst>
            <a:ext uri="{FF2B5EF4-FFF2-40B4-BE49-F238E27FC236}">
              <a16:creationId xmlns:a16="http://schemas.microsoft.com/office/drawing/2014/main" id="{D05C6BF7-9746-4C98-AEEE-00A23A843C09}"/>
            </a:ext>
          </a:extLst>
        </xdr:cNvPr>
        <xdr:cNvCxnSpPr/>
      </xdr:nvCxnSpPr>
      <xdr:spPr>
        <a:xfrm>
          <a:off x="12072620" y="10123715"/>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660" name="楕円 659">
          <a:extLst>
            <a:ext uri="{FF2B5EF4-FFF2-40B4-BE49-F238E27FC236}">
              <a16:creationId xmlns:a16="http://schemas.microsoft.com/office/drawing/2014/main" id="{658D5EE5-1DC7-4753-82E2-CC3D5C92FEFE}"/>
            </a:ext>
          </a:extLst>
        </xdr:cNvPr>
        <xdr:cNvSpPr/>
      </xdr:nvSpPr>
      <xdr:spPr>
        <a:xfrm>
          <a:off x="1123188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661" name="直線コネクタ 660">
          <a:extLst>
            <a:ext uri="{FF2B5EF4-FFF2-40B4-BE49-F238E27FC236}">
              <a16:creationId xmlns:a16="http://schemas.microsoft.com/office/drawing/2014/main" id="{842EC1BE-028A-4B2D-8532-2DF57A4BC029}"/>
            </a:ext>
          </a:extLst>
        </xdr:cNvPr>
        <xdr:cNvCxnSpPr/>
      </xdr:nvCxnSpPr>
      <xdr:spPr>
        <a:xfrm>
          <a:off x="11282680" y="10091057"/>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F2C4D2C2-53CD-47FB-AC1D-535F51F24B35}"/>
            </a:ext>
          </a:extLst>
        </xdr:cNvPr>
        <xdr:cNvSpPr txBox="1"/>
      </xdr:nvSpPr>
      <xdr:spPr>
        <a:xfrm>
          <a:off x="13437244"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D79C1235-C3A9-4BD5-BC1F-14939DF76DCC}"/>
            </a:ext>
          </a:extLst>
        </xdr:cNvPr>
        <xdr:cNvSpPr txBox="1"/>
      </xdr:nvSpPr>
      <xdr:spPr>
        <a:xfrm>
          <a:off x="12675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5B3DC4F9-02B3-4CF8-900B-21AD760AF840}"/>
            </a:ext>
          </a:extLst>
        </xdr:cNvPr>
        <xdr:cNvSpPr txBox="1"/>
      </xdr:nvSpPr>
      <xdr:spPr>
        <a:xfrm>
          <a:off x="119005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6D4F8D43-9929-4F76-B776-D6709F23A535}"/>
            </a:ext>
          </a:extLst>
        </xdr:cNvPr>
        <xdr:cNvSpPr txBox="1"/>
      </xdr:nvSpPr>
      <xdr:spPr>
        <a:xfrm>
          <a:off x="11102984" y="978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C17614B2-12B3-43BA-8687-5D65DA3225F6}"/>
            </a:ext>
          </a:extLst>
        </xdr:cNvPr>
        <xdr:cNvSpPr txBox="1"/>
      </xdr:nvSpPr>
      <xdr:spPr>
        <a:xfrm>
          <a:off x="134372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135000</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941F53B0-B63F-4375-8FBB-937756E455AB}"/>
            </a:ext>
          </a:extLst>
        </xdr:cNvPr>
        <xdr:cNvSpPr txBox="1"/>
      </xdr:nvSpPr>
      <xdr:spPr>
        <a:xfrm>
          <a:off x="12675244" y="1019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291540FF-D6F3-4434-9FC7-AD2A9F725095}"/>
            </a:ext>
          </a:extLst>
        </xdr:cNvPr>
        <xdr:cNvSpPr txBox="1"/>
      </xdr:nvSpPr>
      <xdr:spPr>
        <a:xfrm>
          <a:off x="119005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EDD5338D-7D35-4276-81FF-362C21D7B147}"/>
            </a:ext>
          </a:extLst>
        </xdr:cNvPr>
        <xdr:cNvSpPr txBox="1"/>
      </xdr:nvSpPr>
      <xdr:spPr>
        <a:xfrm>
          <a:off x="1110298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F14241E0-8CFC-4F95-B362-05CD7432BE1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760C8A7-9420-4D47-8D99-AE69CBAF409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ED572707-96FC-4647-96EF-22477464527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E201BBC8-43DA-4453-87BF-CE44BC11CB6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610EBA34-DDD7-40F2-BB80-AD277373979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C62CFD0C-D9D9-4680-8D93-4490BBE2FB7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6DCC19B1-6C6D-4934-89EF-9110B4E50FE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DB16FCC6-243A-4CF2-B4E8-7F69543B964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96FAEBB4-68A2-40C5-814A-0C4C683AAAA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D4F552E-099E-4C11-8F68-B2B6AC2599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352C41C0-234A-4087-AB46-9D74F788CA1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E2A40F18-4424-4868-99BE-497BC861B39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192539EF-1894-4F3E-8DA7-C7B140BF2DB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B7D1C12D-24CF-4726-B85B-160665C8CD4A}"/>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1D6276A9-23E0-475A-8055-7B90F9C5039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34BCA0A3-D1D7-4853-B4D4-AF37F479A8A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2DDACCD0-2BAD-46B4-8AA1-6B3C24962AC5}"/>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F737A803-914C-4DAC-BC9F-7E64149A4A1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5B93175B-DDA5-4668-8B7F-8F7843C84D2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1764884F-DF1E-44E0-B011-26D303600F5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863AC5B7-F220-4BD4-9C14-AD058A18D7C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EAD660BA-1405-4B3E-98AC-C6BE068F602F}"/>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C32D23E0-F415-4562-B7C3-96FA68C2C0D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AE30A350-0151-471F-88A5-7A7F97F57D4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6C3EEC51-11A9-4F14-A35B-73F24F5012C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9F6C9CE5-691B-485E-8DD9-52FADC1066CD}"/>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5A86DDE5-102B-4B00-AC24-119C00791D16}"/>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B548CAFD-9B5D-4450-B1DA-DB0941482A45}"/>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610A3AC4-EF42-4DED-8B4F-57332880FBAA}"/>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D9F07D4B-CAD0-4E88-8CB5-8782DCAB151B}"/>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CBC52313-E539-4648-A126-6FD678068150}"/>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77135C99-596A-493D-B073-A86DFF0277B4}"/>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7B004E9D-2402-41D7-82F6-CA66C9602129}"/>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49BA1F5F-877A-4F26-9155-E842DBD3C6A4}"/>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DD7A94EE-63F7-4982-B049-C3F66A897E35}"/>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2B0B7736-2E9C-4E29-9477-97B66BDE5084}"/>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2DF0166-FD02-46AC-8C96-C454C328871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C1D416A-60B7-42DF-8FCD-EDD400E420A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A357468-F0E5-4E4E-AD7E-AE7963DAB15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9E1B49BA-09DD-4AAD-A898-6BFF4859EDC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275D150A-D4CA-470F-A546-08E03187D3E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11" name="楕円 710">
          <a:extLst>
            <a:ext uri="{FF2B5EF4-FFF2-40B4-BE49-F238E27FC236}">
              <a16:creationId xmlns:a16="http://schemas.microsoft.com/office/drawing/2014/main" id="{E7637EA7-D62B-4C72-833B-A657708E380D}"/>
            </a:ext>
          </a:extLst>
        </xdr:cNvPr>
        <xdr:cNvSpPr/>
      </xdr:nvSpPr>
      <xdr:spPr>
        <a:xfrm>
          <a:off x="1945894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9574856E-59DF-49A0-AD09-4B2965202A50}"/>
            </a:ext>
          </a:extLst>
        </xdr:cNvPr>
        <xdr:cNvSpPr txBox="1"/>
      </xdr:nvSpPr>
      <xdr:spPr>
        <a:xfrm>
          <a:off x="19547840"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13" name="楕円 712">
          <a:extLst>
            <a:ext uri="{FF2B5EF4-FFF2-40B4-BE49-F238E27FC236}">
              <a16:creationId xmlns:a16="http://schemas.microsoft.com/office/drawing/2014/main" id="{0B06C322-7E7F-4F45-94BC-C340E9839F58}"/>
            </a:ext>
          </a:extLst>
        </xdr:cNvPr>
        <xdr:cNvSpPr/>
      </xdr:nvSpPr>
      <xdr:spPr>
        <a:xfrm>
          <a:off x="1873504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14" name="直線コネクタ 713">
          <a:extLst>
            <a:ext uri="{FF2B5EF4-FFF2-40B4-BE49-F238E27FC236}">
              <a16:creationId xmlns:a16="http://schemas.microsoft.com/office/drawing/2014/main" id="{516EE3BF-8125-43CD-8FA8-807DD086D353}"/>
            </a:ext>
          </a:extLst>
        </xdr:cNvPr>
        <xdr:cNvCxnSpPr/>
      </xdr:nvCxnSpPr>
      <xdr:spPr>
        <a:xfrm>
          <a:off x="18778220" y="10728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5" name="楕円 714">
          <a:extLst>
            <a:ext uri="{FF2B5EF4-FFF2-40B4-BE49-F238E27FC236}">
              <a16:creationId xmlns:a16="http://schemas.microsoft.com/office/drawing/2014/main" id="{8AB8A9D6-2E0B-45CB-8354-24ADD2E8D7D4}"/>
            </a:ext>
          </a:extLst>
        </xdr:cNvPr>
        <xdr:cNvSpPr/>
      </xdr:nvSpPr>
      <xdr:spPr>
        <a:xfrm>
          <a:off x="179374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6" name="直線コネクタ 715">
          <a:extLst>
            <a:ext uri="{FF2B5EF4-FFF2-40B4-BE49-F238E27FC236}">
              <a16:creationId xmlns:a16="http://schemas.microsoft.com/office/drawing/2014/main" id="{7E580538-4B4C-4196-B05F-665A62045E45}"/>
            </a:ext>
          </a:extLst>
        </xdr:cNvPr>
        <xdr:cNvCxnSpPr/>
      </xdr:nvCxnSpPr>
      <xdr:spPr>
        <a:xfrm>
          <a:off x="1798828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7" name="楕円 716">
          <a:extLst>
            <a:ext uri="{FF2B5EF4-FFF2-40B4-BE49-F238E27FC236}">
              <a16:creationId xmlns:a16="http://schemas.microsoft.com/office/drawing/2014/main" id="{F87A242E-04A9-4D4D-ADDF-E307F1ACD2DC}"/>
            </a:ext>
          </a:extLst>
        </xdr:cNvPr>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8" name="直線コネクタ 717">
          <a:extLst>
            <a:ext uri="{FF2B5EF4-FFF2-40B4-BE49-F238E27FC236}">
              <a16:creationId xmlns:a16="http://schemas.microsoft.com/office/drawing/2014/main" id="{DDC2D2DA-2213-42BC-BC1F-13F813EECC74}"/>
            </a:ext>
          </a:extLst>
        </xdr:cNvPr>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9" name="楕円 718">
          <a:extLst>
            <a:ext uri="{FF2B5EF4-FFF2-40B4-BE49-F238E27FC236}">
              <a16:creationId xmlns:a16="http://schemas.microsoft.com/office/drawing/2014/main" id="{01B110DA-9BB0-4D5D-BA2E-18ECFC82C4B3}"/>
            </a:ext>
          </a:extLst>
        </xdr:cNvPr>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20" name="直線コネクタ 719">
          <a:extLst>
            <a:ext uri="{FF2B5EF4-FFF2-40B4-BE49-F238E27FC236}">
              <a16:creationId xmlns:a16="http://schemas.microsoft.com/office/drawing/2014/main" id="{7CF89835-9A09-4316-9547-27C5E3C7ED8F}"/>
            </a:ext>
          </a:extLst>
        </xdr:cNvPr>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7E5B718A-A7B9-46D5-8F6B-5F611B7A9612}"/>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58C30644-FB57-4208-9635-88203344CEEB}"/>
            </a:ext>
          </a:extLst>
        </xdr:cNvPr>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A199FDBF-F842-4021-BBDD-84EC27F7E8F6}"/>
            </a:ext>
          </a:extLst>
        </xdr:cNvPr>
        <xdr:cNvSpPr txBox="1"/>
      </xdr:nvSpPr>
      <xdr:spPr>
        <a:xfrm>
          <a:off x="1700156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87B1FEC2-ED23-4C8B-A8A4-55638EC7A4F2}"/>
            </a:ext>
          </a:extLst>
        </xdr:cNvPr>
        <xdr:cNvSpPr txBox="1"/>
      </xdr:nvSpPr>
      <xdr:spPr>
        <a:xfrm>
          <a:off x="16226867" y="103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5" name="n_1mainValue【保健センター・保健所】&#10;一人当たり面積">
          <a:extLst>
            <a:ext uri="{FF2B5EF4-FFF2-40B4-BE49-F238E27FC236}">
              <a16:creationId xmlns:a16="http://schemas.microsoft.com/office/drawing/2014/main" id="{313C2016-8928-4257-AF7F-6689A3DF3844}"/>
            </a:ext>
          </a:extLst>
        </xdr:cNvPr>
        <xdr:cNvSpPr txBox="1"/>
      </xdr:nvSpPr>
      <xdr:spPr>
        <a:xfrm>
          <a:off x="185611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6" name="n_2mainValue【保健センター・保健所】&#10;一人当たり面積">
          <a:extLst>
            <a:ext uri="{FF2B5EF4-FFF2-40B4-BE49-F238E27FC236}">
              <a16:creationId xmlns:a16="http://schemas.microsoft.com/office/drawing/2014/main" id="{5868117E-113F-4463-ACDC-AE81ADF69607}"/>
            </a:ext>
          </a:extLst>
        </xdr:cNvPr>
        <xdr:cNvSpPr txBox="1"/>
      </xdr:nvSpPr>
      <xdr:spPr>
        <a:xfrm>
          <a:off x="177762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7" name="n_3mainValue【保健センター・保健所】&#10;一人当たり面積">
          <a:extLst>
            <a:ext uri="{FF2B5EF4-FFF2-40B4-BE49-F238E27FC236}">
              <a16:creationId xmlns:a16="http://schemas.microsoft.com/office/drawing/2014/main" id="{4BC5EEAD-2FFD-4594-ABF3-52753D60E8B0}"/>
            </a:ext>
          </a:extLst>
        </xdr:cNvPr>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8" name="n_4mainValue【保健センター・保健所】&#10;一人当たり面積">
          <a:extLst>
            <a:ext uri="{FF2B5EF4-FFF2-40B4-BE49-F238E27FC236}">
              <a16:creationId xmlns:a16="http://schemas.microsoft.com/office/drawing/2014/main" id="{D65EC33E-E55C-4DA6-91B6-DE3ABDEA39BC}"/>
            </a:ext>
          </a:extLst>
        </xdr:cNvPr>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5E52C346-7A44-4EE8-B666-CE78852FB3C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C87A570D-E0C9-4F7D-BDF9-AF58E54391E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FD7F7D5F-29B0-4879-A302-9E8F836B7DC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2B569E8A-9746-44AB-B174-A523F92C65A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D8D9A116-658F-47F2-8190-9752C90F478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F8A9F76C-AD03-4154-930C-8E1BF62DD52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5E6B75F-4763-4FD9-827A-57C8F03F8B6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7872AC8A-E077-4C0A-97AF-65B9091D801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2FD1BA00-4C06-4F65-9940-BEFD10CCC6E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9C97BC91-5968-4DEB-8A86-A91DC109875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D1792E69-CF1B-459E-8390-B64B99EA346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31EC1E5A-ABE0-4508-8122-72D759DB98D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1C33D422-E02E-496F-892B-B2B9E8EE6B7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BA8CFE0B-42A8-44C2-BA9B-421B0C5ED65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2DA4122D-B659-4ED5-AB0B-4555D282642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669E09D0-8DF9-49D2-96D7-83D75B78E1E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4223BD09-1A3C-40DA-936D-7DBB40BBF77A}"/>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6B4082E0-30D6-40F5-9438-8E6AEC152821}"/>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B344228D-8030-40EF-B979-B03CC649658D}"/>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F4548AD8-3134-45DD-8C50-2E84043F667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CE5ED6A0-32A6-46BD-BEC9-ADD365CB721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EB22CF9A-7ADE-4E5C-87CA-0CD2223DCDB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50614355-092C-460B-B10E-9BCFFA9B220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8084671F-580E-4A97-9B53-9A4E9A33904A}"/>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D0CC4CEB-DDA3-40E5-B8CB-2C0AE39858C2}"/>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EB316760-CA52-4842-9D3A-07E4B12955CE}"/>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4236AE22-11F5-4652-A833-71B67AF6434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A10E806B-4C2C-40E1-B723-638200E9F69E}"/>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91AD1750-A833-4791-99F1-6A64143B3877}"/>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D4F6A9D-90CB-4723-BD6D-260A62501AC4}"/>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0AF95DD8-951E-4015-B0CC-BDC8EDEC3C33}"/>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6E334AEC-FEB1-4304-85C2-B863290F28B5}"/>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E50F9F16-0233-4150-AEDF-AB129B9AF52C}"/>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46FB2229-4EA2-4842-8615-0C3BEC729A86}"/>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C0312A40-D4DD-4112-9E9F-846EC4458F6B}"/>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96AADB6-BEB0-41AF-8169-1FCB51D8797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025CF60-6440-496E-A5DB-230B1C43E04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74BBDA3-A281-401D-B2CE-DDB074C5511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C64F1743-AB4F-451B-8CC7-116D02A65AE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CDF934C-F04B-46EA-8B81-A7FCAE25A23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69214</xdr:rowOff>
    </xdr:from>
    <xdr:to>
      <xdr:col>85</xdr:col>
      <xdr:colOff>177800</xdr:colOff>
      <xdr:row>84</xdr:row>
      <xdr:rowOff>170814</xdr:rowOff>
    </xdr:to>
    <xdr:sp macro="" textlink="">
      <xdr:nvSpPr>
        <xdr:cNvPr id="769" name="楕円 768">
          <a:extLst>
            <a:ext uri="{FF2B5EF4-FFF2-40B4-BE49-F238E27FC236}">
              <a16:creationId xmlns:a16="http://schemas.microsoft.com/office/drawing/2014/main" id="{30DA7DCB-3457-4C99-9FEB-D952D8D899E4}"/>
            </a:ext>
          </a:extLst>
        </xdr:cNvPr>
        <xdr:cNvSpPr/>
      </xdr:nvSpPr>
      <xdr:spPr>
        <a:xfrm>
          <a:off x="14325600" y="141509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47641</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EBCE4A83-703A-4BCA-805B-EA6C1E4F738F}"/>
            </a:ext>
          </a:extLst>
        </xdr:cNvPr>
        <xdr:cNvSpPr txBox="1"/>
      </xdr:nvSpPr>
      <xdr:spPr>
        <a:xfrm>
          <a:off x="14414500" y="1412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44450</xdr:rowOff>
    </xdr:from>
    <xdr:to>
      <xdr:col>81</xdr:col>
      <xdr:colOff>101600</xdr:colOff>
      <xdr:row>84</xdr:row>
      <xdr:rowOff>146050</xdr:rowOff>
    </xdr:to>
    <xdr:sp macro="" textlink="">
      <xdr:nvSpPr>
        <xdr:cNvPr id="771" name="楕円 770">
          <a:extLst>
            <a:ext uri="{FF2B5EF4-FFF2-40B4-BE49-F238E27FC236}">
              <a16:creationId xmlns:a16="http://schemas.microsoft.com/office/drawing/2014/main" id="{778A9FD7-4C55-4B98-90E9-76E5B6104531}"/>
            </a:ext>
          </a:extLst>
        </xdr:cNvPr>
        <xdr:cNvSpPr/>
      </xdr:nvSpPr>
      <xdr:spPr>
        <a:xfrm>
          <a:off x="1357884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95250</xdr:rowOff>
    </xdr:from>
    <xdr:to>
      <xdr:col>85</xdr:col>
      <xdr:colOff>127000</xdr:colOff>
      <xdr:row>84</xdr:row>
      <xdr:rowOff>120014</xdr:rowOff>
    </xdr:to>
    <xdr:cxnSp macro="">
      <xdr:nvCxnSpPr>
        <xdr:cNvPr id="772" name="直線コネクタ 771">
          <a:extLst>
            <a:ext uri="{FF2B5EF4-FFF2-40B4-BE49-F238E27FC236}">
              <a16:creationId xmlns:a16="http://schemas.microsoft.com/office/drawing/2014/main" id="{8FE99C1F-A673-48A2-8E29-A7EE4FBB1CD4}"/>
            </a:ext>
          </a:extLst>
        </xdr:cNvPr>
        <xdr:cNvCxnSpPr/>
      </xdr:nvCxnSpPr>
      <xdr:spPr>
        <a:xfrm>
          <a:off x="13629640" y="14177010"/>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xdr:rowOff>
    </xdr:from>
    <xdr:to>
      <xdr:col>76</xdr:col>
      <xdr:colOff>165100</xdr:colOff>
      <xdr:row>84</xdr:row>
      <xdr:rowOff>117475</xdr:rowOff>
    </xdr:to>
    <xdr:sp macro="" textlink="">
      <xdr:nvSpPr>
        <xdr:cNvPr id="773" name="楕円 772">
          <a:extLst>
            <a:ext uri="{FF2B5EF4-FFF2-40B4-BE49-F238E27FC236}">
              <a16:creationId xmlns:a16="http://schemas.microsoft.com/office/drawing/2014/main" id="{6EC42025-3BED-4ED7-A41D-8021295A426D}"/>
            </a:ext>
          </a:extLst>
        </xdr:cNvPr>
        <xdr:cNvSpPr/>
      </xdr:nvSpPr>
      <xdr:spPr>
        <a:xfrm>
          <a:off x="12804140" y="140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66675</xdr:rowOff>
    </xdr:from>
    <xdr:to>
      <xdr:col>81</xdr:col>
      <xdr:colOff>50800</xdr:colOff>
      <xdr:row>84</xdr:row>
      <xdr:rowOff>95250</xdr:rowOff>
    </xdr:to>
    <xdr:cxnSp macro="">
      <xdr:nvCxnSpPr>
        <xdr:cNvPr id="774" name="直線コネクタ 773">
          <a:extLst>
            <a:ext uri="{FF2B5EF4-FFF2-40B4-BE49-F238E27FC236}">
              <a16:creationId xmlns:a16="http://schemas.microsoft.com/office/drawing/2014/main" id="{5355ECAE-C36B-4AA8-920C-99798FB630C5}"/>
            </a:ext>
          </a:extLst>
        </xdr:cNvPr>
        <xdr:cNvCxnSpPr/>
      </xdr:nvCxnSpPr>
      <xdr:spPr>
        <a:xfrm>
          <a:off x="12854940" y="1414843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775" name="楕円 774">
          <a:extLst>
            <a:ext uri="{FF2B5EF4-FFF2-40B4-BE49-F238E27FC236}">
              <a16:creationId xmlns:a16="http://schemas.microsoft.com/office/drawing/2014/main" id="{C3DCE757-2AEB-45E5-8D8F-521CCDBF35C5}"/>
            </a:ext>
          </a:extLst>
        </xdr:cNvPr>
        <xdr:cNvSpPr/>
      </xdr:nvSpPr>
      <xdr:spPr>
        <a:xfrm>
          <a:off x="120294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66675</xdr:rowOff>
    </xdr:from>
    <xdr:to>
      <xdr:col>76</xdr:col>
      <xdr:colOff>114300</xdr:colOff>
      <xdr:row>85</xdr:row>
      <xdr:rowOff>72389</xdr:rowOff>
    </xdr:to>
    <xdr:cxnSp macro="">
      <xdr:nvCxnSpPr>
        <xdr:cNvPr id="776" name="直線コネクタ 775">
          <a:extLst>
            <a:ext uri="{FF2B5EF4-FFF2-40B4-BE49-F238E27FC236}">
              <a16:creationId xmlns:a16="http://schemas.microsoft.com/office/drawing/2014/main" id="{9A890EF0-C42B-4554-A9B5-7828C8A62430}"/>
            </a:ext>
          </a:extLst>
        </xdr:cNvPr>
        <xdr:cNvCxnSpPr/>
      </xdr:nvCxnSpPr>
      <xdr:spPr>
        <a:xfrm flipV="1">
          <a:off x="12072620" y="14148435"/>
          <a:ext cx="782320" cy="17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170180</xdr:rowOff>
    </xdr:from>
    <xdr:to>
      <xdr:col>67</xdr:col>
      <xdr:colOff>101600</xdr:colOff>
      <xdr:row>85</xdr:row>
      <xdr:rowOff>100330</xdr:rowOff>
    </xdr:to>
    <xdr:sp macro="" textlink="">
      <xdr:nvSpPr>
        <xdr:cNvPr id="777" name="楕円 776">
          <a:extLst>
            <a:ext uri="{FF2B5EF4-FFF2-40B4-BE49-F238E27FC236}">
              <a16:creationId xmlns:a16="http://schemas.microsoft.com/office/drawing/2014/main" id="{AB027674-A801-4F91-ABB0-EE4F8408BA9D}"/>
            </a:ext>
          </a:extLst>
        </xdr:cNvPr>
        <xdr:cNvSpPr/>
      </xdr:nvSpPr>
      <xdr:spPr>
        <a:xfrm>
          <a:off x="1123188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49530</xdr:rowOff>
    </xdr:from>
    <xdr:to>
      <xdr:col>71</xdr:col>
      <xdr:colOff>177800</xdr:colOff>
      <xdr:row>85</xdr:row>
      <xdr:rowOff>72389</xdr:rowOff>
    </xdr:to>
    <xdr:cxnSp macro="">
      <xdr:nvCxnSpPr>
        <xdr:cNvPr id="778" name="直線コネクタ 777">
          <a:extLst>
            <a:ext uri="{FF2B5EF4-FFF2-40B4-BE49-F238E27FC236}">
              <a16:creationId xmlns:a16="http://schemas.microsoft.com/office/drawing/2014/main" id="{2EF14259-D93C-40DD-A70E-77BEC1CD4FC4}"/>
            </a:ext>
          </a:extLst>
        </xdr:cNvPr>
        <xdr:cNvCxnSpPr/>
      </xdr:nvCxnSpPr>
      <xdr:spPr>
        <a:xfrm>
          <a:off x="11282680" y="1429893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2364F46A-F334-4C58-89BE-087D57A21168}"/>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0EEEEAE8-6933-4106-8282-BF8F3C485F6C}"/>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C9521AD0-252F-4DAF-A3E6-F38806F19E2E}"/>
            </a:ext>
          </a:extLst>
        </xdr:cNvPr>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46675A15-7B63-4AE8-A6DA-33F47A8020F7}"/>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137177</xdr:rowOff>
    </xdr:from>
    <xdr:ext cx="405111" cy="259045"/>
    <xdr:sp macro="" textlink="">
      <xdr:nvSpPr>
        <xdr:cNvPr id="783" name="n_1mainValue【消防施設】&#10;有形固定資産減価償却率">
          <a:extLst>
            <a:ext uri="{FF2B5EF4-FFF2-40B4-BE49-F238E27FC236}">
              <a16:creationId xmlns:a16="http://schemas.microsoft.com/office/drawing/2014/main" id="{921A47B2-3AAF-49B8-8120-62F46452F67F}"/>
            </a:ext>
          </a:extLst>
        </xdr:cNvPr>
        <xdr:cNvSpPr txBox="1"/>
      </xdr:nvSpPr>
      <xdr:spPr>
        <a:xfrm>
          <a:off x="1343724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108602</xdr:rowOff>
    </xdr:from>
    <xdr:ext cx="405111" cy="259045"/>
    <xdr:sp macro="" textlink="">
      <xdr:nvSpPr>
        <xdr:cNvPr id="784" name="n_2mainValue【消防施設】&#10;有形固定資産減価償却率">
          <a:extLst>
            <a:ext uri="{FF2B5EF4-FFF2-40B4-BE49-F238E27FC236}">
              <a16:creationId xmlns:a16="http://schemas.microsoft.com/office/drawing/2014/main" id="{F9FEDB34-A323-48CE-AEE9-018BAA2A3FAB}"/>
            </a:ext>
          </a:extLst>
        </xdr:cNvPr>
        <xdr:cNvSpPr txBox="1"/>
      </xdr:nvSpPr>
      <xdr:spPr>
        <a:xfrm>
          <a:off x="12675244" y="1419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785" name="n_3mainValue【消防施設】&#10;有形固定資産減価償却率">
          <a:extLst>
            <a:ext uri="{FF2B5EF4-FFF2-40B4-BE49-F238E27FC236}">
              <a16:creationId xmlns:a16="http://schemas.microsoft.com/office/drawing/2014/main" id="{17FAA05E-ED5C-4EA1-9262-2A8647AF2031}"/>
            </a:ext>
          </a:extLst>
        </xdr:cNvPr>
        <xdr:cNvSpPr txBox="1"/>
      </xdr:nvSpPr>
      <xdr:spPr>
        <a:xfrm>
          <a:off x="119005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91457</xdr:rowOff>
    </xdr:from>
    <xdr:ext cx="405111" cy="259045"/>
    <xdr:sp macro="" textlink="">
      <xdr:nvSpPr>
        <xdr:cNvPr id="786" name="n_4mainValue【消防施設】&#10;有形固定資産減価償却率">
          <a:extLst>
            <a:ext uri="{FF2B5EF4-FFF2-40B4-BE49-F238E27FC236}">
              <a16:creationId xmlns:a16="http://schemas.microsoft.com/office/drawing/2014/main" id="{CA8FBBDA-B65B-4012-B05C-E7C131CF3C5F}"/>
            </a:ext>
          </a:extLst>
        </xdr:cNvPr>
        <xdr:cNvSpPr txBox="1"/>
      </xdr:nvSpPr>
      <xdr:spPr>
        <a:xfrm>
          <a:off x="1110298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82F1929B-6678-44AE-A972-A6796FA23A3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2A8918DC-A23D-41E5-8A43-555942F5C09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401ACCB0-44B2-4A42-A733-2E2C568F380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7DB1D74B-954A-495B-AA8B-8B8C70FCCED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66CF1EDB-0E3B-4393-BCA8-1061DE3AEB7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B4B58CF4-6A09-4464-947B-2B8F998903C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8EA7F868-0F88-4F6F-899B-2456FBAA756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61FEF9A5-227C-4528-A7B5-14D2ED4366D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C0F6E7B-31BA-41E6-BEDC-BCF64D9419F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E8E959B-669D-4167-8D08-485409FC5A0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A45EC8A2-8665-448C-8900-DCEB0F7CA72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C6695214-3DB5-4C9E-B96E-35AB80E82F7E}"/>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25724074-4DBD-4B0C-AFD5-C67F10FE62F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2D207B32-9C39-4045-9101-B2C68F16D6DD}"/>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F197C7E6-2CAC-48F1-9B41-40A22DF2DD5B}"/>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78319E5E-F523-4B86-A00F-B56D64EDEA34}"/>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AD018B44-A44A-433E-A029-11415DB71C1F}"/>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85E2CAB0-2A5F-424F-B53B-D839EE2564CA}"/>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AE2B8C1-BB5E-45E8-ACE5-2225D95A13D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A2345F33-2A79-4D5A-A4BF-D6E9A7B93383}"/>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8FF6A9A7-4237-46E6-9F54-917B442ABBE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EC15E2F5-4C2A-4BC1-B3B2-8EACBAAC6246}"/>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B7289411-5AED-470C-BDF6-ADA76E0341F2}"/>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8052DC05-9BA8-4A5C-B5AF-6B2905A09752}"/>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328441CA-288A-458D-A3D5-85F6B611ECD3}"/>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B4BDF51F-FEB6-48E3-9322-D99F36E216DE}"/>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C914635F-212E-4A42-9E4B-196824F8DF91}"/>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DEBD0C29-31D8-4623-A50C-2629DCD97049}"/>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B319BD55-926E-41F3-9FFE-188504D31383}"/>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5DA90048-677C-444E-8D39-D0917C6D490B}"/>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5AE7132C-73A3-4683-BEAC-5E619AA4E904}"/>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9395AF1C-9AE9-461E-A5B0-39E53DDC7273}"/>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7A42560-10D6-467F-843D-955BCC57660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8137DF2-E5DD-4FE3-8581-7BEC8A51866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D7FF6D2-FE15-44F7-BC1D-55CE0D2C44E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175A786-DB14-4749-AC38-0E891DAB4B1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8E73E88-E74E-46AD-BAE4-D9ABC2B0B16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824" name="楕円 823">
          <a:extLst>
            <a:ext uri="{FF2B5EF4-FFF2-40B4-BE49-F238E27FC236}">
              <a16:creationId xmlns:a16="http://schemas.microsoft.com/office/drawing/2014/main" id="{94170DE2-A339-428F-9219-560F7FE43D4C}"/>
            </a:ext>
          </a:extLst>
        </xdr:cNvPr>
        <xdr:cNvSpPr/>
      </xdr:nvSpPr>
      <xdr:spPr>
        <a:xfrm>
          <a:off x="19458940" y="14210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825" name="【消防施設】&#10;一人当たり面積該当値テキスト">
          <a:extLst>
            <a:ext uri="{FF2B5EF4-FFF2-40B4-BE49-F238E27FC236}">
              <a16:creationId xmlns:a16="http://schemas.microsoft.com/office/drawing/2014/main" id="{450AC52E-F8DC-4210-AC4E-43E92F771895}"/>
            </a:ext>
          </a:extLst>
        </xdr:cNvPr>
        <xdr:cNvSpPr txBox="1"/>
      </xdr:nvSpPr>
      <xdr:spPr>
        <a:xfrm>
          <a:off x="19547840"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826" name="楕円 825">
          <a:extLst>
            <a:ext uri="{FF2B5EF4-FFF2-40B4-BE49-F238E27FC236}">
              <a16:creationId xmlns:a16="http://schemas.microsoft.com/office/drawing/2014/main" id="{508C7348-2F59-4A40-97DC-27504D426411}"/>
            </a:ext>
          </a:extLst>
        </xdr:cNvPr>
        <xdr:cNvSpPr/>
      </xdr:nvSpPr>
      <xdr:spPr>
        <a:xfrm>
          <a:off x="18735040" y="14210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8382</xdr:rowOff>
    </xdr:to>
    <xdr:cxnSp macro="">
      <xdr:nvCxnSpPr>
        <xdr:cNvPr id="827" name="直線コネクタ 826">
          <a:extLst>
            <a:ext uri="{FF2B5EF4-FFF2-40B4-BE49-F238E27FC236}">
              <a16:creationId xmlns:a16="http://schemas.microsoft.com/office/drawing/2014/main" id="{FCF94254-9693-476B-AB79-CE41F2E85FBF}"/>
            </a:ext>
          </a:extLst>
        </xdr:cNvPr>
        <xdr:cNvCxnSpPr/>
      </xdr:nvCxnSpPr>
      <xdr:spPr>
        <a:xfrm>
          <a:off x="18778220" y="142577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828" name="楕円 827">
          <a:extLst>
            <a:ext uri="{FF2B5EF4-FFF2-40B4-BE49-F238E27FC236}">
              <a16:creationId xmlns:a16="http://schemas.microsoft.com/office/drawing/2014/main" id="{822A010A-D955-4751-8504-16B594F1460A}"/>
            </a:ext>
          </a:extLst>
        </xdr:cNvPr>
        <xdr:cNvSpPr/>
      </xdr:nvSpPr>
      <xdr:spPr>
        <a:xfrm>
          <a:off x="17937480" y="14210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8382</xdr:rowOff>
    </xdr:to>
    <xdr:cxnSp macro="">
      <xdr:nvCxnSpPr>
        <xdr:cNvPr id="829" name="直線コネクタ 828">
          <a:extLst>
            <a:ext uri="{FF2B5EF4-FFF2-40B4-BE49-F238E27FC236}">
              <a16:creationId xmlns:a16="http://schemas.microsoft.com/office/drawing/2014/main" id="{B335982D-8E5A-45B5-8796-9C34C65654A1}"/>
            </a:ext>
          </a:extLst>
        </xdr:cNvPr>
        <xdr:cNvCxnSpPr/>
      </xdr:nvCxnSpPr>
      <xdr:spPr>
        <a:xfrm>
          <a:off x="17988280" y="142577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7874</xdr:rowOff>
    </xdr:from>
    <xdr:to>
      <xdr:col>102</xdr:col>
      <xdr:colOff>165100</xdr:colOff>
      <xdr:row>85</xdr:row>
      <xdr:rowOff>109474</xdr:rowOff>
    </xdr:to>
    <xdr:sp macro="" textlink="">
      <xdr:nvSpPr>
        <xdr:cNvPr id="830" name="楕円 829">
          <a:extLst>
            <a:ext uri="{FF2B5EF4-FFF2-40B4-BE49-F238E27FC236}">
              <a16:creationId xmlns:a16="http://schemas.microsoft.com/office/drawing/2014/main" id="{4EC43BE8-31EB-48DD-B62C-FD6354881F5D}"/>
            </a:ext>
          </a:extLst>
        </xdr:cNvPr>
        <xdr:cNvSpPr/>
      </xdr:nvSpPr>
      <xdr:spPr>
        <a:xfrm>
          <a:off x="17162780" y="142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58674</xdr:rowOff>
    </xdr:to>
    <xdr:cxnSp macro="">
      <xdr:nvCxnSpPr>
        <xdr:cNvPr id="831" name="直線コネクタ 830">
          <a:extLst>
            <a:ext uri="{FF2B5EF4-FFF2-40B4-BE49-F238E27FC236}">
              <a16:creationId xmlns:a16="http://schemas.microsoft.com/office/drawing/2014/main" id="{7584CB33-C8AC-4266-ABF2-D23AFDE19941}"/>
            </a:ext>
          </a:extLst>
        </xdr:cNvPr>
        <xdr:cNvCxnSpPr/>
      </xdr:nvCxnSpPr>
      <xdr:spPr>
        <a:xfrm flipV="1">
          <a:off x="17213580" y="14257782"/>
          <a:ext cx="7747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xdr:rowOff>
    </xdr:from>
    <xdr:to>
      <xdr:col>98</xdr:col>
      <xdr:colOff>38100</xdr:colOff>
      <xdr:row>85</xdr:row>
      <xdr:rowOff>114046</xdr:rowOff>
    </xdr:to>
    <xdr:sp macro="" textlink="">
      <xdr:nvSpPr>
        <xdr:cNvPr id="832" name="楕円 831">
          <a:extLst>
            <a:ext uri="{FF2B5EF4-FFF2-40B4-BE49-F238E27FC236}">
              <a16:creationId xmlns:a16="http://schemas.microsoft.com/office/drawing/2014/main" id="{970CFFCF-40CB-4326-89BF-5565429EAEDB}"/>
            </a:ext>
          </a:extLst>
        </xdr:cNvPr>
        <xdr:cNvSpPr/>
      </xdr:nvSpPr>
      <xdr:spPr>
        <a:xfrm>
          <a:off x="16388080" y="142618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58674</xdr:rowOff>
    </xdr:from>
    <xdr:to>
      <xdr:col>102</xdr:col>
      <xdr:colOff>114300</xdr:colOff>
      <xdr:row>85</xdr:row>
      <xdr:rowOff>63246</xdr:rowOff>
    </xdr:to>
    <xdr:cxnSp macro="">
      <xdr:nvCxnSpPr>
        <xdr:cNvPr id="833" name="直線コネクタ 832">
          <a:extLst>
            <a:ext uri="{FF2B5EF4-FFF2-40B4-BE49-F238E27FC236}">
              <a16:creationId xmlns:a16="http://schemas.microsoft.com/office/drawing/2014/main" id="{D31154CD-F9C0-490D-9315-2398CC6BF65E}"/>
            </a:ext>
          </a:extLst>
        </xdr:cNvPr>
        <xdr:cNvCxnSpPr/>
      </xdr:nvCxnSpPr>
      <xdr:spPr>
        <a:xfrm flipV="1">
          <a:off x="16431260" y="1430807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0D52DD09-C350-4E95-B916-B40A43FA109A}"/>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66A21DDC-C481-4309-83A3-847D50EC6005}"/>
            </a:ext>
          </a:extLst>
        </xdr:cNvPr>
        <xdr:cNvSpPr txBox="1"/>
      </xdr:nvSpPr>
      <xdr:spPr>
        <a:xfrm>
          <a:off x="177762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007950D4-AE39-4157-A175-E5C2A62EC598}"/>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FC3B53DA-25CE-4E62-8EFD-B16491391588}"/>
            </a:ext>
          </a:extLst>
        </xdr:cNvPr>
        <xdr:cNvSpPr txBox="1"/>
      </xdr:nvSpPr>
      <xdr:spPr>
        <a:xfrm>
          <a:off x="162268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838" name="n_1mainValue【消防施設】&#10;一人当たり面積">
          <a:extLst>
            <a:ext uri="{FF2B5EF4-FFF2-40B4-BE49-F238E27FC236}">
              <a16:creationId xmlns:a16="http://schemas.microsoft.com/office/drawing/2014/main" id="{A484620A-F14F-40B3-8602-E0E8CD346BF2}"/>
            </a:ext>
          </a:extLst>
        </xdr:cNvPr>
        <xdr:cNvSpPr txBox="1"/>
      </xdr:nvSpPr>
      <xdr:spPr>
        <a:xfrm>
          <a:off x="18561127" y="1429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839" name="n_2mainValue【消防施設】&#10;一人当たり面積">
          <a:extLst>
            <a:ext uri="{FF2B5EF4-FFF2-40B4-BE49-F238E27FC236}">
              <a16:creationId xmlns:a16="http://schemas.microsoft.com/office/drawing/2014/main" id="{5857A9AC-6949-4949-AD1D-F320A7CBBED4}"/>
            </a:ext>
          </a:extLst>
        </xdr:cNvPr>
        <xdr:cNvSpPr txBox="1"/>
      </xdr:nvSpPr>
      <xdr:spPr>
        <a:xfrm>
          <a:off x="17776267" y="1429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100601</xdr:rowOff>
    </xdr:from>
    <xdr:ext cx="469744" cy="259045"/>
    <xdr:sp macro="" textlink="">
      <xdr:nvSpPr>
        <xdr:cNvPr id="840" name="n_3mainValue【消防施設】&#10;一人当たり面積">
          <a:extLst>
            <a:ext uri="{FF2B5EF4-FFF2-40B4-BE49-F238E27FC236}">
              <a16:creationId xmlns:a16="http://schemas.microsoft.com/office/drawing/2014/main" id="{87D9C088-50AC-4442-AD02-861796BE3E4E}"/>
            </a:ext>
          </a:extLst>
        </xdr:cNvPr>
        <xdr:cNvSpPr txBox="1"/>
      </xdr:nvSpPr>
      <xdr:spPr>
        <a:xfrm>
          <a:off x="17001567" y="143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105173</xdr:rowOff>
    </xdr:from>
    <xdr:ext cx="469744" cy="259045"/>
    <xdr:sp macro="" textlink="">
      <xdr:nvSpPr>
        <xdr:cNvPr id="841" name="n_4mainValue【消防施設】&#10;一人当たり面積">
          <a:extLst>
            <a:ext uri="{FF2B5EF4-FFF2-40B4-BE49-F238E27FC236}">
              <a16:creationId xmlns:a16="http://schemas.microsoft.com/office/drawing/2014/main" id="{BC63F5F7-0F49-4360-BAF4-41B32D1EA81E}"/>
            </a:ext>
          </a:extLst>
        </xdr:cNvPr>
        <xdr:cNvSpPr txBox="1"/>
      </xdr:nvSpPr>
      <xdr:spPr>
        <a:xfrm>
          <a:off x="16226867" y="143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AA32D0F6-94C7-468F-8181-2BE24728FFB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33A9C6F3-E633-424A-AA9B-0B8DBE12A8B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63664EB1-71E9-434D-8310-8641560412E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E88EB0B6-DFC2-4687-A4D3-DA9DE726D1D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A663D38B-292E-486B-8334-0A67CEB7A2C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7970EFF1-83E3-48F1-A811-6BBFBBD550C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D111161-6B42-4EBC-A593-D47D82CD860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E766AD7E-9287-4437-9FB2-FA0655D7CF9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26569440-9F51-4022-932A-D06C3496B29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893A583C-8A4A-408B-8843-348B13AA9B6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64CBC3E9-F60E-4691-8F8F-B12C1B6507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AFD9E34F-6833-49F3-BA30-2F4C27D5932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E312D86-D646-4FFF-AA44-0440073FA74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DA82CA38-82AD-44A3-A169-A1D06DD3ECF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9B889432-CC7B-4916-A607-AB68003C70D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A40ACE4B-285D-45BC-9F7C-9A1F8DEE46F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9C85CEBF-BD19-424C-B2DD-AC760834110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BA735281-5EEF-41FD-A534-C22D325E050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68268297-8534-47C4-8974-1BE7E1CD3067}"/>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47A8E8D0-A277-4DAB-84EA-481E669A9F1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6A365A71-DA5E-484E-86C6-1D1D5164418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334AC86B-2368-4832-85D3-F32E42BC08F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B933B9B8-243C-4B1F-B2F7-37DAD61FF89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B0FC4EFD-E818-4D92-9B35-E198A668437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A629CC0D-7731-4EAF-B21C-7948241BF68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C7C065FC-7668-4CF7-8A70-E45603FEBDB9}"/>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CDD1A889-8226-44E7-A694-41E8EB756095}"/>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C66CEBE5-F013-47CC-B662-B0B9B5DDF78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CEC5F5A9-5AFD-4388-8F56-C38642DDF8EC}"/>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8E43177E-D43E-4533-8DFF-9AEC88D574A8}"/>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8F89F195-4C46-4C75-9970-6B3F5DB05956}"/>
            </a:ext>
          </a:extLst>
        </xdr:cNvPr>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38106762-91BD-423F-BFB5-08F0D6542530}"/>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1B8B4014-D5DB-4DD4-B9BC-8DF4E6DBC2FC}"/>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304A33BE-1CFF-401F-8F66-69C45356357E}"/>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D03D061B-AB09-4A80-A31A-C6CA605E5D0A}"/>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4A7D2B4D-B660-4499-8C0C-8E6AD4337999}"/>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0F2E10C-6EFD-4B0D-BA1E-1B48074542C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007845C-D623-4ADC-AF5E-940305D476A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1269EE0-39DF-45F2-9FBC-144B974F4CA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75C1312-5A57-4385-BDE9-BF4FB2461DE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8CE013A-7F62-484D-A41C-EB32C6815EC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152763</xdr:rowOff>
    </xdr:from>
    <xdr:to>
      <xdr:col>85</xdr:col>
      <xdr:colOff>177800</xdr:colOff>
      <xdr:row>107</xdr:row>
      <xdr:rowOff>82913</xdr:rowOff>
    </xdr:to>
    <xdr:sp macro="" textlink="">
      <xdr:nvSpPr>
        <xdr:cNvPr id="883" name="楕円 882">
          <a:extLst>
            <a:ext uri="{FF2B5EF4-FFF2-40B4-BE49-F238E27FC236}">
              <a16:creationId xmlns:a16="http://schemas.microsoft.com/office/drawing/2014/main" id="{52681956-AD1A-4CA5-B18E-C9756C54935D}"/>
            </a:ext>
          </a:extLst>
        </xdr:cNvPr>
        <xdr:cNvSpPr/>
      </xdr:nvSpPr>
      <xdr:spPr>
        <a:xfrm>
          <a:off x="14325600" y="179226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131190</xdr:rowOff>
    </xdr:from>
    <xdr:ext cx="405111" cy="259045"/>
    <xdr:sp macro="" textlink="">
      <xdr:nvSpPr>
        <xdr:cNvPr id="884" name="【庁舎】&#10;有形固定資産減価償却率該当値テキスト">
          <a:extLst>
            <a:ext uri="{FF2B5EF4-FFF2-40B4-BE49-F238E27FC236}">
              <a16:creationId xmlns:a16="http://schemas.microsoft.com/office/drawing/2014/main" id="{D623083F-8621-4170-B248-B01FD2804460}"/>
            </a:ext>
          </a:extLst>
        </xdr:cNvPr>
        <xdr:cNvSpPr txBox="1"/>
      </xdr:nvSpPr>
      <xdr:spPr>
        <a:xfrm>
          <a:off x="14414500" y="179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152763</xdr:rowOff>
    </xdr:from>
    <xdr:to>
      <xdr:col>81</xdr:col>
      <xdr:colOff>101600</xdr:colOff>
      <xdr:row>107</xdr:row>
      <xdr:rowOff>82913</xdr:rowOff>
    </xdr:to>
    <xdr:sp macro="" textlink="">
      <xdr:nvSpPr>
        <xdr:cNvPr id="885" name="楕円 884">
          <a:extLst>
            <a:ext uri="{FF2B5EF4-FFF2-40B4-BE49-F238E27FC236}">
              <a16:creationId xmlns:a16="http://schemas.microsoft.com/office/drawing/2014/main" id="{A668A530-54B2-4AA4-AA11-BF2E109DB89B}"/>
            </a:ext>
          </a:extLst>
        </xdr:cNvPr>
        <xdr:cNvSpPr/>
      </xdr:nvSpPr>
      <xdr:spPr>
        <a:xfrm>
          <a:off x="13578840" y="1792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32113</xdr:rowOff>
    </xdr:from>
    <xdr:to>
      <xdr:col>85</xdr:col>
      <xdr:colOff>127000</xdr:colOff>
      <xdr:row>107</xdr:row>
      <xdr:rowOff>32113</xdr:rowOff>
    </xdr:to>
    <xdr:cxnSp macro="">
      <xdr:nvCxnSpPr>
        <xdr:cNvPr id="886" name="直線コネクタ 885">
          <a:extLst>
            <a:ext uri="{FF2B5EF4-FFF2-40B4-BE49-F238E27FC236}">
              <a16:creationId xmlns:a16="http://schemas.microsoft.com/office/drawing/2014/main" id="{A61F9E82-CFC8-46F5-8FC4-30B0F3502E4D}"/>
            </a:ext>
          </a:extLst>
        </xdr:cNvPr>
        <xdr:cNvCxnSpPr/>
      </xdr:nvCxnSpPr>
      <xdr:spPr>
        <a:xfrm>
          <a:off x="13629640" y="17969593"/>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887" name="楕円 886">
          <a:extLst>
            <a:ext uri="{FF2B5EF4-FFF2-40B4-BE49-F238E27FC236}">
              <a16:creationId xmlns:a16="http://schemas.microsoft.com/office/drawing/2014/main" id="{694E8B68-05B9-4101-9D30-AF4F0E196014}"/>
            </a:ext>
          </a:extLst>
        </xdr:cNvPr>
        <xdr:cNvSpPr/>
      </xdr:nvSpPr>
      <xdr:spPr>
        <a:xfrm>
          <a:off x="1280414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107</xdr:row>
      <xdr:rowOff>32113</xdr:rowOff>
    </xdr:to>
    <xdr:cxnSp macro="">
      <xdr:nvCxnSpPr>
        <xdr:cNvPr id="888" name="直線コネクタ 887">
          <a:extLst>
            <a:ext uri="{FF2B5EF4-FFF2-40B4-BE49-F238E27FC236}">
              <a16:creationId xmlns:a16="http://schemas.microsoft.com/office/drawing/2014/main" id="{35A88A15-4E81-4529-B5FC-57933BB3D7A9}"/>
            </a:ext>
          </a:extLst>
        </xdr:cNvPr>
        <xdr:cNvCxnSpPr/>
      </xdr:nvCxnSpPr>
      <xdr:spPr>
        <a:xfrm>
          <a:off x="12854940" y="17857470"/>
          <a:ext cx="774700" cy="1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154395</xdr:rowOff>
    </xdr:from>
    <xdr:to>
      <xdr:col>72</xdr:col>
      <xdr:colOff>38100</xdr:colOff>
      <xdr:row>107</xdr:row>
      <xdr:rowOff>84545</xdr:rowOff>
    </xdr:to>
    <xdr:sp macro="" textlink="">
      <xdr:nvSpPr>
        <xdr:cNvPr id="889" name="楕円 888">
          <a:extLst>
            <a:ext uri="{FF2B5EF4-FFF2-40B4-BE49-F238E27FC236}">
              <a16:creationId xmlns:a16="http://schemas.microsoft.com/office/drawing/2014/main" id="{C5222343-5C6D-4D0B-95FB-9B89ADBD1F95}"/>
            </a:ext>
          </a:extLst>
        </xdr:cNvPr>
        <xdr:cNvSpPr/>
      </xdr:nvSpPr>
      <xdr:spPr>
        <a:xfrm>
          <a:off x="12029440" y="17924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87630</xdr:rowOff>
    </xdr:from>
    <xdr:to>
      <xdr:col>76</xdr:col>
      <xdr:colOff>114300</xdr:colOff>
      <xdr:row>107</xdr:row>
      <xdr:rowOff>33745</xdr:rowOff>
    </xdr:to>
    <xdr:cxnSp macro="">
      <xdr:nvCxnSpPr>
        <xdr:cNvPr id="890" name="直線コネクタ 889">
          <a:extLst>
            <a:ext uri="{FF2B5EF4-FFF2-40B4-BE49-F238E27FC236}">
              <a16:creationId xmlns:a16="http://schemas.microsoft.com/office/drawing/2014/main" id="{5A6989B7-3808-4ABD-80DC-67471DCD5B3C}"/>
            </a:ext>
          </a:extLst>
        </xdr:cNvPr>
        <xdr:cNvCxnSpPr/>
      </xdr:nvCxnSpPr>
      <xdr:spPr>
        <a:xfrm flipV="1">
          <a:off x="12072620" y="17857470"/>
          <a:ext cx="78232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891" name="楕円 890">
          <a:extLst>
            <a:ext uri="{FF2B5EF4-FFF2-40B4-BE49-F238E27FC236}">
              <a16:creationId xmlns:a16="http://schemas.microsoft.com/office/drawing/2014/main" id="{8E0B27EB-E986-4BFF-B266-5388DF9539FE}"/>
            </a:ext>
          </a:extLst>
        </xdr:cNvPr>
        <xdr:cNvSpPr/>
      </xdr:nvSpPr>
      <xdr:spPr>
        <a:xfrm>
          <a:off x="11231880" y="17909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33745</xdr:rowOff>
    </xdr:to>
    <xdr:cxnSp macro="">
      <xdr:nvCxnSpPr>
        <xdr:cNvPr id="892" name="直線コネクタ 891">
          <a:extLst>
            <a:ext uri="{FF2B5EF4-FFF2-40B4-BE49-F238E27FC236}">
              <a16:creationId xmlns:a16="http://schemas.microsoft.com/office/drawing/2014/main" id="{0C165548-4D64-414C-B7CE-818AF8D358FF}"/>
            </a:ext>
          </a:extLst>
        </xdr:cNvPr>
        <xdr:cNvCxnSpPr/>
      </xdr:nvCxnSpPr>
      <xdr:spPr>
        <a:xfrm>
          <a:off x="11282680" y="17956530"/>
          <a:ext cx="78994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4372A1D8-1CF1-41AE-9A3B-67A36EB14A9A}"/>
            </a:ext>
          </a:extLst>
        </xdr:cNvPr>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52FD49D4-60AA-4F33-90B6-02F73FD8E102}"/>
            </a:ext>
          </a:extLst>
        </xdr:cNvPr>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1621B87B-A39C-4986-8327-3002FC729C81}"/>
            </a:ext>
          </a:extLst>
        </xdr:cNvPr>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7ACBB69B-6863-4BFD-BC67-A5AB471342A0}"/>
            </a:ext>
          </a:extLst>
        </xdr:cNvPr>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74040</xdr:rowOff>
    </xdr:from>
    <xdr:ext cx="405111" cy="259045"/>
    <xdr:sp macro="" textlink="">
      <xdr:nvSpPr>
        <xdr:cNvPr id="897" name="n_1mainValue【庁舎】&#10;有形固定資産減価償却率">
          <a:extLst>
            <a:ext uri="{FF2B5EF4-FFF2-40B4-BE49-F238E27FC236}">
              <a16:creationId xmlns:a16="http://schemas.microsoft.com/office/drawing/2014/main" id="{ABCB4D5B-B5E9-4DDD-AA2B-4BC7F9756A81}"/>
            </a:ext>
          </a:extLst>
        </xdr:cNvPr>
        <xdr:cNvSpPr txBox="1"/>
      </xdr:nvSpPr>
      <xdr:spPr>
        <a:xfrm>
          <a:off x="13437244" y="1801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898" name="n_2mainValue【庁舎】&#10;有形固定資産減価償却率">
          <a:extLst>
            <a:ext uri="{FF2B5EF4-FFF2-40B4-BE49-F238E27FC236}">
              <a16:creationId xmlns:a16="http://schemas.microsoft.com/office/drawing/2014/main" id="{A7FBE94B-301F-49EE-A32A-7D012B1D1F8D}"/>
            </a:ext>
          </a:extLst>
        </xdr:cNvPr>
        <xdr:cNvSpPr txBox="1"/>
      </xdr:nvSpPr>
      <xdr:spPr>
        <a:xfrm>
          <a:off x="12675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75672</xdr:rowOff>
    </xdr:from>
    <xdr:ext cx="405111" cy="259045"/>
    <xdr:sp macro="" textlink="">
      <xdr:nvSpPr>
        <xdr:cNvPr id="899" name="n_3mainValue【庁舎】&#10;有形固定資産減価償却率">
          <a:extLst>
            <a:ext uri="{FF2B5EF4-FFF2-40B4-BE49-F238E27FC236}">
              <a16:creationId xmlns:a16="http://schemas.microsoft.com/office/drawing/2014/main" id="{53BA1885-4C9F-4B75-88BE-E1D00B4A1AED}"/>
            </a:ext>
          </a:extLst>
        </xdr:cNvPr>
        <xdr:cNvSpPr txBox="1"/>
      </xdr:nvSpPr>
      <xdr:spPr>
        <a:xfrm>
          <a:off x="11900544" y="1801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900" name="n_4mainValue【庁舎】&#10;有形固定資産減価償却率">
          <a:extLst>
            <a:ext uri="{FF2B5EF4-FFF2-40B4-BE49-F238E27FC236}">
              <a16:creationId xmlns:a16="http://schemas.microsoft.com/office/drawing/2014/main" id="{FF0FBC4D-C765-4B33-BFF3-574F4D47EBC6}"/>
            </a:ext>
          </a:extLst>
        </xdr:cNvPr>
        <xdr:cNvSpPr txBox="1"/>
      </xdr:nvSpPr>
      <xdr:spPr>
        <a:xfrm>
          <a:off x="1110298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2E2522DA-D77C-4B06-9EC5-14134B72663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ED64BF33-3675-4B66-931D-21C9FAE4E19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CBF3D372-7C21-4128-8812-74454222EAF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E22808A2-5D7B-43DE-9BAD-9AAC3E6AF56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AD6189-94C6-458B-9CE0-E45E9BD3552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13CD9D82-EEEC-40D8-B603-92D5DA23AC2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F60A9C31-6D30-4973-9E7F-CB800B1C9E0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5ED6F224-3CF7-45FD-A6B0-B48A112D9FE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6A5BFB94-611A-4F51-8F5B-655B843953A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4EEF87EB-63D8-4263-8B96-1AED4CA951B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6D29C77A-D182-4819-9E50-C15AFFC00678}"/>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7B31E1DA-E60E-4267-BD3A-C008D8BC8EA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C21FC043-0F7B-4B25-9C7B-9EE18AE47FD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499676C7-77B0-4C5E-B4E9-85141573811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1A0B1E55-BA96-43B0-8AD0-CD1B8F166D8C}"/>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86886A60-3932-40E6-AC9F-00FD7F17C36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15EE3BD8-5587-4EAE-BB61-FB527AC6EE7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740D968B-CA02-4A2C-8935-7FC6B6C0035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DA6ED4C3-3B3D-4CDC-82C7-5F29AFE4E30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BAC945D5-7711-4B3F-A451-BFF5703DF48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AA4E27F2-6208-4B4F-A05F-F7168012F18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DB2584C-AC7B-4780-ABDC-003A6599C3B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9612EB7-3296-4B3A-8AE7-1ECD7C801A8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20E5D468-AC5B-4F8D-B34F-2EAC3C68E4F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7248226A-68A6-4183-8773-387C9B2C08E8}"/>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E1E4794E-1CBE-4FC3-B5E6-9DCACB0AA69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28A5CBDB-D356-40B2-846B-164BA24D9FBC}"/>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9ABEDC43-9DDA-4659-BBC4-97D2C7648B17}"/>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1F6985BF-0483-49B0-B8CF-024406BFD0CE}"/>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31129772-56E3-4020-BD30-341FA93F9FA8}"/>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6D56A406-1EC5-4A5D-BB7F-BF71CD5437C4}"/>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BC3BA6B7-D4B6-4223-82A9-F3CEF8A7A762}"/>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AE91C936-878B-4EA0-BDBA-A003D83665CE}"/>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39CFBC2F-D0AD-48FB-908F-1E1CBAC68615}"/>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557C025A-7355-41B1-A074-A4355D88D42D}"/>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BB3C79D9-ABD1-4DFD-8D9C-8C7E135A6B10}"/>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EAE4113-F660-4716-81FA-A658651C1BC0}"/>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904D20AA-1FFE-435D-8278-09561EA62BB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62264A0-C50B-493F-A7E7-263CB0788BF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D25E5519-FA02-4ACA-B5F9-11E48C013B8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71FC9FDA-A41A-47EE-A638-89395C05821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6ADEC1EA-53A0-4EB5-AD91-C11E08D9C8C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62956</xdr:rowOff>
    </xdr:from>
    <xdr:to>
      <xdr:col>116</xdr:col>
      <xdr:colOff>114300</xdr:colOff>
      <xdr:row>107</xdr:row>
      <xdr:rowOff>164556</xdr:rowOff>
    </xdr:to>
    <xdr:sp macro="" textlink="">
      <xdr:nvSpPr>
        <xdr:cNvPr id="943" name="楕円 942">
          <a:extLst>
            <a:ext uri="{FF2B5EF4-FFF2-40B4-BE49-F238E27FC236}">
              <a16:creationId xmlns:a16="http://schemas.microsoft.com/office/drawing/2014/main" id="{CB8B6C27-7C24-48E6-A2DA-D3182B8E8A41}"/>
            </a:ext>
          </a:extLst>
        </xdr:cNvPr>
        <xdr:cNvSpPr/>
      </xdr:nvSpPr>
      <xdr:spPr>
        <a:xfrm>
          <a:off x="19458940" y="180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41383</xdr:rowOff>
    </xdr:from>
    <xdr:ext cx="469744" cy="259045"/>
    <xdr:sp macro="" textlink="">
      <xdr:nvSpPr>
        <xdr:cNvPr id="944" name="【庁舎】&#10;一人当たり面積該当値テキスト">
          <a:extLst>
            <a:ext uri="{FF2B5EF4-FFF2-40B4-BE49-F238E27FC236}">
              <a16:creationId xmlns:a16="http://schemas.microsoft.com/office/drawing/2014/main" id="{7F7D9BD0-5F73-4C9D-9400-B36FD3A641A7}"/>
            </a:ext>
          </a:extLst>
        </xdr:cNvPr>
        <xdr:cNvSpPr txBox="1"/>
      </xdr:nvSpPr>
      <xdr:spPr>
        <a:xfrm>
          <a:off x="19547840"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945" name="楕円 944">
          <a:extLst>
            <a:ext uri="{FF2B5EF4-FFF2-40B4-BE49-F238E27FC236}">
              <a16:creationId xmlns:a16="http://schemas.microsoft.com/office/drawing/2014/main" id="{2B8030F5-9A54-49CD-9295-D9F699EBF248}"/>
            </a:ext>
          </a:extLst>
        </xdr:cNvPr>
        <xdr:cNvSpPr/>
      </xdr:nvSpPr>
      <xdr:spPr>
        <a:xfrm>
          <a:off x="18735040" y="18003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113756</xdr:rowOff>
    </xdr:from>
    <xdr:to>
      <xdr:col>116</xdr:col>
      <xdr:colOff>63500</xdr:colOff>
      <xdr:row>107</xdr:row>
      <xdr:rowOff>117021</xdr:rowOff>
    </xdr:to>
    <xdr:cxnSp macro="">
      <xdr:nvCxnSpPr>
        <xdr:cNvPr id="946" name="直線コネクタ 945">
          <a:extLst>
            <a:ext uri="{FF2B5EF4-FFF2-40B4-BE49-F238E27FC236}">
              <a16:creationId xmlns:a16="http://schemas.microsoft.com/office/drawing/2014/main" id="{FCE85E81-9402-487A-8690-3C3EB5E023F8}"/>
            </a:ext>
          </a:extLst>
        </xdr:cNvPr>
        <xdr:cNvCxnSpPr/>
      </xdr:nvCxnSpPr>
      <xdr:spPr>
        <a:xfrm flipV="1">
          <a:off x="18778220" y="1805123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947" name="楕円 946">
          <a:extLst>
            <a:ext uri="{FF2B5EF4-FFF2-40B4-BE49-F238E27FC236}">
              <a16:creationId xmlns:a16="http://schemas.microsoft.com/office/drawing/2014/main" id="{F54A9224-DD10-45DA-9DCE-3378DC55BC3F}"/>
            </a:ext>
          </a:extLst>
        </xdr:cNvPr>
        <xdr:cNvSpPr/>
      </xdr:nvSpPr>
      <xdr:spPr>
        <a:xfrm>
          <a:off x="17937480" y="18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120287</xdr:rowOff>
    </xdr:to>
    <xdr:cxnSp macro="">
      <xdr:nvCxnSpPr>
        <xdr:cNvPr id="948" name="直線コネクタ 947">
          <a:extLst>
            <a:ext uri="{FF2B5EF4-FFF2-40B4-BE49-F238E27FC236}">
              <a16:creationId xmlns:a16="http://schemas.microsoft.com/office/drawing/2014/main" id="{E3481B9B-25D1-496D-AF99-17A9C1216325}"/>
            </a:ext>
          </a:extLst>
        </xdr:cNvPr>
        <xdr:cNvCxnSpPr/>
      </xdr:nvCxnSpPr>
      <xdr:spPr>
        <a:xfrm flipV="1">
          <a:off x="17988280" y="18054501"/>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949" name="楕円 948">
          <a:extLst>
            <a:ext uri="{FF2B5EF4-FFF2-40B4-BE49-F238E27FC236}">
              <a16:creationId xmlns:a16="http://schemas.microsoft.com/office/drawing/2014/main" id="{8D15D658-899C-49DA-8044-46DA2E3E96A1}"/>
            </a:ext>
          </a:extLst>
        </xdr:cNvPr>
        <xdr:cNvSpPr/>
      </xdr:nvSpPr>
      <xdr:spPr>
        <a:xfrm>
          <a:off x="1716278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133350</xdr:rowOff>
    </xdr:to>
    <xdr:cxnSp macro="">
      <xdr:nvCxnSpPr>
        <xdr:cNvPr id="950" name="直線コネクタ 949">
          <a:extLst>
            <a:ext uri="{FF2B5EF4-FFF2-40B4-BE49-F238E27FC236}">
              <a16:creationId xmlns:a16="http://schemas.microsoft.com/office/drawing/2014/main" id="{A8E77119-A0C1-4BEF-BAC1-420D5E3207BE}"/>
            </a:ext>
          </a:extLst>
        </xdr:cNvPr>
        <xdr:cNvCxnSpPr/>
      </xdr:nvCxnSpPr>
      <xdr:spPr>
        <a:xfrm flipV="1">
          <a:off x="17213580" y="18057767"/>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951" name="楕円 950">
          <a:extLst>
            <a:ext uri="{FF2B5EF4-FFF2-40B4-BE49-F238E27FC236}">
              <a16:creationId xmlns:a16="http://schemas.microsoft.com/office/drawing/2014/main" id="{46A15507-0034-4CE9-9DEB-8177A26779ED}"/>
            </a:ext>
          </a:extLst>
        </xdr:cNvPr>
        <xdr:cNvSpPr/>
      </xdr:nvSpPr>
      <xdr:spPr>
        <a:xfrm>
          <a:off x="16388080" y="1802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136616</xdr:rowOff>
    </xdr:to>
    <xdr:cxnSp macro="">
      <xdr:nvCxnSpPr>
        <xdr:cNvPr id="952" name="直線コネクタ 951">
          <a:extLst>
            <a:ext uri="{FF2B5EF4-FFF2-40B4-BE49-F238E27FC236}">
              <a16:creationId xmlns:a16="http://schemas.microsoft.com/office/drawing/2014/main" id="{2E38E005-9C12-4648-8BEB-183C1E7A66CD}"/>
            </a:ext>
          </a:extLst>
        </xdr:cNvPr>
        <xdr:cNvCxnSpPr/>
      </xdr:nvCxnSpPr>
      <xdr:spPr>
        <a:xfrm flipV="1">
          <a:off x="16431260" y="1807083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45CB4EB8-ADC9-4F40-87B7-761C4948150C}"/>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30F1F060-6BAF-430A-92FD-621724E1DC80}"/>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525DF6E5-7E4D-4DDA-A959-1C7B36BEAFA2}"/>
            </a:ext>
          </a:extLst>
        </xdr:cNvPr>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0C182D1C-6333-4015-A470-A9C3823F7EBF}"/>
            </a:ext>
          </a:extLst>
        </xdr:cNvPr>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957" name="n_1mainValue【庁舎】&#10;一人当たり面積">
          <a:extLst>
            <a:ext uri="{FF2B5EF4-FFF2-40B4-BE49-F238E27FC236}">
              <a16:creationId xmlns:a16="http://schemas.microsoft.com/office/drawing/2014/main" id="{CAD8D9A5-F225-41F4-8459-5A899D0A1EDD}"/>
            </a:ext>
          </a:extLst>
        </xdr:cNvPr>
        <xdr:cNvSpPr txBox="1"/>
      </xdr:nvSpPr>
      <xdr:spPr>
        <a:xfrm>
          <a:off x="18561127"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958" name="n_2mainValue【庁舎】&#10;一人当たり面積">
          <a:extLst>
            <a:ext uri="{FF2B5EF4-FFF2-40B4-BE49-F238E27FC236}">
              <a16:creationId xmlns:a16="http://schemas.microsoft.com/office/drawing/2014/main" id="{DE72975F-04A2-4887-BAB3-4588C8A3DCE4}"/>
            </a:ext>
          </a:extLst>
        </xdr:cNvPr>
        <xdr:cNvSpPr txBox="1"/>
      </xdr:nvSpPr>
      <xdr:spPr>
        <a:xfrm>
          <a:off x="17776267" y="1809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959" name="n_3mainValue【庁舎】&#10;一人当たり面積">
          <a:extLst>
            <a:ext uri="{FF2B5EF4-FFF2-40B4-BE49-F238E27FC236}">
              <a16:creationId xmlns:a16="http://schemas.microsoft.com/office/drawing/2014/main" id="{8762EB77-FF1B-42A3-90DF-E577292877B3}"/>
            </a:ext>
          </a:extLst>
        </xdr:cNvPr>
        <xdr:cNvSpPr txBox="1"/>
      </xdr:nvSpPr>
      <xdr:spPr>
        <a:xfrm>
          <a:off x="1700156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7093</xdr:rowOff>
    </xdr:from>
    <xdr:ext cx="469744" cy="259045"/>
    <xdr:sp macro="" textlink="">
      <xdr:nvSpPr>
        <xdr:cNvPr id="960" name="n_4mainValue【庁舎】&#10;一人当たり面積">
          <a:extLst>
            <a:ext uri="{FF2B5EF4-FFF2-40B4-BE49-F238E27FC236}">
              <a16:creationId xmlns:a16="http://schemas.microsoft.com/office/drawing/2014/main" id="{D647F397-E5DC-4D8F-8406-333D83E4E615}"/>
            </a:ext>
          </a:extLst>
        </xdr:cNvPr>
        <xdr:cNvSpPr txBox="1"/>
      </xdr:nvSpPr>
      <xdr:spPr>
        <a:xfrm>
          <a:off x="1622686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FFE857B0-C484-423F-B560-5E77CD1E058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6E29D50-4B67-4B24-977E-8B53ADE733C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59EF3C61-430D-4CD8-9019-FD0E8B7F0A1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図書館と、市民会館に分類している町立総合文化会館は、平成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年度に建設された比較的新しい施設であることから、類似団体と比べて有形固定資産減価償却率は低いが、庁舎や消防施設は、昭和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建てられたものが多いため、平均よりも高い状況である。消防施設については、施設の安全性を維持することはもちろん、今後予想される南海トラフ大地震や大型台風等の災害時に機能を維持できるよう、計画的な更新や長寿命化に向けた改修が求め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については、福祉施設が類似団体平均と比べて高いが、他の施設については、類似団体平均と同程度である。施設保有量について、住民のニーズや費用対効果を見ながら、施設の統廃合を行い適正化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年度は県の平均を</a:t>
          </a:r>
          <a:r>
            <a:rPr kumimoji="1" lang="en-US" altLang="ja-JP" sz="1050">
              <a:solidFill>
                <a:schemeClr val="dk1"/>
              </a:solidFill>
              <a:effectLst/>
              <a:latin typeface="+mn-lt"/>
              <a:ea typeface="+mn-ea"/>
              <a:cs typeface="+mn-cs"/>
            </a:rPr>
            <a:t>0.06</a:t>
          </a:r>
          <a:r>
            <a:rPr kumimoji="1" lang="ja-JP" altLang="ja-JP" sz="1050">
              <a:solidFill>
                <a:schemeClr val="dk1"/>
              </a:solidFill>
              <a:effectLst/>
              <a:latin typeface="+mn-lt"/>
              <a:ea typeface="+mn-ea"/>
              <a:cs typeface="+mn-cs"/>
            </a:rPr>
            <a:t>上回ることとなったが、町内には大型事業所が少なく、依然として財政基盤が弱い背景もあり、類似団体平均と比較すると</a:t>
          </a:r>
          <a:r>
            <a:rPr kumimoji="1" lang="en-US" altLang="ja-JP" sz="1050">
              <a:solidFill>
                <a:schemeClr val="dk1"/>
              </a:solidFill>
              <a:effectLst/>
              <a:latin typeface="+mn-lt"/>
              <a:ea typeface="+mn-ea"/>
              <a:cs typeface="+mn-cs"/>
            </a:rPr>
            <a:t>0.20</a:t>
          </a:r>
          <a:r>
            <a:rPr kumimoji="1" lang="ja-JP" altLang="ja-JP" sz="1050">
              <a:solidFill>
                <a:schemeClr val="dk1"/>
              </a:solidFill>
              <a:effectLst/>
              <a:latin typeface="+mn-lt"/>
              <a:ea typeface="+mn-ea"/>
              <a:cs typeface="+mn-cs"/>
            </a:rPr>
            <a:t>下回っている。</a:t>
          </a:r>
          <a:endParaRPr lang="ja-JP" altLang="ja-JP" sz="1200">
            <a:effectLst/>
          </a:endParaRPr>
        </a:p>
        <a:p>
          <a:r>
            <a:rPr kumimoji="1" lang="ja-JP" altLang="ja-JP" sz="1050">
              <a:solidFill>
                <a:schemeClr val="dk1"/>
              </a:solidFill>
              <a:effectLst/>
              <a:latin typeface="+mn-lt"/>
              <a:ea typeface="+mn-ea"/>
              <a:cs typeface="+mn-cs"/>
            </a:rPr>
            <a:t>社会保障関連の経費増を含め財政需要額は今後も増加傾向が見込まれていることから、税収の徴収率向上対策を中心として歳入確保に努め、自主財源の十分な確保を図り財政基盤の強化に努める。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57855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882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31045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7055</xdr:rowOff>
    </xdr:from>
    <xdr:to>
      <xdr:col>23</xdr:col>
      <xdr:colOff>184150</xdr:colOff>
      <xdr:row>44</xdr:row>
      <xdr:rowOff>108655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150582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151695</xdr:rowOff>
    </xdr:from>
    <xdr:to>
      <xdr:col>7</xdr:col>
      <xdr:colOff>31750</xdr:colOff>
      <xdr:row>44</xdr:row>
      <xdr:rowOff>81845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経常収支比率は、昨年度と比較すると</a:t>
          </a:r>
          <a:r>
            <a:rPr kumimoji="1" lang="en-US" altLang="ja-JP" sz="1000">
              <a:solidFill>
                <a:schemeClr val="dk1"/>
              </a:solidFill>
              <a:effectLst/>
              <a:latin typeface="+mn-lt"/>
              <a:ea typeface="+mn-ea"/>
              <a:cs typeface="+mn-cs"/>
            </a:rPr>
            <a:t>4.8</a:t>
          </a:r>
          <a:r>
            <a:rPr kumimoji="1" lang="ja-JP" altLang="ja-JP" sz="1000">
              <a:solidFill>
                <a:schemeClr val="dk1"/>
              </a:solidFill>
              <a:effectLst/>
              <a:latin typeface="+mn-lt"/>
              <a:ea typeface="+mn-ea"/>
              <a:cs typeface="+mn-cs"/>
            </a:rPr>
            <a:t>％増となり弾力性が弱まる結果になった。</a:t>
          </a:r>
          <a:endParaRPr lang="ja-JP" altLang="ja-JP" sz="1000">
            <a:effectLst/>
          </a:endParaRPr>
        </a:p>
        <a:p>
          <a:r>
            <a:rPr kumimoji="1" lang="ja-JP" altLang="ja-JP" sz="1000">
              <a:solidFill>
                <a:schemeClr val="dk1"/>
              </a:solidFill>
              <a:effectLst/>
              <a:latin typeface="+mn-lt"/>
              <a:ea typeface="+mn-ea"/>
              <a:cs typeface="+mn-cs"/>
            </a:rPr>
            <a:t>昨年度と比較すると、分母の経常一般財源においては、臨時財政対策債や地方消費税交付金、地方特例交付金が減額となったが、地方税や株式等譲渡所得割交付金、配当割交付金が増加したことにより分母全体では</a:t>
          </a:r>
          <a:r>
            <a:rPr kumimoji="1" lang="en-US" altLang="ja-JP" sz="1000">
              <a:solidFill>
                <a:schemeClr val="dk1"/>
              </a:solidFill>
              <a:effectLst/>
              <a:latin typeface="+mn-lt"/>
              <a:ea typeface="+mn-ea"/>
              <a:cs typeface="+mn-cs"/>
            </a:rPr>
            <a:t>45,607</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の増となった。一方、分子の経常経費充当一般財源でも、補助費等や投資及び出資金、貸付金において減額となったが、物件費や維持補修費、扶助費、繰出金が上回ったことから、分子全体では</a:t>
          </a:r>
          <a:r>
            <a:rPr kumimoji="1" lang="en-US" altLang="ja-JP" sz="1000">
              <a:solidFill>
                <a:schemeClr val="dk1"/>
              </a:solidFill>
              <a:effectLst/>
              <a:latin typeface="+mn-lt"/>
              <a:ea typeface="+mn-ea"/>
              <a:cs typeface="+mn-cs"/>
            </a:rPr>
            <a:t>349,424</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(6.2</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の増となった。分母分子ともに増となったが、分子が分母の増を上回ったことにより、経常収支比率が高くなった。</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63</xdr:row>
      <xdr:rowOff>126365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38155"/>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8255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537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53700"/>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8548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69232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119715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今年度は類似団体の平均額を上回</a:t>
          </a:r>
          <a:r>
            <a:rPr kumimoji="1" lang="ja-JP" altLang="en-US" sz="1000">
              <a:solidFill>
                <a:schemeClr val="dk1"/>
              </a:solidFill>
              <a:effectLst/>
              <a:latin typeface="+mn-lt"/>
              <a:ea typeface="+mn-ea"/>
              <a:cs typeface="+mn-cs"/>
            </a:rPr>
            <a:t>る結果とな</a:t>
          </a:r>
          <a:r>
            <a:rPr kumimoji="1" lang="ja-JP" altLang="ja-JP" sz="1000">
              <a:solidFill>
                <a:schemeClr val="dk1"/>
              </a:solidFill>
              <a:effectLst/>
              <a:latin typeface="+mn-lt"/>
              <a:ea typeface="+mn-ea"/>
              <a:cs typeface="+mn-cs"/>
            </a:rPr>
            <a:t>った。人件費については、会計年度任用職員の増に加え、人事院勧告に伴って一般職員の給与が増となったことなどから、前年比</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％の増となった。一方で、物件費については、物価高騰対策として実施したプレミアム付き商品券業務委託料などにより委託料が</a:t>
          </a:r>
          <a:r>
            <a:rPr kumimoji="1" lang="en-US" altLang="ja-JP" sz="1000">
              <a:solidFill>
                <a:schemeClr val="dk1"/>
              </a:solidFill>
              <a:effectLst/>
              <a:latin typeface="+mn-lt"/>
              <a:ea typeface="+mn-ea"/>
              <a:cs typeface="+mn-cs"/>
            </a:rPr>
            <a:t>245,896</a:t>
          </a:r>
          <a:r>
            <a:rPr kumimoji="1" lang="ja-JP" altLang="ja-JP" sz="1000">
              <a:solidFill>
                <a:schemeClr val="dk1"/>
              </a:solidFill>
              <a:effectLst/>
              <a:latin typeface="+mn-lt"/>
              <a:ea typeface="+mn-ea"/>
              <a:cs typeface="+mn-cs"/>
            </a:rPr>
            <a:t>千円増となり、物件費全体では前年度比で</a:t>
          </a:r>
          <a:r>
            <a:rPr kumimoji="1" lang="en-US" altLang="ja-JP" sz="1000">
              <a:solidFill>
                <a:schemeClr val="dk1"/>
              </a:solidFill>
              <a:effectLst/>
              <a:latin typeface="+mn-lt"/>
              <a:ea typeface="+mn-ea"/>
              <a:cs typeface="+mn-cs"/>
            </a:rPr>
            <a:t>11.3</a:t>
          </a:r>
          <a:r>
            <a:rPr kumimoji="1" lang="ja-JP" altLang="ja-JP" sz="1000">
              <a:solidFill>
                <a:schemeClr val="dk1"/>
              </a:solidFill>
              <a:effectLst/>
              <a:latin typeface="+mn-lt"/>
              <a:ea typeface="+mn-ea"/>
              <a:cs typeface="+mn-cs"/>
            </a:rPr>
            <a:t>％の増となった。</a:t>
          </a:r>
          <a:endParaRPr lang="ja-JP" altLang="ja-JP" sz="1000">
            <a:effectLst/>
          </a:endParaRPr>
        </a:p>
        <a:p>
          <a:r>
            <a:rPr kumimoji="1" lang="en-US"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昨今の多様な行政需要に応えることに加え、物価高騰などの影響により、委託業務などの物件費の増加が見込まれることから、業務の効率化を図り、サービスの質の低下を招かないような工夫が必要になる。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13816</xdr:rowOff>
    </xdr:from>
    <xdr:to>
      <xdr:col>23</xdr:col>
      <xdr:colOff>133350</xdr:colOff>
      <xdr:row>82</xdr:row>
      <xdr:rowOff>61154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72716"/>
          <a:ext cx="838200" cy="4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2572</xdr:rowOff>
    </xdr:from>
    <xdr:to>
      <xdr:col>19</xdr:col>
      <xdr:colOff>133350</xdr:colOff>
      <xdr:row>82</xdr:row>
      <xdr:rowOff>13816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61472"/>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158694</xdr:rowOff>
    </xdr:from>
    <xdr:to>
      <xdr:col>15</xdr:col>
      <xdr:colOff>82550</xdr:colOff>
      <xdr:row>82</xdr:row>
      <xdr:rowOff>2572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46144"/>
          <a:ext cx="88900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41317</xdr:rowOff>
    </xdr:from>
    <xdr:to>
      <xdr:col>11</xdr:col>
      <xdr:colOff>31750</xdr:colOff>
      <xdr:row>81</xdr:row>
      <xdr:rowOff>158694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8767"/>
          <a:ext cx="889000" cy="1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10354</xdr:rowOff>
    </xdr:from>
    <xdr:to>
      <xdr:col>23</xdr:col>
      <xdr:colOff>184150</xdr:colOff>
      <xdr:row>82</xdr:row>
      <xdr:rowOff>111954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153881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134466</xdr:rowOff>
    </xdr:from>
    <xdr:to>
      <xdr:col>19</xdr:col>
      <xdr:colOff>184150</xdr:colOff>
      <xdr:row>82</xdr:row>
      <xdr:rowOff>64616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74793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9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123222</xdr:rowOff>
    </xdr:from>
    <xdr:to>
      <xdr:col>15</xdr:col>
      <xdr:colOff>133350</xdr:colOff>
      <xdr:row>82</xdr:row>
      <xdr:rowOff>53372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38149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9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107894</xdr:rowOff>
    </xdr:from>
    <xdr:to>
      <xdr:col>11</xdr:col>
      <xdr:colOff>82550</xdr:colOff>
      <xdr:row>82</xdr:row>
      <xdr:rowOff>38044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22821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8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161967</xdr:rowOff>
    </xdr:from>
    <xdr:to>
      <xdr:col>7</xdr:col>
      <xdr:colOff>31750</xdr:colOff>
      <xdr:row>81</xdr:row>
      <xdr:rowOff>92117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102294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4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適正な給与水準の維持に努めており、昨年度とほぼ同水準で、類似団体平均と比べて</a:t>
          </a:r>
          <a:r>
            <a:rPr kumimoji="1" lang="en-US" altLang="ja-JP" sz="1050" b="0" i="0" baseline="0">
              <a:solidFill>
                <a:schemeClr val="dk1"/>
              </a:solidFill>
              <a:effectLst/>
              <a:latin typeface="+mn-lt"/>
              <a:ea typeface="+mn-ea"/>
              <a:cs typeface="+mn-cs"/>
            </a:rPr>
            <a:t>1.4</a:t>
          </a:r>
          <a:r>
            <a:rPr kumimoji="1" lang="ja-JP" altLang="ja-JP" sz="1050" b="0" i="0" baseline="0">
              <a:solidFill>
                <a:schemeClr val="dk1"/>
              </a:solidFill>
              <a:effectLst/>
              <a:latin typeface="+mn-lt"/>
              <a:ea typeface="+mn-ea"/>
              <a:cs typeface="+mn-cs"/>
            </a:rPr>
            <a:t>ポイント低い数値となった。引き続き適正な給与制度の運用を継続する。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18345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379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18345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149578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3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定員適正化計画に基づき新規採用職員については、平成</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年度まで退職者一部不補充等を実施していたことから、常に低い数値となっている。本年度は人口</a:t>
          </a:r>
          <a:r>
            <a:rPr kumimoji="1" lang="en-US" altLang="ja-JP" sz="1050" b="0" i="0" baseline="0">
              <a:solidFill>
                <a:schemeClr val="dk1"/>
              </a:solidFill>
              <a:effectLst/>
              <a:latin typeface="+mn-lt"/>
              <a:ea typeface="+mn-ea"/>
              <a:cs typeface="+mn-cs"/>
            </a:rPr>
            <a:t>1,000</a:t>
          </a:r>
          <a:r>
            <a:rPr kumimoji="1" lang="ja-JP" altLang="ja-JP" sz="1050" b="0" i="0" baseline="0">
              <a:solidFill>
                <a:schemeClr val="dk1"/>
              </a:solidFill>
              <a:effectLst/>
              <a:latin typeface="+mn-lt"/>
              <a:ea typeface="+mn-ea"/>
              <a:cs typeface="+mn-cs"/>
            </a:rPr>
            <a:t>人あたり</a:t>
          </a:r>
          <a:r>
            <a:rPr kumimoji="1" lang="en-US" altLang="ja-JP" sz="1050" b="0" i="0" baseline="0">
              <a:solidFill>
                <a:schemeClr val="dk1"/>
              </a:solidFill>
              <a:effectLst/>
              <a:latin typeface="+mn-lt"/>
              <a:ea typeface="+mn-ea"/>
              <a:cs typeface="+mn-cs"/>
            </a:rPr>
            <a:t>6.11</a:t>
          </a:r>
          <a:r>
            <a:rPr kumimoji="1" lang="ja-JP" altLang="ja-JP" sz="1050" b="0" i="0" baseline="0">
              <a:solidFill>
                <a:schemeClr val="dk1"/>
              </a:solidFill>
              <a:effectLst/>
              <a:latin typeface="+mn-lt"/>
              <a:ea typeface="+mn-ea"/>
              <a:cs typeface="+mn-cs"/>
            </a:rPr>
            <a:t>人となり、類似団体平均と比べて</a:t>
          </a:r>
          <a:r>
            <a:rPr kumimoji="1" lang="en-US" altLang="ja-JP" sz="1050" b="0" i="0" baseline="0">
              <a:solidFill>
                <a:schemeClr val="dk1"/>
              </a:solidFill>
              <a:effectLst/>
              <a:latin typeface="+mn-lt"/>
              <a:ea typeface="+mn-ea"/>
              <a:cs typeface="+mn-cs"/>
            </a:rPr>
            <a:t>0.62</a:t>
          </a:r>
          <a:r>
            <a:rPr kumimoji="1" lang="ja-JP" altLang="ja-JP" sz="1050" b="0" i="0" baseline="0">
              <a:solidFill>
                <a:schemeClr val="dk1"/>
              </a:solidFill>
              <a:effectLst/>
              <a:latin typeface="+mn-lt"/>
              <a:ea typeface="+mn-ea"/>
              <a:cs typeface="+mn-cs"/>
            </a:rPr>
            <a:t>人少なく、宮崎県市町村平均と比較しても</a:t>
          </a:r>
          <a:r>
            <a:rPr kumimoji="1" lang="en-US" altLang="ja-JP" sz="1050" b="0" i="0" baseline="0">
              <a:solidFill>
                <a:schemeClr val="dk1"/>
              </a:solidFill>
              <a:effectLst/>
              <a:latin typeface="+mn-lt"/>
              <a:ea typeface="+mn-ea"/>
              <a:cs typeface="+mn-cs"/>
            </a:rPr>
            <a:t>1.92</a:t>
          </a:r>
          <a:r>
            <a:rPr kumimoji="1" lang="ja-JP" altLang="ja-JP" sz="1050" b="0" i="0" baseline="0">
              <a:solidFill>
                <a:schemeClr val="dk1"/>
              </a:solidFill>
              <a:effectLst/>
              <a:latin typeface="+mn-lt"/>
              <a:ea typeface="+mn-ea"/>
              <a:cs typeface="+mn-cs"/>
            </a:rPr>
            <a:t>人少ない結果となった。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本町の人口は、減少のフェーズに入っているものの、住民へのサービスの低下を招かないよう今後も適正な人員管理に努める必要がある。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129631</xdr:rowOff>
    </xdr:from>
    <xdr:to>
      <xdr:col>81</xdr:col>
      <xdr:colOff>44450</xdr:colOff>
      <xdr:row>60</xdr:row>
      <xdr:rowOff>9888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45181"/>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129631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2794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115842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2794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105501</xdr:rowOff>
    </xdr:from>
    <xdr:to>
      <xdr:col>68</xdr:col>
      <xdr:colOff>152400</xdr:colOff>
      <xdr:row>59</xdr:row>
      <xdr:rowOff>115842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2105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130538</xdr:rowOff>
    </xdr:from>
    <xdr:to>
      <xdr:col>81</xdr:col>
      <xdr:colOff>95250</xdr:colOff>
      <xdr:row>60</xdr:row>
      <xdr:rowOff>60688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147065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78831</xdr:rowOff>
    </xdr:from>
    <xdr:to>
      <xdr:col>77</xdr:col>
      <xdr:colOff>95250</xdr:colOff>
      <xdr:row>60</xdr:row>
      <xdr:rowOff>8981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19158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6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65042</xdr:rowOff>
    </xdr:from>
    <xdr:to>
      <xdr:col>68</xdr:col>
      <xdr:colOff>203200</xdr:colOff>
      <xdr:row>59</xdr:row>
      <xdr:rowOff>166642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5369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54701</xdr:rowOff>
    </xdr:from>
    <xdr:to>
      <xdr:col>64</xdr:col>
      <xdr:colOff>152400</xdr:colOff>
      <xdr:row>59</xdr:row>
      <xdr:rowOff>156301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166478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i="0" baseline="0">
              <a:solidFill>
                <a:schemeClr val="dk1"/>
              </a:solidFill>
              <a:effectLst/>
              <a:latin typeface="+mn-lt"/>
              <a:ea typeface="+mn-ea"/>
              <a:cs typeface="+mn-cs"/>
            </a:rPr>
            <a:t>実質公債費比率は、昨年度から</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ポイント増となったが、類似団体平均は</a:t>
          </a:r>
          <a:r>
            <a:rPr kumimoji="1" lang="en-US" altLang="ja-JP" sz="1050" b="0" i="0" baseline="0">
              <a:solidFill>
                <a:schemeClr val="dk1"/>
              </a:solidFill>
              <a:effectLst/>
              <a:latin typeface="+mn-lt"/>
              <a:ea typeface="+mn-ea"/>
              <a:cs typeface="+mn-cs"/>
            </a:rPr>
            <a:t>0.5</a:t>
          </a:r>
          <a:r>
            <a:rPr kumimoji="1" lang="ja-JP" altLang="ja-JP" sz="1050" b="0" i="0" baseline="0">
              <a:solidFill>
                <a:schemeClr val="dk1"/>
              </a:solidFill>
              <a:effectLst/>
              <a:latin typeface="+mn-lt"/>
              <a:ea typeface="+mn-ea"/>
              <a:cs typeface="+mn-cs"/>
            </a:rPr>
            <a:t>ポイント下回る結果となった。本年度の単年度比率は</a:t>
          </a:r>
          <a:r>
            <a:rPr kumimoji="1" lang="en-US" altLang="ja-JP" sz="1050" b="0" i="0" baseline="0">
              <a:solidFill>
                <a:schemeClr val="dk1"/>
              </a:solidFill>
              <a:effectLst/>
              <a:latin typeface="+mn-lt"/>
              <a:ea typeface="+mn-ea"/>
              <a:cs typeface="+mn-cs"/>
            </a:rPr>
            <a:t>6.7</a:t>
          </a:r>
          <a:r>
            <a:rPr kumimoji="1" lang="ja-JP" altLang="ja-JP" sz="1050" b="0" i="0" baseline="0">
              <a:solidFill>
                <a:schemeClr val="dk1"/>
              </a:solidFill>
              <a:effectLst/>
              <a:latin typeface="+mn-lt"/>
              <a:ea typeface="+mn-ea"/>
              <a:cs typeface="+mn-cs"/>
            </a:rPr>
            <a:t>％である。</a:t>
          </a:r>
          <a:endParaRPr lang="ja-JP" altLang="ja-JP" sz="1200">
            <a:effectLst/>
          </a:endParaRPr>
        </a:p>
        <a:p>
          <a:r>
            <a:rPr kumimoji="1" lang="ja-JP" altLang="ja-JP" sz="1050" b="0" i="0" baseline="0">
              <a:solidFill>
                <a:schemeClr val="dk1"/>
              </a:solidFill>
              <a:effectLst/>
              <a:latin typeface="+mn-lt"/>
              <a:ea typeface="+mn-ea"/>
              <a:cs typeface="+mn-cs"/>
            </a:rPr>
            <a:t>元利償還金については、今後実施が予定されている大型施設建設や施設の老朽化に伴う大規模改修が見込まれることから、普通建設事業費の借入が増える見込みであるが、臨時財政対策債において、借入額が減少し、償還額も減少しているため、今後も同水準で推移していくことが見込まれ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75247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4370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14922</xdr:rowOff>
    </xdr:from>
    <xdr:to>
      <xdr:col>77</xdr:col>
      <xdr:colOff>44450</xdr:colOff>
      <xdr:row>39</xdr:row>
      <xdr:rowOff>57150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0147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162243</xdr:rowOff>
    </xdr:from>
    <xdr:to>
      <xdr:col>72</xdr:col>
      <xdr:colOff>203200</xdr:colOff>
      <xdr:row>39</xdr:row>
      <xdr:rowOff>14922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7734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162243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4718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24447</xdr:rowOff>
    </xdr:from>
    <xdr:to>
      <xdr:col>81</xdr:col>
      <xdr:colOff>95250</xdr:colOff>
      <xdr:row>39</xdr:row>
      <xdr:rowOff>126047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40974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135572</xdr:rowOff>
    </xdr:from>
    <xdr:to>
      <xdr:col>73</xdr:col>
      <xdr:colOff>44450</xdr:colOff>
      <xdr:row>39</xdr:row>
      <xdr:rowOff>65722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111443</xdr:rowOff>
    </xdr:from>
    <xdr:to>
      <xdr:col>68</xdr:col>
      <xdr:colOff>203200</xdr:colOff>
      <xdr:row>39</xdr:row>
      <xdr:rowOff>41593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51769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9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将来負担比率については、昨年度に引き続き該当数値なしとなった。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分子の将来負担額については、地方債現在高の減により前年度と比較して</a:t>
          </a:r>
          <a:r>
            <a:rPr kumimoji="1" lang="en-US" altLang="ja-JP" sz="1000">
              <a:solidFill>
                <a:schemeClr val="dk1"/>
              </a:solidFill>
              <a:effectLst/>
              <a:latin typeface="+mn-lt"/>
              <a:ea typeface="+mn-ea"/>
              <a:cs typeface="+mn-cs"/>
            </a:rPr>
            <a:t>3.7</a:t>
          </a:r>
          <a:r>
            <a:rPr kumimoji="1" lang="ja-JP" altLang="ja-JP" sz="1000">
              <a:solidFill>
                <a:schemeClr val="dk1"/>
              </a:solidFill>
              <a:effectLst/>
              <a:latin typeface="+mn-lt"/>
              <a:ea typeface="+mn-ea"/>
              <a:cs typeface="+mn-cs"/>
            </a:rPr>
            <a:t>ポイント減となった。充当可能財源等については、充当可能特定歳入の減により、前年度と比較して</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％減となった。分母としては、臨時財政対策債発行可能額の大幅減の影響で標準財政規模が減となったものの、分子の減が分母の減を上回る形となったことが昨年度と比較して減となった要因となる。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今後、各施設の老朽化に伴う大規模改修の実施が見込まれることから、基金残高の状況や将来コストを見据えたうえで、普通建設事業等を実施する必要がある。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000">
              <a:solidFill>
                <a:schemeClr val="dk1"/>
              </a:solidFill>
              <a:effectLst/>
              <a:latin typeface="+mn-lt"/>
              <a:ea typeface="+mn-ea"/>
              <a:cs typeface="+mn-cs"/>
            </a:rPr>
            <a:t>人件費については昨年度比</a:t>
          </a:r>
          <a:r>
            <a:rPr kumimoji="1" lang="en-US" altLang="ja-JP" sz="100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ポイント増となり、類似団体との比較においては</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ポイント低い水準となっている。また、昨年度同様全国及び県との比較においても平均を下回る結果である。</a:t>
          </a:r>
          <a:endParaRPr lang="ja-JP" altLang="ja-JP" sz="1000">
            <a:effectLst/>
          </a:endParaRPr>
        </a:p>
        <a:p>
          <a:pPr>
            <a:lnSpc>
              <a:spcPts val="1600"/>
            </a:lnSpc>
          </a:pPr>
          <a:r>
            <a:rPr kumimoji="1" lang="ja-JP" altLang="ja-JP" sz="1000">
              <a:solidFill>
                <a:schemeClr val="dk1"/>
              </a:solidFill>
              <a:effectLst/>
              <a:latin typeface="+mn-lt"/>
              <a:ea typeface="+mn-ea"/>
              <a:cs typeface="+mn-cs"/>
            </a:rPr>
            <a:t>会計年度任用職員の人件費が</a:t>
          </a:r>
          <a:r>
            <a:rPr kumimoji="1" lang="en-US" altLang="ja-JP" sz="1000">
              <a:solidFill>
                <a:schemeClr val="dk1"/>
              </a:solidFill>
              <a:effectLst/>
              <a:latin typeface="+mn-lt"/>
              <a:ea typeface="+mn-ea"/>
              <a:cs typeface="+mn-cs"/>
            </a:rPr>
            <a:t>13,986</a:t>
          </a:r>
          <a:r>
            <a:rPr kumimoji="1" lang="ja-JP" altLang="ja-JP" sz="1000">
              <a:solidFill>
                <a:schemeClr val="dk1"/>
              </a:solidFill>
              <a:effectLst/>
              <a:latin typeface="+mn-lt"/>
              <a:ea typeface="+mn-ea"/>
              <a:cs typeface="+mn-cs"/>
            </a:rPr>
            <a:t>千円増となったことに加え、人事院勧告に伴って一般職員の給与が</a:t>
          </a:r>
          <a:r>
            <a:rPr kumimoji="1" lang="en-US" altLang="ja-JP" sz="1000">
              <a:solidFill>
                <a:schemeClr val="dk1"/>
              </a:solidFill>
              <a:effectLst/>
              <a:latin typeface="+mn-lt"/>
              <a:ea typeface="+mn-ea"/>
              <a:cs typeface="+mn-cs"/>
            </a:rPr>
            <a:t>10,781</a:t>
          </a:r>
          <a:r>
            <a:rPr kumimoji="1" lang="ja-JP" altLang="ja-JP" sz="1000">
              <a:solidFill>
                <a:schemeClr val="dk1"/>
              </a:solidFill>
              <a:effectLst/>
              <a:latin typeface="+mn-lt"/>
              <a:ea typeface="+mn-ea"/>
              <a:cs typeface="+mn-cs"/>
            </a:rPr>
            <a:t>千円増となったことなどにより、人件費としては</a:t>
          </a:r>
          <a:r>
            <a:rPr kumimoji="1" lang="en-US" altLang="ja-JP" sz="1000">
              <a:solidFill>
                <a:schemeClr val="dk1"/>
              </a:solidFill>
              <a:effectLst/>
              <a:latin typeface="+mn-lt"/>
              <a:ea typeface="+mn-ea"/>
              <a:cs typeface="+mn-cs"/>
            </a:rPr>
            <a:t>7,663</a:t>
          </a:r>
          <a:r>
            <a:rPr kumimoji="1" lang="ja-JP" altLang="ja-JP" sz="1000">
              <a:solidFill>
                <a:schemeClr val="dk1"/>
              </a:solidFill>
              <a:effectLst/>
              <a:latin typeface="+mn-lt"/>
              <a:ea typeface="+mn-ea"/>
              <a:cs typeface="+mn-cs"/>
            </a:rPr>
            <a:t>千円増となった</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これまで職員適正化計画等に基づき特殊勤務手当の見直しや一般職の職員採用抑制等を積極的に行ってきたが、今後も、適正な人事管理に努めながら、行政サービスの低下を招かない工夫が必要となる。</a:t>
          </a:r>
          <a:endParaRPr lang="ja-JP" altLang="ja-JP" sz="100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142494</xdr:rowOff>
    </xdr:from>
    <xdr:to>
      <xdr:col>6</xdr:col>
      <xdr:colOff>171450</xdr:colOff>
      <xdr:row>36</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昨年度に比べ</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ポイント増とな</a:t>
          </a:r>
          <a:r>
            <a:rPr kumimoji="1" lang="ja-JP" altLang="en-US" sz="900">
              <a:solidFill>
                <a:schemeClr val="dk1"/>
              </a:solidFill>
              <a:effectLst/>
              <a:latin typeface="+mn-lt"/>
              <a:ea typeface="+mn-ea"/>
              <a:cs typeface="+mn-cs"/>
            </a:rPr>
            <a:t>ったものの</a:t>
          </a:r>
          <a:r>
            <a:rPr kumimoji="1" lang="ja-JP" altLang="ja-JP" sz="900">
              <a:solidFill>
                <a:schemeClr val="dk1"/>
              </a:solidFill>
              <a:effectLst/>
              <a:latin typeface="+mn-lt"/>
              <a:ea typeface="+mn-ea"/>
              <a:cs typeface="+mn-cs"/>
            </a:rPr>
            <a:t>、類似団体</a:t>
          </a:r>
          <a:r>
            <a:rPr kumimoji="1" lang="ja-JP" altLang="en-US" sz="900">
              <a:solidFill>
                <a:schemeClr val="dk1"/>
              </a:solidFill>
              <a:effectLst/>
              <a:latin typeface="+mn-lt"/>
              <a:ea typeface="+mn-ea"/>
              <a:cs typeface="+mn-cs"/>
            </a:rPr>
            <a:t>平均値を</a:t>
          </a:r>
          <a:r>
            <a:rPr kumimoji="1" lang="en-US" altLang="ja-JP" sz="900">
              <a:solidFill>
                <a:schemeClr val="dk1"/>
              </a:solidFill>
              <a:effectLst/>
              <a:latin typeface="+mn-lt"/>
              <a:ea typeface="+mn-ea"/>
              <a:cs typeface="+mn-cs"/>
            </a:rPr>
            <a:t>0.1</a:t>
          </a:r>
          <a:r>
            <a:rPr kumimoji="1" lang="ja-JP" altLang="en-US" sz="900">
              <a:solidFill>
                <a:schemeClr val="dk1"/>
              </a:solidFill>
              <a:effectLst/>
              <a:latin typeface="+mn-lt"/>
              <a:ea typeface="+mn-ea"/>
              <a:cs typeface="+mn-cs"/>
            </a:rPr>
            <a:t>ポイント下回った。</a:t>
          </a:r>
          <a:endParaRPr lang="ja-JP" altLang="ja-JP" sz="900">
            <a:effectLst/>
          </a:endParaRPr>
        </a:p>
        <a:p>
          <a:r>
            <a:rPr kumimoji="1" lang="ja-JP" altLang="ja-JP" sz="900">
              <a:solidFill>
                <a:schemeClr val="dk1"/>
              </a:solidFill>
              <a:effectLst/>
              <a:latin typeface="+mn-lt"/>
              <a:ea typeface="+mn-ea"/>
              <a:cs typeface="+mn-cs"/>
            </a:rPr>
            <a:t>物価高騰によ</a:t>
          </a:r>
          <a:r>
            <a:rPr kumimoji="1" lang="ja-JP" altLang="en-US" sz="900">
              <a:solidFill>
                <a:sysClr val="windowText" lastClr="000000"/>
              </a:solidFill>
              <a:effectLst/>
              <a:latin typeface="+mn-lt"/>
              <a:ea typeface="+mn-ea"/>
              <a:cs typeface="+mn-cs"/>
            </a:rPr>
            <a:t>る</a:t>
          </a:r>
          <a:r>
            <a:rPr kumimoji="1" lang="ja-JP" altLang="ja-JP" sz="900">
              <a:solidFill>
                <a:schemeClr val="dk1"/>
              </a:solidFill>
              <a:effectLst/>
              <a:latin typeface="+mn-lt"/>
              <a:ea typeface="+mn-ea"/>
              <a:cs typeface="+mn-cs"/>
            </a:rPr>
            <a:t>、委託料の増額が影響しており、物件費全体では</a:t>
          </a:r>
          <a:r>
            <a:rPr kumimoji="1" lang="en-US" altLang="ja-JP" sz="900">
              <a:solidFill>
                <a:schemeClr val="dk1"/>
              </a:solidFill>
              <a:effectLst/>
              <a:latin typeface="+mn-lt"/>
              <a:ea typeface="+mn-ea"/>
              <a:cs typeface="+mn-cs"/>
            </a:rPr>
            <a:t>222,309</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11.3</a:t>
          </a:r>
          <a:r>
            <a:rPr kumimoji="1" lang="ja-JP" altLang="ja-JP" sz="900">
              <a:solidFill>
                <a:schemeClr val="dk1"/>
              </a:solidFill>
              <a:effectLst/>
              <a:latin typeface="+mn-lt"/>
              <a:ea typeface="+mn-ea"/>
              <a:cs typeface="+mn-cs"/>
            </a:rPr>
            <a:t>％）の増となった。経常的な物件費の支出については、物価高騰や人件費の増加による影響を踏まえ、これまで以上に職員一人ひとりのコスト意識を高める必要がある。また、施設の老朽化に伴う修繕が今後益々増えることが見込まれ、中長期的な計画に基づく効率的かつ適正な経費執行に努めていくことが必要となる。</a:t>
          </a:r>
          <a:endParaRPr lang="ja-JP" altLang="ja-JP" sz="9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49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昨年度</a:t>
          </a:r>
          <a:r>
            <a:rPr kumimoji="1" lang="ja-JP" altLang="en-US" sz="950">
              <a:solidFill>
                <a:schemeClr val="dk1"/>
              </a:solidFill>
              <a:effectLst/>
              <a:latin typeface="+mn-lt"/>
              <a:ea typeface="+mn-ea"/>
              <a:cs typeface="+mn-cs"/>
            </a:rPr>
            <a:t>と</a:t>
          </a:r>
          <a:r>
            <a:rPr kumimoji="1" lang="ja-JP" altLang="ja-JP" sz="950">
              <a:solidFill>
                <a:schemeClr val="dk1"/>
              </a:solidFill>
              <a:effectLst/>
              <a:latin typeface="+mn-lt"/>
              <a:ea typeface="+mn-ea"/>
              <a:cs typeface="+mn-cs"/>
            </a:rPr>
            <a:t>比べ</a:t>
          </a:r>
          <a:r>
            <a:rPr kumimoji="1" lang="en-US" altLang="ja-JP" sz="950">
              <a:solidFill>
                <a:schemeClr val="dk1"/>
              </a:solidFill>
              <a:effectLst/>
              <a:latin typeface="+mn-lt"/>
              <a:ea typeface="+mn-ea"/>
              <a:cs typeface="+mn-cs"/>
            </a:rPr>
            <a:t>2.2</a:t>
          </a:r>
          <a:r>
            <a:rPr kumimoji="1" lang="ja-JP" altLang="ja-JP" sz="950">
              <a:solidFill>
                <a:schemeClr val="dk1"/>
              </a:solidFill>
              <a:effectLst/>
              <a:latin typeface="+mn-lt"/>
              <a:ea typeface="+mn-ea"/>
              <a:cs typeface="+mn-cs"/>
            </a:rPr>
            <a:t>ポイント増となった。依然として、類似団体との比較において突出して高い数値となっており、その大きな要因は扶助費全体の</a:t>
          </a:r>
          <a:r>
            <a:rPr kumimoji="1" lang="en-US" altLang="ja-JP" sz="950">
              <a:solidFill>
                <a:schemeClr val="dk1"/>
              </a:solidFill>
              <a:effectLst/>
              <a:latin typeface="+mn-lt"/>
              <a:ea typeface="+mn-ea"/>
              <a:cs typeface="+mn-cs"/>
            </a:rPr>
            <a:t>6</a:t>
          </a:r>
          <a:r>
            <a:rPr kumimoji="1" lang="ja-JP" altLang="ja-JP" sz="950">
              <a:solidFill>
                <a:schemeClr val="dk1"/>
              </a:solidFill>
              <a:effectLst/>
              <a:latin typeface="+mn-lt"/>
              <a:ea typeface="+mn-ea"/>
              <a:cs typeface="+mn-cs"/>
            </a:rPr>
            <a:t>割を占める児童福祉費にある。これは、当町の人口に占める若年層の割合が高く、子ども医療費制度の拡充や保育所運営費等に対する町単独経費など少子化対策事業を重点施策として取組んでいるためである。また、社会福祉費についても、サービス利用者が年々増加し支出額が増加傾向にある。</a:t>
          </a:r>
          <a:endParaRPr lang="ja-JP" altLang="ja-JP" sz="950">
            <a:effectLst/>
          </a:endParaRPr>
        </a:p>
        <a:p>
          <a:r>
            <a:rPr kumimoji="1" lang="ja-JP" altLang="ja-JP" sz="950">
              <a:solidFill>
                <a:schemeClr val="dk1"/>
              </a:solidFill>
              <a:effectLst/>
              <a:latin typeface="+mn-lt"/>
              <a:ea typeface="+mn-ea"/>
              <a:cs typeface="+mn-cs"/>
            </a:rPr>
            <a:t>今後も社会保障関連経費の増が予想されることから、長期的な見通しを踏まえた事業効果を適宜見直す必要がある。</a:t>
          </a:r>
          <a:endParaRPr lang="ja-JP" altLang="ja-JP" sz="9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32357"/>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88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1815</xdr:rowOff>
    </xdr:from>
    <xdr:to>
      <xdr:col>15</xdr:col>
      <xdr:colOff>98425</xdr:colOff>
      <xdr:row>60</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888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132443</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19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62593</xdr:rowOff>
    </xdr:from>
    <xdr:to>
      <xdr:col>24</xdr:col>
      <xdr:colOff>76200</xdr:colOff>
      <xdr:row>61</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142620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2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122465</xdr:rowOff>
    </xdr:from>
    <xdr:to>
      <xdr:col>15</xdr:col>
      <xdr:colOff>149225</xdr:colOff>
      <xdr:row>60</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37392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昨年度に比べ</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ポイント増と</a:t>
          </a:r>
          <a:r>
            <a:rPr kumimoji="1" lang="ja-JP" altLang="ja-JP" sz="1000">
              <a:solidFill>
                <a:sysClr val="windowText" lastClr="000000"/>
              </a:solidFill>
              <a:effectLst/>
              <a:latin typeface="+mn-lt"/>
              <a:ea typeface="+mn-ea"/>
              <a:cs typeface="+mn-cs"/>
            </a:rPr>
            <a:t>な</a:t>
          </a:r>
          <a:r>
            <a:rPr kumimoji="1" lang="ja-JP" altLang="en-US" sz="1000">
              <a:solidFill>
                <a:sysClr val="windowText" lastClr="000000"/>
              </a:solidFill>
              <a:effectLst/>
              <a:latin typeface="+mn-lt"/>
              <a:ea typeface="+mn-ea"/>
              <a:cs typeface="+mn-cs"/>
            </a:rPr>
            <a:t>ったものの</a:t>
          </a:r>
          <a:r>
            <a:rPr kumimoji="1" lang="ja-JP" altLang="ja-JP" sz="1000">
              <a:solidFill>
                <a:schemeClr val="dk1"/>
              </a:solidFill>
              <a:effectLst/>
              <a:latin typeface="+mn-lt"/>
              <a:ea typeface="+mn-ea"/>
              <a:cs typeface="+mn-cs"/>
            </a:rPr>
            <a:t>、類似団体平均値及び県平均を下回る結果となった。</a:t>
          </a:r>
          <a:endParaRPr lang="ja-JP" altLang="ja-JP" sz="1000">
            <a:effectLst/>
          </a:endParaRPr>
        </a:p>
        <a:p>
          <a:r>
            <a:rPr kumimoji="1" lang="ja-JP" altLang="ja-JP" sz="1000">
              <a:solidFill>
                <a:schemeClr val="dk1"/>
              </a:solidFill>
              <a:effectLst/>
              <a:latin typeface="+mn-lt"/>
              <a:ea typeface="+mn-ea"/>
              <a:cs typeface="+mn-cs"/>
            </a:rPr>
            <a:t>類似団体や県平均と比較すると</a:t>
          </a:r>
          <a:r>
            <a:rPr kumimoji="1" lang="ja-JP" altLang="en-US" sz="1000">
              <a:solidFill>
                <a:schemeClr val="dk1"/>
              </a:solidFill>
              <a:effectLst/>
              <a:latin typeface="+mn-lt"/>
              <a:ea typeface="+mn-ea"/>
              <a:cs typeface="+mn-cs"/>
            </a:rPr>
            <a:t>下回っている</a:t>
          </a:r>
          <a:r>
            <a:rPr kumimoji="1" lang="ja-JP" altLang="ja-JP" sz="1000">
              <a:solidFill>
                <a:schemeClr val="dk1"/>
              </a:solidFill>
              <a:effectLst/>
              <a:latin typeface="+mn-lt"/>
              <a:ea typeface="+mn-ea"/>
              <a:cs typeface="+mn-cs"/>
            </a:rPr>
            <a:t>ものの、今後も各施設の老朽化が進むことによる維持補修費の増が見込まれる。引き続き、公共施設等管理計画を基にした個別計画や統廃合を含めた計画的な施設管理・運営に努める。</a:t>
          </a:r>
          <a:endParaRPr lang="ja-JP" altLang="ja-JP" sz="10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227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56</xdr:row>
      <xdr:rowOff>143328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116115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38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原油価格や物価高騰に対する補助金等の増により、昨年度に比べ、</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ポイント増となったが、類似団体平均を</a:t>
          </a:r>
          <a:r>
            <a:rPr kumimoji="1" lang="en-US" altLang="ja-JP" sz="1000">
              <a:solidFill>
                <a:schemeClr val="dk1"/>
              </a:solidFill>
              <a:effectLst/>
              <a:latin typeface="+mn-lt"/>
              <a:ea typeface="+mn-ea"/>
              <a:cs typeface="+mn-cs"/>
            </a:rPr>
            <a:t>3.9</a:t>
          </a:r>
          <a:r>
            <a:rPr kumimoji="1" lang="ja-JP" altLang="ja-JP" sz="1000">
              <a:solidFill>
                <a:schemeClr val="dk1"/>
              </a:solidFill>
              <a:effectLst/>
              <a:latin typeface="+mn-lt"/>
              <a:ea typeface="+mn-ea"/>
              <a:cs typeface="+mn-cs"/>
            </a:rPr>
            <a:t>ポイント下回る結果となった。</a:t>
          </a:r>
          <a:endParaRPr lang="ja-JP" altLang="ja-JP" sz="1000">
            <a:effectLst/>
          </a:endParaRPr>
        </a:p>
        <a:p>
          <a:r>
            <a:rPr kumimoji="1" lang="ja-JP" altLang="ja-JP" sz="1000">
              <a:solidFill>
                <a:schemeClr val="dk1"/>
              </a:solidFill>
              <a:effectLst/>
              <a:latin typeface="+mn-lt"/>
              <a:ea typeface="+mn-ea"/>
              <a:cs typeface="+mn-cs"/>
            </a:rPr>
            <a:t>なお、本町では、町単独補助金について、審議会によって適正な補助額の交付決定に努めている。広域行政での社会保障関連費に係る負担金など同級他団体等への補助費等の増が見込まれることから、これからも引き続き補助費等の検証及び適正な執行に努めていく必要がある。</a:t>
          </a:r>
          <a:endParaRPr lang="ja-JP" altLang="ja-JP" sz="10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528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300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17272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000">
              <a:solidFill>
                <a:schemeClr val="dk1"/>
              </a:solidFill>
              <a:effectLst/>
              <a:latin typeface="+mn-lt"/>
              <a:ea typeface="+mn-ea"/>
              <a:cs typeface="+mn-cs"/>
            </a:rPr>
            <a:t>類似団体平均を</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ポイント下回る結果となった。公債費全体では</a:t>
          </a:r>
          <a:r>
            <a:rPr kumimoji="1" lang="en-US" altLang="ja-JP" sz="1000">
              <a:solidFill>
                <a:schemeClr val="dk1"/>
              </a:solidFill>
              <a:effectLst/>
              <a:latin typeface="+mn-lt"/>
              <a:ea typeface="+mn-ea"/>
              <a:cs typeface="+mn-cs"/>
            </a:rPr>
            <a:t>391</a:t>
          </a:r>
          <a:r>
            <a:rPr kumimoji="1" lang="ja-JP" altLang="ja-JP" sz="1000">
              <a:solidFill>
                <a:schemeClr val="dk1"/>
              </a:solidFill>
              <a:effectLst/>
              <a:latin typeface="+mn-lt"/>
              <a:ea typeface="+mn-ea"/>
              <a:cs typeface="+mn-cs"/>
            </a:rPr>
            <a:t>千円の減額であり、前年度と概ね同水準となった。また、臨時財政対策債が前年度比</a:t>
          </a:r>
          <a:r>
            <a:rPr kumimoji="1" lang="en-US" altLang="ja-JP" sz="1000">
              <a:solidFill>
                <a:schemeClr val="dk1"/>
              </a:solidFill>
              <a:effectLst/>
              <a:latin typeface="+mn-lt"/>
              <a:ea typeface="+mn-ea"/>
              <a:cs typeface="+mn-cs"/>
            </a:rPr>
            <a:t>49,460</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54.6</a:t>
          </a:r>
          <a:r>
            <a:rPr kumimoji="1" lang="ja-JP" altLang="ja-JP" sz="1000">
              <a:solidFill>
                <a:schemeClr val="dk1"/>
              </a:solidFill>
              <a:effectLst/>
              <a:latin typeface="+mn-lt"/>
              <a:ea typeface="+mn-ea"/>
              <a:cs typeface="+mn-cs"/>
            </a:rPr>
            <a:t>％）の減額となった影響もあり、本年度の地方債発行額は前年度に比べ</a:t>
          </a:r>
          <a:r>
            <a:rPr kumimoji="1" lang="en-US" altLang="ja-JP" sz="1000">
              <a:solidFill>
                <a:schemeClr val="dk1"/>
              </a:solidFill>
              <a:effectLst/>
              <a:latin typeface="+mn-lt"/>
              <a:ea typeface="+mn-ea"/>
              <a:cs typeface="+mn-cs"/>
            </a:rPr>
            <a:t>47,760</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16.8</a:t>
          </a:r>
          <a:r>
            <a:rPr kumimoji="1" lang="ja-JP" altLang="ja-JP" sz="1000">
              <a:solidFill>
                <a:schemeClr val="dk1"/>
              </a:solidFill>
              <a:effectLst/>
              <a:latin typeface="+mn-lt"/>
              <a:ea typeface="+mn-ea"/>
              <a:cs typeface="+mn-cs"/>
            </a:rPr>
            <a:t>％）の減、年度末現在高も</a:t>
          </a:r>
          <a:r>
            <a:rPr kumimoji="1" lang="en-US" altLang="ja-JP" sz="1000">
              <a:solidFill>
                <a:schemeClr val="dk1"/>
              </a:solidFill>
              <a:effectLst/>
              <a:latin typeface="+mn-lt"/>
              <a:ea typeface="+mn-ea"/>
              <a:cs typeface="+mn-cs"/>
            </a:rPr>
            <a:t>522,567</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7.5</a:t>
          </a:r>
          <a:r>
            <a:rPr kumimoji="1" lang="ja-JP" altLang="ja-JP" sz="1000">
              <a:solidFill>
                <a:schemeClr val="dk1"/>
              </a:solidFill>
              <a:effectLst/>
              <a:latin typeface="+mn-lt"/>
              <a:ea typeface="+mn-ea"/>
              <a:cs typeface="+mn-cs"/>
            </a:rPr>
            <a:t>％）の減となっている。今後、大規模事業となる交流拠点整備事業等による地方債発行額の増額を見込む一方で、臨時財政対策債の減少を見込んでいるため、公債費の大幅な増加は予想されないが、引き続き、充当可能財源の確保とともに、地方債発行額の抑制を図り、将来負担の抑制に努める必要がある。</a:t>
          </a:r>
          <a:endParaRPr lang="ja-JP" altLang="ja-JP" sz="1000">
            <a:effectLst/>
          </a:endParaRPr>
        </a:p>
        <a:p>
          <a:pPr>
            <a:lnSpc>
              <a:spcPts val="1600"/>
            </a:lnSpc>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85852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114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79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72137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7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21337</xdr:rowOff>
    </xdr:from>
    <xdr:to>
      <xdr:col>11</xdr:col>
      <xdr:colOff>60325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000">
              <a:solidFill>
                <a:schemeClr val="dk1"/>
              </a:solidFill>
              <a:effectLst/>
              <a:latin typeface="+mn-lt"/>
              <a:ea typeface="+mn-ea"/>
              <a:cs typeface="+mn-cs"/>
            </a:rPr>
            <a:t>昨年度に比べ、</a:t>
          </a:r>
          <a:r>
            <a:rPr kumimoji="1" lang="en-US" altLang="ja-JP" sz="1000">
              <a:solidFill>
                <a:schemeClr val="dk1"/>
              </a:solidFill>
              <a:effectLst/>
              <a:latin typeface="+mn-lt"/>
              <a:ea typeface="+mn-ea"/>
              <a:cs typeface="+mn-cs"/>
            </a:rPr>
            <a:t>4.7</a:t>
          </a:r>
          <a:r>
            <a:rPr kumimoji="1" lang="ja-JP" altLang="ja-JP" sz="1000">
              <a:solidFill>
                <a:schemeClr val="dk1"/>
              </a:solidFill>
              <a:effectLst/>
              <a:latin typeface="+mn-lt"/>
              <a:ea typeface="+mn-ea"/>
              <a:cs typeface="+mn-cs"/>
            </a:rPr>
            <a:t>ポイント増となり、類似団体平均及び全国平均を上回る結果となった。すべての経費について経常経費の抑制に努めてはいるものの、類似団体との比較においても突出している扶助費により、経常充当一般財源が圧迫されている状況である。</a:t>
          </a:r>
          <a:r>
            <a:rPr kumimoji="1" lang="ja-JP" altLang="en-US" sz="1000">
              <a:solidFill>
                <a:schemeClr val="dk1"/>
              </a:solidFill>
              <a:effectLst/>
              <a:latin typeface="+mn-lt"/>
              <a:ea typeface="+mn-ea"/>
              <a:cs typeface="+mn-cs"/>
            </a:rPr>
            <a:t>また令和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月から保育料の第一子無償化を開始するなど、今後さらに扶助費の増大が見込まれる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扶助費については世代間及び年度間における平準化を念頭において事業の精査を行い、扶助費以外の経費についても、これまで同様、経費節減及び抑制の取組を継続することで、適正かつ効率的な行政サービスの提供と、計画的な財政運営を進める必要がある。</a:t>
          </a:r>
          <a:endParaRPr lang="ja-JP" altLang="ja-JP" sz="1000">
            <a:effectLst/>
          </a:endParaRPr>
        </a:p>
        <a:p>
          <a:pPr>
            <a:lnSpc>
              <a:spcPts val="1600"/>
            </a:lnSpc>
          </a:pP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12648"/>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806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78</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8064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092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79256</xdr:rowOff>
    </xdr:from>
    <xdr:to>
      <xdr:col>29</xdr:col>
      <xdr:colOff>127000</xdr:colOff>
      <xdr:row>18</xdr:row>
      <xdr:rowOff>124490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12981"/>
          <a:ext cx="647700" cy="45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79256</xdr:rowOff>
    </xdr:from>
    <xdr:to>
      <xdr:col>26</xdr:col>
      <xdr:colOff>50800</xdr:colOff>
      <xdr:row>19</xdr:row>
      <xdr:rowOff>3118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12981"/>
          <a:ext cx="698500" cy="95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3118</xdr:rowOff>
    </xdr:from>
    <xdr:to>
      <xdr:col>22</xdr:col>
      <xdr:colOff>114300</xdr:colOff>
      <xdr:row>19</xdr:row>
      <xdr:rowOff>3218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08293"/>
          <a:ext cx="698500" cy="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3218</xdr:rowOff>
    </xdr:from>
    <xdr:to>
      <xdr:col>18</xdr:col>
      <xdr:colOff>177800</xdr:colOff>
      <xdr:row>19</xdr:row>
      <xdr:rowOff>146421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08393"/>
          <a:ext cx="698500" cy="143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73690</xdr:rowOff>
    </xdr:from>
    <xdr:to>
      <xdr:col>29</xdr:col>
      <xdr:colOff>177800</xdr:colOff>
      <xdr:row>19</xdr:row>
      <xdr:rowOff>3840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07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45767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28456</xdr:rowOff>
    </xdr:from>
    <xdr:to>
      <xdr:col>26</xdr:col>
      <xdr:colOff>101600</xdr:colOff>
      <xdr:row>18</xdr:row>
      <xdr:rowOff>130056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62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114833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48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123768</xdr:rowOff>
    </xdr:from>
    <xdr:to>
      <xdr:col>22</xdr:col>
      <xdr:colOff>165100</xdr:colOff>
      <xdr:row>19</xdr:row>
      <xdr:rowOff>53918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57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38695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4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123868</xdr:rowOff>
    </xdr:from>
    <xdr:to>
      <xdr:col>19</xdr:col>
      <xdr:colOff>38100</xdr:colOff>
      <xdr:row>19</xdr:row>
      <xdr:rowOff>54018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57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38795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4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95621</xdr:rowOff>
    </xdr:from>
    <xdr:to>
      <xdr:col>15</xdr:col>
      <xdr:colOff>101600</xdr:colOff>
      <xdr:row>20</xdr:row>
      <xdr:rowOff>25771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00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10548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273476</xdr:rowOff>
    </xdr:from>
    <xdr:to>
      <xdr:col>29</xdr:col>
      <xdr:colOff>127000</xdr:colOff>
      <xdr:row>35</xdr:row>
      <xdr:rowOff>276295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83826"/>
          <a:ext cx="6477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258252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6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276295</xdr:rowOff>
    </xdr:from>
    <xdr:to>
      <xdr:col>26</xdr:col>
      <xdr:colOff>50800</xdr:colOff>
      <xdr:row>35</xdr:row>
      <xdr:rowOff>322415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86645"/>
          <a:ext cx="698500" cy="46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322415</xdr:rowOff>
    </xdr:from>
    <xdr:to>
      <xdr:col>22</xdr:col>
      <xdr:colOff>114300</xdr:colOff>
      <xdr:row>35</xdr:row>
      <xdr:rowOff>340913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32765"/>
          <a:ext cx="698500" cy="1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340913</xdr:rowOff>
    </xdr:from>
    <xdr:to>
      <xdr:col>18</xdr:col>
      <xdr:colOff>177800</xdr:colOff>
      <xdr:row>36</xdr:row>
      <xdr:rowOff>33655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51263"/>
          <a:ext cx="698500" cy="35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222676</xdr:rowOff>
    </xdr:from>
    <xdr:to>
      <xdr:col>29</xdr:col>
      <xdr:colOff>177800</xdr:colOff>
      <xdr:row>35</xdr:row>
      <xdr:rowOff>324276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3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67753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7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225495</xdr:rowOff>
    </xdr:from>
    <xdr:to>
      <xdr:col>26</xdr:col>
      <xdr:colOff>101600</xdr:colOff>
      <xdr:row>35</xdr:row>
      <xdr:rowOff>327095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35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337272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0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271615</xdr:rowOff>
    </xdr:from>
    <xdr:to>
      <xdr:col>22</xdr:col>
      <xdr:colOff>165100</xdr:colOff>
      <xdr:row>36</xdr:row>
      <xdr:rowOff>30315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8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290113</xdr:rowOff>
    </xdr:from>
    <xdr:to>
      <xdr:col>19</xdr:col>
      <xdr:colOff>38100</xdr:colOff>
      <xdr:row>36</xdr:row>
      <xdr:rowOff>48813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00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33590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325755</xdr:rowOff>
    </xdr:from>
    <xdr:to>
      <xdr:col>15</xdr:col>
      <xdr:colOff>101600</xdr:colOff>
      <xdr:row>36</xdr:row>
      <xdr:rowOff>84455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3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69232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2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22804</xdr:rowOff>
    </xdr:from>
    <xdr:to>
      <xdr:col>24</xdr:col>
      <xdr:colOff>63500</xdr:colOff>
      <xdr:row>37</xdr:row>
      <xdr:rowOff>32307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6454"/>
          <a:ext cx="8382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32307</xdr:rowOff>
    </xdr:from>
    <xdr:to>
      <xdr:col>19</xdr:col>
      <xdr:colOff>177800</xdr:colOff>
      <xdr:row>37</xdr:row>
      <xdr:rowOff>78190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5957"/>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78190</xdr:rowOff>
    </xdr:from>
    <xdr:to>
      <xdr:col>15</xdr:col>
      <xdr:colOff>50800</xdr:colOff>
      <xdr:row>37</xdr:row>
      <xdr:rowOff>105279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1840"/>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105279</xdr:rowOff>
    </xdr:from>
    <xdr:to>
      <xdr:col>10</xdr:col>
      <xdr:colOff>114300</xdr:colOff>
      <xdr:row>38</xdr:row>
      <xdr:rowOff>99956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8929"/>
          <a:ext cx="889000" cy="16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143454</xdr:rowOff>
    </xdr:from>
    <xdr:to>
      <xdr:col>24</xdr:col>
      <xdr:colOff>114300</xdr:colOff>
      <xdr:row>37</xdr:row>
      <xdr:rowOff>73604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121881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152957</xdr:rowOff>
    </xdr:from>
    <xdr:to>
      <xdr:col>20</xdr:col>
      <xdr:colOff>38100</xdr:colOff>
      <xdr:row>37</xdr:row>
      <xdr:rowOff>83107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74234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27390</xdr:rowOff>
    </xdr:from>
    <xdr:to>
      <xdr:col>15</xdr:col>
      <xdr:colOff>101600</xdr:colOff>
      <xdr:row>37</xdr:row>
      <xdr:rowOff>128990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120117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54479</xdr:rowOff>
    </xdr:from>
    <xdr:to>
      <xdr:col>10</xdr:col>
      <xdr:colOff>165100</xdr:colOff>
      <xdr:row>37</xdr:row>
      <xdr:rowOff>156079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147207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49156</xdr:rowOff>
    </xdr:from>
    <xdr:to>
      <xdr:col>6</xdr:col>
      <xdr:colOff>38100</xdr:colOff>
      <xdr:row>38</xdr:row>
      <xdr:rowOff>150756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141883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96705</xdr:rowOff>
    </xdr:from>
    <xdr:to>
      <xdr:col>24</xdr:col>
      <xdr:colOff>63500</xdr:colOff>
      <xdr:row>56</xdr:row>
      <xdr:rowOff>137501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97905"/>
          <a:ext cx="838200" cy="4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137501</xdr:rowOff>
    </xdr:from>
    <xdr:to>
      <xdr:col>19</xdr:col>
      <xdr:colOff>177800</xdr:colOff>
      <xdr:row>56</xdr:row>
      <xdr:rowOff>138209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8701"/>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138209</xdr:rowOff>
    </xdr:from>
    <xdr:to>
      <xdr:col>15</xdr:col>
      <xdr:colOff>50800</xdr:colOff>
      <xdr:row>56</xdr:row>
      <xdr:rowOff>147390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39409"/>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147390</xdr:rowOff>
    </xdr:from>
    <xdr:to>
      <xdr:col>10</xdr:col>
      <xdr:colOff>114300</xdr:colOff>
      <xdr:row>57</xdr:row>
      <xdr:rowOff>38037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8590"/>
          <a:ext cx="889000" cy="6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45905</xdr:rowOff>
    </xdr:from>
    <xdr:to>
      <xdr:col>24</xdr:col>
      <xdr:colOff>114300</xdr:colOff>
      <xdr:row>56</xdr:row>
      <xdr:rowOff>147505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68782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86701</xdr:rowOff>
    </xdr:from>
    <xdr:to>
      <xdr:col>20</xdr:col>
      <xdr:colOff>38100</xdr:colOff>
      <xdr:row>57</xdr:row>
      <xdr:rowOff>16851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33378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87409</xdr:rowOff>
    </xdr:from>
    <xdr:to>
      <xdr:col>15</xdr:col>
      <xdr:colOff>101600</xdr:colOff>
      <xdr:row>57</xdr:row>
      <xdr:rowOff>17559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34086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6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96590</xdr:rowOff>
    </xdr:from>
    <xdr:to>
      <xdr:col>10</xdr:col>
      <xdr:colOff>165100</xdr:colOff>
      <xdr:row>57</xdr:row>
      <xdr:rowOff>26740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43267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7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158687</xdr:rowOff>
    </xdr:from>
    <xdr:to>
      <xdr:col>6</xdr:col>
      <xdr:colOff>38100</xdr:colOff>
      <xdr:row>57</xdr:row>
      <xdr:rowOff>88837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79964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21971</xdr:rowOff>
    </xdr:from>
    <xdr:to>
      <xdr:col>24</xdr:col>
      <xdr:colOff>63500</xdr:colOff>
      <xdr:row>78</xdr:row>
      <xdr:rowOff>36601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95071"/>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4232</xdr:rowOff>
    </xdr:from>
    <xdr:to>
      <xdr:col>19</xdr:col>
      <xdr:colOff>177800</xdr:colOff>
      <xdr:row>78</xdr:row>
      <xdr:rowOff>36601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77332"/>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4232</xdr:rowOff>
    </xdr:from>
    <xdr:to>
      <xdr:col>15</xdr:col>
      <xdr:colOff>50800</xdr:colOff>
      <xdr:row>78</xdr:row>
      <xdr:rowOff>10632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7733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10632</xdr:rowOff>
    </xdr:from>
    <xdr:to>
      <xdr:col>10</xdr:col>
      <xdr:colOff>114300</xdr:colOff>
      <xdr:row>78</xdr:row>
      <xdr:rowOff>32076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83732"/>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142621</xdr:rowOff>
    </xdr:from>
    <xdr:to>
      <xdr:col>24</xdr:col>
      <xdr:colOff>114300</xdr:colOff>
      <xdr:row>78</xdr:row>
      <xdr:rowOff>72771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57548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157251</xdr:rowOff>
    </xdr:from>
    <xdr:to>
      <xdr:col>20</xdr:col>
      <xdr:colOff>38100</xdr:colOff>
      <xdr:row>78</xdr:row>
      <xdr:rowOff>87401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78528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124882</xdr:rowOff>
    </xdr:from>
    <xdr:to>
      <xdr:col>15</xdr:col>
      <xdr:colOff>101600</xdr:colOff>
      <xdr:row>78</xdr:row>
      <xdr:rowOff>55032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46159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131282</xdr:rowOff>
    </xdr:from>
    <xdr:to>
      <xdr:col>10</xdr:col>
      <xdr:colOff>165100</xdr:colOff>
      <xdr:row>78</xdr:row>
      <xdr:rowOff>61432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52559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152726</xdr:rowOff>
    </xdr:from>
    <xdr:to>
      <xdr:col>6</xdr:col>
      <xdr:colOff>38100</xdr:colOff>
      <xdr:row>78</xdr:row>
      <xdr:rowOff>82876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74003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60897</xdr:rowOff>
    </xdr:from>
    <xdr:to>
      <xdr:col>24</xdr:col>
      <xdr:colOff>63500</xdr:colOff>
      <xdr:row>92</xdr:row>
      <xdr:rowOff>68935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62847"/>
          <a:ext cx="838200" cy="1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1791</xdr:rowOff>
    </xdr:from>
    <xdr:to>
      <xdr:col>19</xdr:col>
      <xdr:colOff>177800</xdr:colOff>
      <xdr:row>92</xdr:row>
      <xdr:rowOff>68935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03741"/>
          <a:ext cx="889000" cy="2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1791</xdr:rowOff>
    </xdr:from>
    <xdr:to>
      <xdr:col>15</xdr:col>
      <xdr:colOff>50800</xdr:colOff>
      <xdr:row>93</xdr:row>
      <xdr:rowOff>91439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03741"/>
          <a:ext cx="889000" cy="4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91439</xdr:rowOff>
    </xdr:from>
    <xdr:to>
      <xdr:col>10</xdr:col>
      <xdr:colOff>114300</xdr:colOff>
      <xdr:row>94</xdr:row>
      <xdr:rowOff>17501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36289"/>
          <a:ext cx="889000" cy="9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10097</xdr:rowOff>
    </xdr:from>
    <xdr:to>
      <xdr:col>24</xdr:col>
      <xdr:colOff>114300</xdr:colOff>
      <xdr:row>91</xdr:row>
      <xdr:rowOff>111697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1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96474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2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18135</xdr:rowOff>
    </xdr:from>
    <xdr:to>
      <xdr:col>20</xdr:col>
      <xdr:colOff>38100</xdr:colOff>
      <xdr:row>92</xdr:row>
      <xdr:rowOff>119735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136262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6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122441</xdr:rowOff>
    </xdr:from>
    <xdr:to>
      <xdr:col>15</xdr:col>
      <xdr:colOff>101600</xdr:colOff>
      <xdr:row>91</xdr:row>
      <xdr:rowOff>52591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5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69118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32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40639</xdr:rowOff>
    </xdr:from>
    <xdr:to>
      <xdr:col>10</xdr:col>
      <xdr:colOff>165100</xdr:colOff>
      <xdr:row>93</xdr:row>
      <xdr:rowOff>142239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158766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76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138151</xdr:rowOff>
    </xdr:from>
    <xdr:to>
      <xdr:col>6</xdr:col>
      <xdr:colOff>38100</xdr:colOff>
      <xdr:row>94</xdr:row>
      <xdr:rowOff>68301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84828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67952</xdr:rowOff>
    </xdr:from>
    <xdr:to>
      <xdr:col>55</xdr:col>
      <xdr:colOff>0</xdr:colOff>
      <xdr:row>38</xdr:row>
      <xdr:rowOff>138971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83052"/>
          <a:ext cx="8382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67952</xdr:rowOff>
    </xdr:from>
    <xdr:to>
      <xdr:col>50</xdr:col>
      <xdr:colOff>114300</xdr:colOff>
      <xdr:row>38</xdr:row>
      <xdr:rowOff>165597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83052"/>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121891</xdr:rowOff>
    </xdr:from>
    <xdr:to>
      <xdr:col>45</xdr:col>
      <xdr:colOff>177800</xdr:colOff>
      <xdr:row>38</xdr:row>
      <xdr:rowOff>165597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08291"/>
          <a:ext cx="889000" cy="107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121891</xdr:rowOff>
    </xdr:from>
    <xdr:to>
      <xdr:col>41</xdr:col>
      <xdr:colOff>50800</xdr:colOff>
      <xdr:row>39</xdr:row>
      <xdr:rowOff>50067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08291"/>
          <a:ext cx="889000" cy="11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88171</xdr:rowOff>
    </xdr:from>
    <xdr:to>
      <xdr:col>55</xdr:col>
      <xdr:colOff>50800</xdr:colOff>
      <xdr:row>39</xdr:row>
      <xdr:rowOff>18321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3098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1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17152</xdr:rowOff>
    </xdr:from>
    <xdr:to>
      <xdr:col>50</xdr:col>
      <xdr:colOff>165100</xdr:colOff>
      <xdr:row>38</xdr:row>
      <xdr:rowOff>118752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109879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2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114797</xdr:rowOff>
    </xdr:from>
    <xdr:to>
      <xdr:col>46</xdr:col>
      <xdr:colOff>38100</xdr:colOff>
      <xdr:row>39</xdr:row>
      <xdr:rowOff>44947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2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36074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71091</xdr:rowOff>
    </xdr:from>
    <xdr:to>
      <xdr:col>41</xdr:col>
      <xdr:colOff>101600</xdr:colOff>
      <xdr:row>33</xdr:row>
      <xdr:rowOff>1241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5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163818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5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170717</xdr:rowOff>
    </xdr:from>
    <xdr:to>
      <xdr:col>36</xdr:col>
      <xdr:colOff>165100</xdr:colOff>
      <xdr:row>39</xdr:row>
      <xdr:rowOff>100867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8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91994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7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45357</xdr:rowOff>
    </xdr:from>
    <xdr:to>
      <xdr:col>55</xdr:col>
      <xdr:colOff>0</xdr:colOff>
      <xdr:row>58</xdr:row>
      <xdr:rowOff>53099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89457"/>
          <a:ext cx="8382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1298</xdr:rowOff>
    </xdr:from>
    <xdr:to>
      <xdr:col>50</xdr:col>
      <xdr:colOff>114300</xdr:colOff>
      <xdr:row>58</xdr:row>
      <xdr:rowOff>45357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45398"/>
          <a:ext cx="889000" cy="4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149012</xdr:rowOff>
    </xdr:from>
    <xdr:to>
      <xdr:col>45</xdr:col>
      <xdr:colOff>177800</xdr:colOff>
      <xdr:row>58</xdr:row>
      <xdr:rowOff>1298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21662"/>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124513</xdr:rowOff>
    </xdr:from>
    <xdr:to>
      <xdr:col>41</xdr:col>
      <xdr:colOff>50800</xdr:colOff>
      <xdr:row>57</xdr:row>
      <xdr:rowOff>149012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97163"/>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2299</xdr:rowOff>
    </xdr:from>
    <xdr:to>
      <xdr:col>55</xdr:col>
      <xdr:colOff>50800</xdr:colOff>
      <xdr:row>58</xdr:row>
      <xdr:rowOff>103899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88676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166007</xdr:rowOff>
    </xdr:from>
    <xdr:to>
      <xdr:col>50</xdr:col>
      <xdr:colOff>165100</xdr:colOff>
      <xdr:row>58</xdr:row>
      <xdr:rowOff>96157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87284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121948</xdr:rowOff>
    </xdr:from>
    <xdr:to>
      <xdr:col>46</xdr:col>
      <xdr:colOff>38100</xdr:colOff>
      <xdr:row>58</xdr:row>
      <xdr:rowOff>52098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43225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98212</xdr:rowOff>
    </xdr:from>
    <xdr:to>
      <xdr:col>41</xdr:col>
      <xdr:colOff>101600</xdr:colOff>
      <xdr:row>58</xdr:row>
      <xdr:rowOff>28362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19489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6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73713</xdr:rowOff>
    </xdr:from>
    <xdr:to>
      <xdr:col>36</xdr:col>
      <xdr:colOff>165100</xdr:colOff>
      <xdr:row>58</xdr:row>
      <xdr:rowOff>3863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4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166440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3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163664</xdr:rowOff>
    </xdr:from>
    <xdr:to>
      <xdr:col>55</xdr:col>
      <xdr:colOff>0</xdr:colOff>
      <xdr:row>79</xdr:row>
      <xdr:rowOff>40678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36764"/>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33573</xdr:rowOff>
    </xdr:from>
    <xdr:to>
      <xdr:col>50</xdr:col>
      <xdr:colOff>114300</xdr:colOff>
      <xdr:row>78</xdr:row>
      <xdr:rowOff>163664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06673"/>
          <a:ext cx="889000" cy="13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33573</xdr:rowOff>
    </xdr:from>
    <xdr:to>
      <xdr:col>45</xdr:col>
      <xdr:colOff>177800</xdr:colOff>
      <xdr:row>78</xdr:row>
      <xdr:rowOff>118154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06673"/>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49213</xdr:rowOff>
    </xdr:from>
    <xdr:to>
      <xdr:col>41</xdr:col>
      <xdr:colOff>50800</xdr:colOff>
      <xdr:row>78</xdr:row>
      <xdr:rowOff>118154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50863"/>
          <a:ext cx="889000" cy="24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161328</xdr:rowOff>
    </xdr:from>
    <xdr:to>
      <xdr:col>55</xdr:col>
      <xdr:colOff>50800</xdr:colOff>
      <xdr:row>79</xdr:row>
      <xdr:rowOff>91478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76255</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49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112864</xdr:rowOff>
    </xdr:from>
    <xdr:to>
      <xdr:col>50</xdr:col>
      <xdr:colOff>165100</xdr:colOff>
      <xdr:row>79</xdr:row>
      <xdr:rowOff>43014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34141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7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154223</xdr:rowOff>
    </xdr:from>
    <xdr:to>
      <xdr:col>46</xdr:col>
      <xdr:colOff>38100</xdr:colOff>
      <xdr:row>78</xdr:row>
      <xdr:rowOff>84373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75500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67354</xdr:rowOff>
    </xdr:from>
    <xdr:to>
      <xdr:col>41</xdr:col>
      <xdr:colOff>101600</xdr:colOff>
      <xdr:row>78</xdr:row>
      <xdr:rowOff>168954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160081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3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169863</xdr:rowOff>
    </xdr:from>
    <xdr:to>
      <xdr:col>36</xdr:col>
      <xdr:colOff>165100</xdr:colOff>
      <xdr:row>77</xdr:row>
      <xdr:rowOff>100013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116540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75899</xdr:rowOff>
    </xdr:from>
    <xdr:to>
      <xdr:col>55</xdr:col>
      <xdr:colOff>0</xdr:colOff>
      <xdr:row>98</xdr:row>
      <xdr:rowOff>90300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77999"/>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90300</xdr:rowOff>
    </xdr:from>
    <xdr:to>
      <xdr:col>50</xdr:col>
      <xdr:colOff>114300</xdr:colOff>
      <xdr:row>98</xdr:row>
      <xdr:rowOff>126017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92400"/>
          <a:ext cx="889000" cy="3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95341</xdr:rowOff>
    </xdr:from>
    <xdr:to>
      <xdr:col>45</xdr:col>
      <xdr:colOff>177800</xdr:colOff>
      <xdr:row>98</xdr:row>
      <xdr:rowOff>126017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897441"/>
          <a:ext cx="889000" cy="3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95341</xdr:rowOff>
    </xdr:from>
    <xdr:to>
      <xdr:col>41</xdr:col>
      <xdr:colOff>50800</xdr:colOff>
      <xdr:row>98</xdr:row>
      <xdr:rowOff>117450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97441"/>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25099</xdr:rowOff>
    </xdr:from>
    <xdr:to>
      <xdr:col>55</xdr:col>
      <xdr:colOff>50800</xdr:colOff>
      <xdr:row>98</xdr:row>
      <xdr:rowOff>126699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3526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0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39500</xdr:rowOff>
    </xdr:from>
    <xdr:to>
      <xdr:col>50</xdr:col>
      <xdr:colOff>165100</xdr:colOff>
      <xdr:row>98</xdr:row>
      <xdr:rowOff>141100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132227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3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75217</xdr:rowOff>
    </xdr:from>
    <xdr:to>
      <xdr:col>46</xdr:col>
      <xdr:colOff>38100</xdr:colOff>
      <xdr:row>99</xdr:row>
      <xdr:rowOff>5367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167944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7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44541</xdr:rowOff>
    </xdr:from>
    <xdr:to>
      <xdr:col>41</xdr:col>
      <xdr:colOff>101600</xdr:colOff>
      <xdr:row>98</xdr:row>
      <xdr:rowOff>146141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4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137268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3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66650</xdr:rowOff>
    </xdr:from>
    <xdr:to>
      <xdr:col>36</xdr:col>
      <xdr:colOff>165100</xdr:colOff>
      <xdr:row>98</xdr:row>
      <xdr:rowOff>168250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159377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125135</xdr:rowOff>
    </xdr:from>
    <xdr:to>
      <xdr:col>85</xdr:col>
      <xdr:colOff>127000</xdr:colOff>
      <xdr:row>38</xdr:row>
      <xdr:rowOff>109459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468785"/>
          <a:ext cx="838200" cy="1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109459</xdr:rowOff>
    </xdr:from>
    <xdr:to>
      <xdr:col>81</xdr:col>
      <xdr:colOff>50800</xdr:colOff>
      <xdr:row>39</xdr:row>
      <xdr:rowOff>97997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24559"/>
          <a:ext cx="889000" cy="15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83786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97311</xdr:rowOff>
    </xdr:from>
    <xdr:to>
      <xdr:col>76</xdr:col>
      <xdr:colOff>114300</xdr:colOff>
      <xdr:row>39</xdr:row>
      <xdr:rowOff>97997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386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40880</xdr:rowOff>
    </xdr:from>
    <xdr:to>
      <xdr:col>71</xdr:col>
      <xdr:colOff>177800</xdr:colOff>
      <xdr:row>39</xdr:row>
      <xdr:rowOff>97311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27430"/>
          <a:ext cx="889000" cy="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74335</xdr:rowOff>
    </xdr:from>
    <xdr:to>
      <xdr:col>85</xdr:col>
      <xdr:colOff>177800</xdr:colOff>
      <xdr:row>38</xdr:row>
      <xdr:rowOff>4485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97212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26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58659</xdr:rowOff>
    </xdr:from>
    <xdr:to>
      <xdr:col>81</xdr:col>
      <xdr:colOff>101600</xdr:colOff>
      <xdr:row>38</xdr:row>
      <xdr:rowOff>160259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5337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3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47197</xdr:rowOff>
    </xdr:from>
    <xdr:to>
      <xdr:col>76</xdr:col>
      <xdr:colOff>165100</xdr:colOff>
      <xdr:row>39</xdr:row>
      <xdr:rowOff>148797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139924</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46511</xdr:rowOff>
    </xdr:from>
    <xdr:to>
      <xdr:col>72</xdr:col>
      <xdr:colOff>38100</xdr:colOff>
      <xdr:row>39</xdr:row>
      <xdr:rowOff>148111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139238</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825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161530</xdr:rowOff>
    </xdr:from>
    <xdr:to>
      <xdr:col>67</xdr:col>
      <xdr:colOff>101600</xdr:colOff>
      <xdr:row>39</xdr:row>
      <xdr:rowOff>91680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82807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6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113950</xdr:rowOff>
    </xdr:from>
    <xdr:to>
      <xdr:col>85</xdr:col>
      <xdr:colOff>127000</xdr:colOff>
      <xdr:row>76</xdr:row>
      <xdr:rowOff>115894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44150"/>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115894</xdr:rowOff>
    </xdr:from>
    <xdr:to>
      <xdr:col>81</xdr:col>
      <xdr:colOff>50800</xdr:colOff>
      <xdr:row>76</xdr:row>
      <xdr:rowOff>134099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46094"/>
          <a:ext cx="8890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134099</xdr:rowOff>
    </xdr:from>
    <xdr:to>
      <xdr:col>76</xdr:col>
      <xdr:colOff>114300</xdr:colOff>
      <xdr:row>76</xdr:row>
      <xdr:rowOff>156355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64299"/>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156355</xdr:rowOff>
    </xdr:from>
    <xdr:to>
      <xdr:col>71</xdr:col>
      <xdr:colOff>177800</xdr:colOff>
      <xdr:row>77</xdr:row>
      <xdr:rowOff>744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86555"/>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63150</xdr:rowOff>
    </xdr:from>
    <xdr:to>
      <xdr:col>85</xdr:col>
      <xdr:colOff>177800</xdr:colOff>
      <xdr:row>76</xdr:row>
      <xdr:rowOff>164750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41577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65094</xdr:rowOff>
    </xdr:from>
    <xdr:to>
      <xdr:col>81</xdr:col>
      <xdr:colOff>101600</xdr:colOff>
      <xdr:row>76</xdr:row>
      <xdr:rowOff>166694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157821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83299</xdr:rowOff>
    </xdr:from>
    <xdr:to>
      <xdr:col>76</xdr:col>
      <xdr:colOff>165100</xdr:colOff>
      <xdr:row>77</xdr:row>
      <xdr:rowOff>13449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4576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105555</xdr:rowOff>
    </xdr:from>
    <xdr:to>
      <xdr:col>72</xdr:col>
      <xdr:colOff>38100</xdr:colOff>
      <xdr:row>77</xdr:row>
      <xdr:rowOff>35705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26832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121394</xdr:rowOff>
    </xdr:from>
    <xdr:to>
      <xdr:col>67</xdr:col>
      <xdr:colOff>101600</xdr:colOff>
      <xdr:row>77</xdr:row>
      <xdr:rowOff>51544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42671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4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36244</xdr:rowOff>
    </xdr:from>
    <xdr:to>
      <xdr:col>85</xdr:col>
      <xdr:colOff>127000</xdr:colOff>
      <xdr:row>98</xdr:row>
      <xdr:rowOff>58772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38344"/>
          <a:ext cx="838200" cy="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104121</xdr:rowOff>
    </xdr:from>
    <xdr:to>
      <xdr:col>81</xdr:col>
      <xdr:colOff>50800</xdr:colOff>
      <xdr:row>98</xdr:row>
      <xdr:rowOff>58772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34771"/>
          <a:ext cx="889000" cy="12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104121</xdr:rowOff>
    </xdr:from>
    <xdr:to>
      <xdr:col>76</xdr:col>
      <xdr:colOff>114300</xdr:colOff>
      <xdr:row>98</xdr:row>
      <xdr:rowOff>68861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34771"/>
          <a:ext cx="889000" cy="13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60550</xdr:rowOff>
    </xdr:from>
    <xdr:to>
      <xdr:col>71</xdr:col>
      <xdr:colOff>177800</xdr:colOff>
      <xdr:row>98</xdr:row>
      <xdr:rowOff>68861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862650"/>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156894</xdr:rowOff>
    </xdr:from>
    <xdr:to>
      <xdr:col>85</xdr:col>
      <xdr:colOff>177800</xdr:colOff>
      <xdr:row>98</xdr:row>
      <xdr:rowOff>87044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116271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7972</xdr:rowOff>
    </xdr:from>
    <xdr:to>
      <xdr:col>81</xdr:col>
      <xdr:colOff>101600</xdr:colOff>
      <xdr:row>98</xdr:row>
      <xdr:rowOff>109572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100699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53321</xdr:rowOff>
    </xdr:from>
    <xdr:to>
      <xdr:col>76</xdr:col>
      <xdr:colOff>165100</xdr:colOff>
      <xdr:row>97</xdr:row>
      <xdr:rowOff>154921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171448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5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18061</xdr:rowOff>
    </xdr:from>
    <xdr:to>
      <xdr:col>72</xdr:col>
      <xdr:colOff>38100</xdr:colOff>
      <xdr:row>98</xdr:row>
      <xdr:rowOff>119661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110788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9750</xdr:rowOff>
    </xdr:from>
    <xdr:to>
      <xdr:col>67</xdr:col>
      <xdr:colOff>101600</xdr:colOff>
      <xdr:row>98</xdr:row>
      <xdr:rowOff>111350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127877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8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136225</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1325"/>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136225</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5132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85425</xdr:rowOff>
    </xdr:from>
    <xdr:to>
      <xdr:col>112</xdr:col>
      <xdr:colOff>38100</xdr:colOff>
      <xdr:row>39</xdr:row>
      <xdr:rowOff>15575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6702</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3911</xdr:rowOff>
    </xdr:from>
    <xdr:to>
      <xdr:col>116</xdr:col>
      <xdr:colOff>63500</xdr:colOff>
      <xdr:row>58</xdr:row>
      <xdr:rowOff>5466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48011"/>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1260</xdr:rowOff>
    </xdr:from>
    <xdr:to>
      <xdr:col>111</xdr:col>
      <xdr:colOff>177800</xdr:colOff>
      <xdr:row>58</xdr:row>
      <xdr:rowOff>3911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45360"/>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147381</xdr:rowOff>
    </xdr:from>
    <xdr:to>
      <xdr:col>107</xdr:col>
      <xdr:colOff>50800</xdr:colOff>
      <xdr:row>58</xdr:row>
      <xdr:rowOff>1260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20031"/>
          <a:ext cx="889000" cy="2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143723</xdr:rowOff>
    </xdr:from>
    <xdr:to>
      <xdr:col>102</xdr:col>
      <xdr:colOff>114300</xdr:colOff>
      <xdr:row>57</xdr:row>
      <xdr:rowOff>147381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1637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126116</xdr:rowOff>
    </xdr:from>
    <xdr:to>
      <xdr:col>116</xdr:col>
      <xdr:colOff>114300</xdr:colOff>
      <xdr:row>58</xdr:row>
      <xdr:rowOff>56266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148993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124561</xdr:rowOff>
    </xdr:from>
    <xdr:to>
      <xdr:col>112</xdr:col>
      <xdr:colOff>38100</xdr:colOff>
      <xdr:row>58</xdr:row>
      <xdr:rowOff>54711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71238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121910</xdr:rowOff>
    </xdr:from>
    <xdr:to>
      <xdr:col>107</xdr:col>
      <xdr:colOff>101600</xdr:colOff>
      <xdr:row>58</xdr:row>
      <xdr:rowOff>52060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68587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6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96581</xdr:rowOff>
    </xdr:from>
    <xdr:to>
      <xdr:col>102</xdr:col>
      <xdr:colOff>165100</xdr:colOff>
      <xdr:row>58</xdr:row>
      <xdr:rowOff>26731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43258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4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92923</xdr:rowOff>
    </xdr:from>
    <xdr:to>
      <xdr:col>98</xdr:col>
      <xdr:colOff>38100</xdr:colOff>
      <xdr:row>58</xdr:row>
      <xdr:rowOff>23073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39600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4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170580</xdr:rowOff>
    </xdr:from>
    <xdr:to>
      <xdr:col>116</xdr:col>
      <xdr:colOff>63500</xdr:colOff>
      <xdr:row>76</xdr:row>
      <xdr:rowOff>46983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29330"/>
          <a:ext cx="8382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46983</xdr:rowOff>
    </xdr:from>
    <xdr:to>
      <xdr:col>111</xdr:col>
      <xdr:colOff>177800</xdr:colOff>
      <xdr:row>76</xdr:row>
      <xdr:rowOff>54775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77183"/>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47422</xdr:rowOff>
    </xdr:from>
    <xdr:to>
      <xdr:col>107</xdr:col>
      <xdr:colOff>50800</xdr:colOff>
      <xdr:row>76</xdr:row>
      <xdr:rowOff>54775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7762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47422</xdr:rowOff>
    </xdr:from>
    <xdr:to>
      <xdr:col>102</xdr:col>
      <xdr:colOff>114300</xdr:colOff>
      <xdr:row>76</xdr:row>
      <xdr:rowOff>58071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77622"/>
          <a:ext cx="88900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119780</xdr:rowOff>
    </xdr:from>
    <xdr:to>
      <xdr:col>116</xdr:col>
      <xdr:colOff>114300</xdr:colOff>
      <xdr:row>76</xdr:row>
      <xdr:rowOff>49930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142657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167633</xdr:rowOff>
    </xdr:from>
    <xdr:to>
      <xdr:col>112</xdr:col>
      <xdr:colOff>38100</xdr:colOff>
      <xdr:row>76</xdr:row>
      <xdr:rowOff>97783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114311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3975</xdr:rowOff>
    </xdr:from>
    <xdr:to>
      <xdr:col>107</xdr:col>
      <xdr:colOff>101600</xdr:colOff>
      <xdr:row>76</xdr:row>
      <xdr:rowOff>105575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168072</xdr:rowOff>
    </xdr:from>
    <xdr:to>
      <xdr:col>102</xdr:col>
      <xdr:colOff>165100</xdr:colOff>
      <xdr:row>76</xdr:row>
      <xdr:rowOff>98222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114749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7271</xdr:rowOff>
    </xdr:from>
    <xdr:to>
      <xdr:col>98</xdr:col>
      <xdr:colOff>38100</xdr:colOff>
      <xdr:row>76</xdr:row>
      <xdr:rowOff>108871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125398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歳出決算総額は、前年度比</a:t>
          </a:r>
          <a:r>
            <a:rPr kumimoji="1" lang="en-US" altLang="ja-JP" sz="1100">
              <a:solidFill>
                <a:schemeClr val="dk1"/>
              </a:solidFill>
              <a:effectLst/>
              <a:latin typeface="+mn-lt"/>
              <a:ea typeface="+mn-ea"/>
              <a:cs typeface="+mn-cs"/>
            </a:rPr>
            <a:t>689,190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え</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人減少したため、住民一人当たりの金額（</a:t>
          </a:r>
          <a:r>
            <a:rPr kumimoji="1" lang="en-US" altLang="ja-JP" sz="1100">
              <a:solidFill>
                <a:schemeClr val="dk1"/>
              </a:solidFill>
              <a:effectLst/>
              <a:latin typeface="+mn-lt"/>
              <a:ea typeface="+mn-ea"/>
              <a:cs typeface="+mn-cs"/>
            </a:rPr>
            <a:t>496,524</a:t>
          </a:r>
          <a:r>
            <a:rPr kumimoji="1" lang="ja-JP" altLang="ja-JP" sz="1100">
              <a:solidFill>
                <a:schemeClr val="dk1"/>
              </a:solidFill>
              <a:effectLst/>
              <a:latin typeface="+mn-lt"/>
              <a:ea typeface="+mn-ea"/>
              <a:cs typeface="+mn-cs"/>
            </a:rPr>
            <a:t>円）が昨年度に比べ</a:t>
          </a:r>
          <a:r>
            <a:rPr kumimoji="1" lang="en-US" altLang="ja-JP" sz="1100">
              <a:solidFill>
                <a:schemeClr val="dk1"/>
              </a:solidFill>
              <a:effectLst/>
              <a:latin typeface="+mn-lt"/>
              <a:ea typeface="+mn-ea"/>
              <a:cs typeface="+mn-cs"/>
            </a:rPr>
            <a:t>28,694</a:t>
          </a:r>
          <a:r>
            <a:rPr kumimoji="1" lang="ja-JP" altLang="ja-JP" sz="1100">
              <a:solidFill>
                <a:schemeClr val="dk1"/>
              </a:solidFill>
              <a:effectLst/>
              <a:latin typeface="+mn-lt"/>
              <a:ea typeface="+mn-ea"/>
              <a:cs typeface="+mn-cs"/>
            </a:rPr>
            <a:t>円増となった。</a:t>
          </a:r>
          <a:endParaRPr lang="ja-JP" altLang="ja-JP" sz="1400">
            <a:effectLst/>
          </a:endParaRPr>
        </a:p>
        <a:p>
          <a:r>
            <a:rPr kumimoji="1" lang="ja-JP" altLang="ja-JP" sz="1100">
              <a:solidFill>
                <a:schemeClr val="dk1"/>
              </a:solidFill>
              <a:effectLst/>
              <a:latin typeface="+mn-lt"/>
              <a:ea typeface="+mn-ea"/>
              <a:cs typeface="+mn-cs"/>
            </a:rPr>
            <a:t>扶助費については、令和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年度は、住民税非課税世帯等低所得世帯給付金や臨時特別給付金の実施が影響し、扶助費全体では前年度比</a:t>
          </a:r>
          <a:r>
            <a:rPr kumimoji="1" lang="en-US" altLang="ja-JP" sz="1100">
              <a:solidFill>
                <a:schemeClr val="dk1"/>
              </a:solidFill>
              <a:effectLst/>
              <a:latin typeface="+mn-lt"/>
              <a:ea typeface="+mn-ea"/>
              <a:cs typeface="+mn-cs"/>
            </a:rPr>
            <a:t>348,341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増額となった。扶助費は、その他の費目と比較して突出して高い数字となっているが、これは子ども医療費助成制度の拡充や幼児教育無償化による保育所運営費等にかかる町の独自支援など少子化対策事業を重点施策として取組んでいるため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年度からは保育料の第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子無償化も開始となった。今後も児童福祉費の増加が見込まれているだけでなく、社会福祉費や老人福祉費に関してもサービス利用者の増により扶助費全体で増加していくことが予想される。町独自の施策については、世代間・年代間の均衡化を念頭に、適正かつ効率的な行政サービスの提供と将来を見据えた見直しが必要である。災害復旧事業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年度発生の台風</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号により被災した農林施設や公共土木施設の復旧事業が令和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年度へ繰越しとなったため、住民一人当たりの金額が</a:t>
          </a:r>
          <a:r>
            <a:rPr kumimoji="1" lang="en-US" altLang="ja-JP" sz="1100">
              <a:solidFill>
                <a:schemeClr val="dk1"/>
              </a:solidFill>
              <a:effectLst/>
              <a:latin typeface="+mn-lt"/>
              <a:ea typeface="+mn-ea"/>
              <a:cs typeface="+mn-cs"/>
            </a:rPr>
            <a:t>4,770</a:t>
          </a:r>
          <a:r>
            <a:rPr kumimoji="1" lang="ja-JP" altLang="ja-JP" sz="1100">
              <a:solidFill>
                <a:schemeClr val="dk1"/>
              </a:solidFill>
              <a:effectLst/>
              <a:latin typeface="+mn-lt"/>
              <a:ea typeface="+mn-ea"/>
              <a:cs typeface="+mn-cs"/>
            </a:rPr>
            <a:t>円増となり類似団体平均を上回る結果となった。</a:t>
          </a:r>
          <a:r>
            <a:rPr kumimoji="1" lang="ja-JP" altLang="ja-JP" sz="1100">
              <a:solidFill>
                <a:schemeClr val="tx1"/>
              </a:solidFill>
              <a:effectLst/>
              <a:latin typeface="+mn-lt"/>
              <a:ea typeface="+mn-ea"/>
              <a:cs typeface="+mn-cs"/>
            </a:rPr>
            <a:t>補助費</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は類</a:t>
          </a:r>
          <a:r>
            <a:rPr kumimoji="1" lang="ja-JP" altLang="ja-JP" sz="1100">
              <a:solidFill>
                <a:schemeClr val="dk1"/>
              </a:solidFill>
              <a:effectLst/>
              <a:latin typeface="+mn-lt"/>
              <a:ea typeface="+mn-ea"/>
              <a:cs typeface="+mn-cs"/>
            </a:rPr>
            <a:t>似団体を下回っており、前年度に実施した物価高騰対策事業関連の補助金が減となった影響により昨年度に比べ減となった。積立金は将来の普通建設事業や都城広域定住自立圏域の振興整備に備えて、公共施設等整備基金、ふるさと振興基金を増額したことにより増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宮崎県三股町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25,878
25,689
110.02
13,460,570
12,849,039
495,108
6,474,873
6,408,132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101981</xdr:rowOff>
    </xdr:from>
    <xdr:to>
      <xdr:col>24</xdr:col>
      <xdr:colOff>63500</xdr:colOff>
      <xdr:row>37</xdr:row>
      <xdr:rowOff>32639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4181"/>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102743</xdr:rowOff>
    </xdr:from>
    <xdr:to>
      <xdr:col>19</xdr:col>
      <xdr:colOff>177800</xdr:colOff>
      <xdr:row>37</xdr:row>
      <xdr:rowOff>32639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4943"/>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95504</xdr:rowOff>
    </xdr:from>
    <xdr:to>
      <xdr:col>15</xdr:col>
      <xdr:colOff>50800</xdr:colOff>
      <xdr:row>36</xdr:row>
      <xdr:rowOff>102743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77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95504</xdr:rowOff>
    </xdr:from>
    <xdr:to>
      <xdr:col>10</xdr:col>
      <xdr:colOff>114300</xdr:colOff>
      <xdr:row>36</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770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51181</xdr:rowOff>
    </xdr:from>
    <xdr:to>
      <xdr:col>24</xdr:col>
      <xdr:colOff>114300</xdr:colOff>
      <xdr:row>36</xdr:row>
      <xdr:rowOff>152781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29608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153289</xdr:rowOff>
    </xdr:from>
    <xdr:to>
      <xdr:col>20</xdr:col>
      <xdr:colOff>38100</xdr:colOff>
      <xdr:row>37</xdr:row>
      <xdr:rowOff>83439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74566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51943</xdr:rowOff>
    </xdr:from>
    <xdr:to>
      <xdr:col>15</xdr:col>
      <xdr:colOff>101600</xdr:colOff>
      <xdr:row>36</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44704</xdr:rowOff>
    </xdr:from>
    <xdr:to>
      <xdr:col>10</xdr:col>
      <xdr:colOff>165100</xdr:colOff>
      <xdr:row>36</xdr:row>
      <xdr:rowOff>146304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70993</xdr:rowOff>
    </xdr:from>
    <xdr:to>
      <xdr:col>6</xdr:col>
      <xdr:colOff>38100</xdr:colOff>
      <xdr:row>37</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163720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63318</xdr:rowOff>
    </xdr:from>
    <xdr:to>
      <xdr:col>24</xdr:col>
      <xdr:colOff>63500</xdr:colOff>
      <xdr:row>58</xdr:row>
      <xdr:rowOff>70078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7418"/>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161564</xdr:rowOff>
    </xdr:from>
    <xdr:to>
      <xdr:col>19</xdr:col>
      <xdr:colOff>177800</xdr:colOff>
      <xdr:row>58</xdr:row>
      <xdr:rowOff>70078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34214"/>
          <a:ext cx="889000" cy="7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112784</xdr:rowOff>
    </xdr:from>
    <xdr:to>
      <xdr:col>15</xdr:col>
      <xdr:colOff>50800</xdr:colOff>
      <xdr:row>57</xdr:row>
      <xdr:rowOff>161564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3984"/>
          <a:ext cx="889000" cy="2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112784</xdr:rowOff>
    </xdr:from>
    <xdr:to>
      <xdr:col>10</xdr:col>
      <xdr:colOff>114300</xdr:colOff>
      <xdr:row>58</xdr:row>
      <xdr:rowOff>93660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3984"/>
          <a:ext cx="889000" cy="32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12518</xdr:rowOff>
    </xdr:from>
    <xdr:to>
      <xdr:col>24</xdr:col>
      <xdr:colOff>114300</xdr:colOff>
      <xdr:row>58</xdr:row>
      <xdr:rowOff>114118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19278</xdr:rowOff>
    </xdr:from>
    <xdr:to>
      <xdr:col>20</xdr:col>
      <xdr:colOff>38100</xdr:colOff>
      <xdr:row>58</xdr:row>
      <xdr:rowOff>120878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112005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110764</xdr:rowOff>
    </xdr:from>
    <xdr:to>
      <xdr:col>15</xdr:col>
      <xdr:colOff>101600</xdr:colOff>
      <xdr:row>58</xdr:row>
      <xdr:rowOff>40914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57441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61984</xdr:rowOff>
    </xdr:from>
    <xdr:to>
      <xdr:col>10</xdr:col>
      <xdr:colOff>165100</xdr:colOff>
      <xdr:row>56</xdr:row>
      <xdr:rowOff>163584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154711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42860</xdr:rowOff>
    </xdr:from>
    <xdr:to>
      <xdr:col>6</xdr:col>
      <xdr:colOff>38100</xdr:colOff>
      <xdr:row>58</xdr:row>
      <xdr:rowOff>144460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160987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131631</xdr:rowOff>
    </xdr:from>
    <xdr:to>
      <xdr:col>24</xdr:col>
      <xdr:colOff>63500</xdr:colOff>
      <xdr:row>74</xdr:row>
      <xdr:rowOff>77445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47481"/>
          <a:ext cx="838200" cy="1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159817</xdr:rowOff>
    </xdr:from>
    <xdr:to>
      <xdr:col>19</xdr:col>
      <xdr:colOff>177800</xdr:colOff>
      <xdr:row>74</xdr:row>
      <xdr:rowOff>77445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75667"/>
          <a:ext cx="8890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159817</xdr:rowOff>
    </xdr:from>
    <xdr:to>
      <xdr:col>15</xdr:col>
      <xdr:colOff>50800</xdr:colOff>
      <xdr:row>75</xdr:row>
      <xdr:rowOff>53312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75667"/>
          <a:ext cx="889000" cy="23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53312</xdr:rowOff>
    </xdr:from>
    <xdr:to>
      <xdr:col>10</xdr:col>
      <xdr:colOff>114300</xdr:colOff>
      <xdr:row>75</xdr:row>
      <xdr:rowOff>168259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12062"/>
          <a:ext cx="889000" cy="1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80831</xdr:rowOff>
    </xdr:from>
    <xdr:to>
      <xdr:col>24</xdr:col>
      <xdr:colOff>114300</xdr:colOff>
      <xdr:row>74</xdr:row>
      <xdr:rowOff>10981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103708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26645</xdr:rowOff>
    </xdr:from>
    <xdr:to>
      <xdr:col>20</xdr:col>
      <xdr:colOff>38100</xdr:colOff>
      <xdr:row>74</xdr:row>
      <xdr:rowOff>128245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144772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8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109017</xdr:rowOff>
    </xdr:from>
    <xdr:to>
      <xdr:col>15</xdr:col>
      <xdr:colOff>101600</xdr:colOff>
      <xdr:row>74</xdr:row>
      <xdr:rowOff>39167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55694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0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2512</xdr:rowOff>
    </xdr:from>
    <xdr:to>
      <xdr:col>10</xdr:col>
      <xdr:colOff>165100</xdr:colOff>
      <xdr:row>75</xdr:row>
      <xdr:rowOff>104112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6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120639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117459</xdr:rowOff>
    </xdr:from>
    <xdr:to>
      <xdr:col>6</xdr:col>
      <xdr:colOff>38100</xdr:colOff>
      <xdr:row>76</xdr:row>
      <xdr:rowOff>47609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64136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5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46251</xdr:rowOff>
    </xdr:from>
    <xdr:to>
      <xdr:col>24</xdr:col>
      <xdr:colOff>63500</xdr:colOff>
      <xdr:row>98</xdr:row>
      <xdr:rowOff>84917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48351"/>
          <a:ext cx="838200" cy="3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43884</xdr:rowOff>
    </xdr:from>
    <xdr:to>
      <xdr:col>19</xdr:col>
      <xdr:colOff>177800</xdr:colOff>
      <xdr:row>98</xdr:row>
      <xdr:rowOff>46251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45984"/>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43884</xdr:rowOff>
    </xdr:from>
    <xdr:to>
      <xdr:col>15</xdr:col>
      <xdr:colOff>50800</xdr:colOff>
      <xdr:row>98</xdr:row>
      <xdr:rowOff>149073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5984"/>
          <a:ext cx="889000" cy="1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149073</xdr:rowOff>
    </xdr:from>
    <xdr:to>
      <xdr:col>10</xdr:col>
      <xdr:colOff>114300</xdr:colOff>
      <xdr:row>98</xdr:row>
      <xdr:rowOff>150966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51173"/>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34117</xdr:rowOff>
    </xdr:from>
    <xdr:to>
      <xdr:col>24</xdr:col>
      <xdr:colOff>114300</xdr:colOff>
      <xdr:row>98</xdr:row>
      <xdr:rowOff>135717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120494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5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166901</xdr:rowOff>
    </xdr:from>
    <xdr:to>
      <xdr:col>20</xdr:col>
      <xdr:colOff>38100</xdr:colOff>
      <xdr:row>98</xdr:row>
      <xdr:rowOff>97051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88178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164534</xdr:rowOff>
    </xdr:from>
    <xdr:to>
      <xdr:col>15</xdr:col>
      <xdr:colOff>101600</xdr:colOff>
      <xdr:row>98</xdr:row>
      <xdr:rowOff>94684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85811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98273</xdr:rowOff>
    </xdr:from>
    <xdr:to>
      <xdr:col>10</xdr:col>
      <xdr:colOff>165100</xdr:colOff>
      <xdr:row>99</xdr:row>
      <xdr:rowOff>28423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19550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100166</xdr:rowOff>
    </xdr:from>
    <xdr:to>
      <xdr:col>6</xdr:col>
      <xdr:colOff>38100</xdr:colOff>
      <xdr:row>99</xdr:row>
      <xdr:rowOff>30316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21443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39306</xdr:rowOff>
    </xdr:from>
    <xdr:to>
      <xdr:col>55</xdr:col>
      <xdr:colOff>0</xdr:colOff>
      <xdr:row>39</xdr:row>
      <xdr:rowOff>43497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585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39306</xdr:rowOff>
    </xdr:from>
    <xdr:to>
      <xdr:col>50</xdr:col>
      <xdr:colOff>114300</xdr:colOff>
      <xdr:row>39</xdr:row>
      <xdr:rowOff>43879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585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19114</xdr:rowOff>
    </xdr:from>
    <xdr:to>
      <xdr:col>45</xdr:col>
      <xdr:colOff>177800</xdr:colOff>
      <xdr:row>39</xdr:row>
      <xdr:rowOff>43879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34214"/>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19114</xdr:rowOff>
    </xdr:from>
    <xdr:to>
      <xdr:col>41</xdr:col>
      <xdr:colOff>50800</xdr:colOff>
      <xdr:row>38</xdr:row>
      <xdr:rowOff>157417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34214"/>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164147</xdr:rowOff>
    </xdr:from>
    <xdr:to>
      <xdr:col>55</xdr:col>
      <xdr:colOff>50800</xdr:colOff>
      <xdr:row>39</xdr:row>
      <xdr:rowOff>94297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79074</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41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159956</xdr:rowOff>
    </xdr:from>
    <xdr:to>
      <xdr:col>50</xdr:col>
      <xdr:colOff>165100</xdr:colOff>
      <xdr:row>39</xdr:row>
      <xdr:rowOff>90106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81233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164529</xdr:rowOff>
    </xdr:from>
    <xdr:to>
      <xdr:col>46</xdr:col>
      <xdr:colOff>38100</xdr:colOff>
      <xdr:row>39</xdr:row>
      <xdr:rowOff>94679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85806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139764</xdr:rowOff>
    </xdr:from>
    <xdr:to>
      <xdr:col>41</xdr:col>
      <xdr:colOff>101600</xdr:colOff>
      <xdr:row>38</xdr:row>
      <xdr:rowOff>69914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86441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2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106617</xdr:rowOff>
    </xdr:from>
    <xdr:to>
      <xdr:col>36</xdr:col>
      <xdr:colOff>165100</xdr:colOff>
      <xdr:row>39</xdr:row>
      <xdr:rowOff>36767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27894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4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15101</xdr:rowOff>
    </xdr:from>
    <xdr:to>
      <xdr:col>55</xdr:col>
      <xdr:colOff>0</xdr:colOff>
      <xdr:row>58</xdr:row>
      <xdr:rowOff>53201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5920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10478</xdr:rowOff>
    </xdr:from>
    <xdr:to>
      <xdr:col>50</xdr:col>
      <xdr:colOff>114300</xdr:colOff>
      <xdr:row>58</xdr:row>
      <xdr:rowOff>15101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54578"/>
          <a:ext cx="8890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10478</xdr:rowOff>
    </xdr:from>
    <xdr:to>
      <xdr:col>45</xdr:col>
      <xdr:colOff>177800</xdr:colOff>
      <xdr:row>58</xdr:row>
      <xdr:rowOff>43662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54578"/>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43662</xdr:rowOff>
    </xdr:from>
    <xdr:to>
      <xdr:col>41</xdr:col>
      <xdr:colOff>50800</xdr:colOff>
      <xdr:row>58</xdr:row>
      <xdr:rowOff>54623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7762"/>
          <a:ext cx="8890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2401</xdr:rowOff>
    </xdr:from>
    <xdr:to>
      <xdr:col>55</xdr:col>
      <xdr:colOff>50800</xdr:colOff>
      <xdr:row>58</xdr:row>
      <xdr:rowOff>104001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25278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135751</xdr:rowOff>
    </xdr:from>
    <xdr:to>
      <xdr:col>50</xdr:col>
      <xdr:colOff>165100</xdr:colOff>
      <xdr:row>58</xdr:row>
      <xdr:rowOff>65901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82428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8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131128</xdr:rowOff>
    </xdr:from>
    <xdr:to>
      <xdr:col>46</xdr:col>
      <xdr:colOff>38100</xdr:colOff>
      <xdr:row>58</xdr:row>
      <xdr:rowOff>61278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77805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164312</xdr:rowOff>
    </xdr:from>
    <xdr:to>
      <xdr:col>41</xdr:col>
      <xdr:colOff>101600</xdr:colOff>
      <xdr:row>58</xdr:row>
      <xdr:rowOff>94462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110989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3823</xdr:rowOff>
    </xdr:from>
    <xdr:to>
      <xdr:col>36</xdr:col>
      <xdr:colOff>165100</xdr:colOff>
      <xdr:row>58</xdr:row>
      <xdr:rowOff>105423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121950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4826</xdr:rowOff>
    </xdr:from>
    <xdr:to>
      <xdr:col>55</xdr:col>
      <xdr:colOff>0</xdr:colOff>
      <xdr:row>75</xdr:row>
      <xdr:rowOff>12522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692126"/>
          <a:ext cx="8382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6845</xdr:rowOff>
    </xdr:from>
    <xdr:to>
      <xdr:col>50</xdr:col>
      <xdr:colOff>114300</xdr:colOff>
      <xdr:row>75</xdr:row>
      <xdr:rowOff>12522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65595"/>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40525</xdr:rowOff>
    </xdr:from>
    <xdr:to>
      <xdr:col>45</xdr:col>
      <xdr:colOff>177800</xdr:colOff>
      <xdr:row>75</xdr:row>
      <xdr:rowOff>6845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27825"/>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40525</xdr:rowOff>
    </xdr:from>
    <xdr:to>
      <xdr:col>41</xdr:col>
      <xdr:colOff>50800</xdr:colOff>
      <xdr:row>77</xdr:row>
      <xdr:rowOff>147396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727825"/>
          <a:ext cx="889000" cy="6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125476</xdr:rowOff>
    </xdr:from>
    <xdr:to>
      <xdr:col>55</xdr:col>
      <xdr:colOff>50800</xdr:colOff>
      <xdr:row>74</xdr:row>
      <xdr:rowOff>55626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6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148353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9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133172</xdr:rowOff>
    </xdr:from>
    <xdr:to>
      <xdr:col>50</xdr:col>
      <xdr:colOff>165100</xdr:colOff>
      <xdr:row>75</xdr:row>
      <xdr:rowOff>63322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79849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9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127495</xdr:rowOff>
    </xdr:from>
    <xdr:to>
      <xdr:col>46</xdr:col>
      <xdr:colOff>38100</xdr:colOff>
      <xdr:row>75</xdr:row>
      <xdr:rowOff>57645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74172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161175</xdr:rowOff>
    </xdr:from>
    <xdr:to>
      <xdr:col>41</xdr:col>
      <xdr:colOff>101600</xdr:colOff>
      <xdr:row>74</xdr:row>
      <xdr:rowOff>91325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107852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4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96596</xdr:rowOff>
    </xdr:from>
    <xdr:to>
      <xdr:col>36</xdr:col>
      <xdr:colOff>165100</xdr:colOff>
      <xdr:row>78</xdr:row>
      <xdr:rowOff>26746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17873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9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63742</xdr:rowOff>
    </xdr:from>
    <xdr:to>
      <xdr:col>55</xdr:col>
      <xdr:colOff>0</xdr:colOff>
      <xdr:row>97</xdr:row>
      <xdr:rowOff>96596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94392"/>
          <a:ext cx="8382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96596</xdr:rowOff>
    </xdr:from>
    <xdr:to>
      <xdr:col>50</xdr:col>
      <xdr:colOff>114300</xdr:colOff>
      <xdr:row>97</xdr:row>
      <xdr:rowOff>111213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27246"/>
          <a:ext cx="889000" cy="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72670</xdr:rowOff>
    </xdr:from>
    <xdr:to>
      <xdr:col>45</xdr:col>
      <xdr:colOff>177800</xdr:colOff>
      <xdr:row>97</xdr:row>
      <xdr:rowOff>111213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03320"/>
          <a:ext cx="889000" cy="3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60540</xdr:rowOff>
    </xdr:from>
    <xdr:to>
      <xdr:col>41</xdr:col>
      <xdr:colOff>50800</xdr:colOff>
      <xdr:row>97</xdr:row>
      <xdr:rowOff>72670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91190"/>
          <a:ext cx="889000" cy="1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12942</xdr:rowOff>
    </xdr:from>
    <xdr:to>
      <xdr:col>55</xdr:col>
      <xdr:colOff>50800</xdr:colOff>
      <xdr:row>97</xdr:row>
      <xdr:rowOff>114542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99319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45796</xdr:rowOff>
    </xdr:from>
    <xdr:to>
      <xdr:col>50</xdr:col>
      <xdr:colOff>165100</xdr:colOff>
      <xdr:row>97</xdr:row>
      <xdr:rowOff>147396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138523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60413</xdr:rowOff>
    </xdr:from>
    <xdr:to>
      <xdr:col>46</xdr:col>
      <xdr:colOff>38100</xdr:colOff>
      <xdr:row>97</xdr:row>
      <xdr:rowOff>162013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9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153140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8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21870</xdr:rowOff>
    </xdr:from>
    <xdr:to>
      <xdr:col>41</xdr:col>
      <xdr:colOff>101600</xdr:colOff>
      <xdr:row>97</xdr:row>
      <xdr:rowOff>123470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114597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9740</xdr:rowOff>
    </xdr:from>
    <xdr:to>
      <xdr:col>36</xdr:col>
      <xdr:colOff>165100</xdr:colOff>
      <xdr:row>97</xdr:row>
      <xdr:rowOff>111340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102467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3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46851</xdr:rowOff>
    </xdr:from>
    <xdr:to>
      <xdr:col>85</xdr:col>
      <xdr:colOff>127000</xdr:colOff>
      <xdr:row>38</xdr:row>
      <xdr:rowOff>153073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561951"/>
          <a:ext cx="838200" cy="1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43497</xdr:rowOff>
    </xdr:from>
    <xdr:to>
      <xdr:col>81</xdr:col>
      <xdr:colOff>50800</xdr:colOff>
      <xdr:row>38</xdr:row>
      <xdr:rowOff>46851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58597"/>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43497</xdr:rowOff>
    </xdr:from>
    <xdr:to>
      <xdr:col>76</xdr:col>
      <xdr:colOff>114300</xdr:colOff>
      <xdr:row>38</xdr:row>
      <xdr:rowOff>129146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58597"/>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112040</xdr:rowOff>
    </xdr:from>
    <xdr:to>
      <xdr:col>71</xdr:col>
      <xdr:colOff>177800</xdr:colOff>
      <xdr:row>38</xdr:row>
      <xdr:rowOff>129146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27140"/>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102273</xdr:rowOff>
    </xdr:from>
    <xdr:to>
      <xdr:col>85</xdr:col>
      <xdr:colOff>177800</xdr:colOff>
      <xdr:row>39</xdr:row>
      <xdr:rowOff>32423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17200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167501</xdr:rowOff>
    </xdr:from>
    <xdr:to>
      <xdr:col>81</xdr:col>
      <xdr:colOff>101600</xdr:colOff>
      <xdr:row>38</xdr:row>
      <xdr:rowOff>97651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88778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164147</xdr:rowOff>
    </xdr:from>
    <xdr:to>
      <xdr:col>76</xdr:col>
      <xdr:colOff>165100</xdr:colOff>
      <xdr:row>38</xdr:row>
      <xdr:rowOff>94297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85424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78346</xdr:rowOff>
    </xdr:from>
    <xdr:to>
      <xdr:col>72</xdr:col>
      <xdr:colOff>38100</xdr:colOff>
      <xdr:row>39</xdr:row>
      <xdr:rowOff>8496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171073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61240</xdr:rowOff>
    </xdr:from>
    <xdr:to>
      <xdr:col>67</xdr:col>
      <xdr:colOff>101600</xdr:colOff>
      <xdr:row>38</xdr:row>
      <xdr:rowOff>162840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153967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91991</xdr:rowOff>
    </xdr:from>
    <xdr:to>
      <xdr:col>85</xdr:col>
      <xdr:colOff>127000</xdr:colOff>
      <xdr:row>56</xdr:row>
      <xdr:rowOff>145057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93191"/>
          <a:ext cx="838200" cy="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110835</xdr:rowOff>
    </xdr:from>
    <xdr:to>
      <xdr:col>81</xdr:col>
      <xdr:colOff>50800</xdr:colOff>
      <xdr:row>56</xdr:row>
      <xdr:rowOff>145057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12035"/>
          <a:ext cx="889000" cy="3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96891</xdr:rowOff>
    </xdr:from>
    <xdr:to>
      <xdr:col>76</xdr:col>
      <xdr:colOff>114300</xdr:colOff>
      <xdr:row>56</xdr:row>
      <xdr:rowOff>110835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98091"/>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96891</xdr:rowOff>
    </xdr:from>
    <xdr:to>
      <xdr:col>71</xdr:col>
      <xdr:colOff>177800</xdr:colOff>
      <xdr:row>56</xdr:row>
      <xdr:rowOff>97942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9809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41191</xdr:rowOff>
    </xdr:from>
    <xdr:to>
      <xdr:col>85</xdr:col>
      <xdr:colOff>177800</xdr:colOff>
      <xdr:row>56</xdr:row>
      <xdr:rowOff>142791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64068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94257</xdr:rowOff>
    </xdr:from>
    <xdr:to>
      <xdr:col>81</xdr:col>
      <xdr:colOff>101600</xdr:colOff>
      <xdr:row>57</xdr:row>
      <xdr:rowOff>24407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40934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60035</xdr:rowOff>
    </xdr:from>
    <xdr:to>
      <xdr:col>76</xdr:col>
      <xdr:colOff>165100</xdr:colOff>
      <xdr:row>56</xdr:row>
      <xdr:rowOff>161635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6712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46091</xdr:rowOff>
    </xdr:from>
    <xdr:to>
      <xdr:col>72</xdr:col>
      <xdr:colOff>38100</xdr:colOff>
      <xdr:row>56</xdr:row>
      <xdr:rowOff>147691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164218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2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47142</xdr:rowOff>
    </xdr:from>
    <xdr:to>
      <xdr:col>67</xdr:col>
      <xdr:colOff>101600</xdr:colOff>
      <xdr:row>56</xdr:row>
      <xdr:rowOff>148742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4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165269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125135</xdr:rowOff>
    </xdr:from>
    <xdr:to>
      <xdr:col>85</xdr:col>
      <xdr:colOff>127000</xdr:colOff>
      <xdr:row>78</xdr:row>
      <xdr:rowOff>109460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326785"/>
          <a:ext cx="838200" cy="1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109460</xdr:rowOff>
    </xdr:from>
    <xdr:to>
      <xdr:col>81</xdr:col>
      <xdr:colOff>50800</xdr:colOff>
      <xdr:row>79</xdr:row>
      <xdr:rowOff>97997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82560"/>
          <a:ext cx="889000" cy="15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83786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2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97310</xdr:rowOff>
    </xdr:from>
    <xdr:to>
      <xdr:col>76</xdr:col>
      <xdr:colOff>114300</xdr:colOff>
      <xdr:row>79</xdr:row>
      <xdr:rowOff>97997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186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40880</xdr:rowOff>
    </xdr:from>
    <xdr:to>
      <xdr:col>71</xdr:col>
      <xdr:colOff>177800</xdr:colOff>
      <xdr:row>79</xdr:row>
      <xdr:rowOff>97310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5430"/>
          <a:ext cx="889000" cy="5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74335</xdr:rowOff>
    </xdr:from>
    <xdr:to>
      <xdr:col>85</xdr:col>
      <xdr:colOff>177800</xdr:colOff>
      <xdr:row>78</xdr:row>
      <xdr:rowOff>4485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2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97212</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1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58660</xdr:rowOff>
    </xdr:from>
    <xdr:to>
      <xdr:col>81</xdr:col>
      <xdr:colOff>101600</xdr:colOff>
      <xdr:row>78</xdr:row>
      <xdr:rowOff>160260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5337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0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47197</xdr:rowOff>
    </xdr:from>
    <xdr:to>
      <xdr:col>76</xdr:col>
      <xdr:colOff>165100</xdr:colOff>
      <xdr:row>79</xdr:row>
      <xdr:rowOff>148797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139924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46510</xdr:rowOff>
    </xdr:from>
    <xdr:to>
      <xdr:col>72</xdr:col>
      <xdr:colOff>38100</xdr:colOff>
      <xdr:row>79</xdr:row>
      <xdr:rowOff>148110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139237</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8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161530</xdr:rowOff>
    </xdr:from>
    <xdr:to>
      <xdr:col>67</xdr:col>
      <xdr:colOff>101600</xdr:colOff>
      <xdr:row>79</xdr:row>
      <xdr:rowOff>91680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82807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2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113950</xdr:rowOff>
    </xdr:from>
    <xdr:to>
      <xdr:col>85</xdr:col>
      <xdr:colOff>127000</xdr:colOff>
      <xdr:row>96</xdr:row>
      <xdr:rowOff>115894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73150"/>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115894</xdr:rowOff>
    </xdr:from>
    <xdr:to>
      <xdr:col>81</xdr:col>
      <xdr:colOff>50800</xdr:colOff>
      <xdr:row>96</xdr:row>
      <xdr:rowOff>134099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75094"/>
          <a:ext cx="8890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134099</xdr:rowOff>
    </xdr:from>
    <xdr:to>
      <xdr:col>76</xdr:col>
      <xdr:colOff>114300</xdr:colOff>
      <xdr:row>96</xdr:row>
      <xdr:rowOff>156355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93299"/>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156355</xdr:rowOff>
    </xdr:from>
    <xdr:to>
      <xdr:col>71</xdr:col>
      <xdr:colOff>177800</xdr:colOff>
      <xdr:row>97</xdr:row>
      <xdr:rowOff>744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5555"/>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63150</xdr:rowOff>
    </xdr:from>
    <xdr:to>
      <xdr:col>85</xdr:col>
      <xdr:colOff>177800</xdr:colOff>
      <xdr:row>96</xdr:row>
      <xdr:rowOff>164750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41577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65094</xdr:rowOff>
    </xdr:from>
    <xdr:to>
      <xdr:col>81</xdr:col>
      <xdr:colOff>101600</xdr:colOff>
      <xdr:row>96</xdr:row>
      <xdr:rowOff>166694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157821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1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83299</xdr:rowOff>
    </xdr:from>
    <xdr:to>
      <xdr:col>76</xdr:col>
      <xdr:colOff>165100</xdr:colOff>
      <xdr:row>97</xdr:row>
      <xdr:rowOff>13449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4576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105555</xdr:rowOff>
    </xdr:from>
    <xdr:to>
      <xdr:col>72</xdr:col>
      <xdr:colOff>38100</xdr:colOff>
      <xdr:row>97</xdr:row>
      <xdr:rowOff>35705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26832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121394</xdr:rowOff>
    </xdr:from>
    <xdr:to>
      <xdr:col>67</xdr:col>
      <xdr:colOff>101600</xdr:colOff>
      <xdr:row>97</xdr:row>
      <xdr:rowOff>51544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42671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目的別における住民一人当たりのコストについては、民生費が昨年度に比べ</a:t>
          </a:r>
          <a:r>
            <a:rPr kumimoji="1" lang="en-US" altLang="ja-JP" sz="1100" b="0" i="0" baseline="0">
              <a:solidFill>
                <a:schemeClr val="dk1"/>
              </a:solidFill>
              <a:effectLst/>
              <a:latin typeface="+mn-lt"/>
              <a:ea typeface="+mn-ea"/>
              <a:cs typeface="+mn-cs"/>
            </a:rPr>
            <a:t>15,389</a:t>
          </a:r>
          <a:r>
            <a:rPr kumimoji="1" lang="ja-JP" altLang="ja-JP" sz="1100" b="0" i="0" baseline="0">
              <a:solidFill>
                <a:schemeClr val="dk1"/>
              </a:solidFill>
              <a:effectLst/>
              <a:latin typeface="+mn-lt"/>
              <a:ea typeface="+mn-ea"/>
              <a:cs typeface="+mn-cs"/>
            </a:rPr>
            <a:t>円増額となり、突出して類似団体平均を大きく上回っている。これは、民生費が、歳出決算額の</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割以上を占める扶助費の約</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割を支出していることによるものである。扶助費の中でも児童福祉費の割合が約</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割を占めているが、これは若年層人口が多い当町の人口構造の影響や、町独自の子育て支援政策を重点的に行っていることが大きな要因となっている。増額となった理由は、臨時特別給付金（住民税非課税世帯）の増や</a:t>
          </a:r>
          <a:r>
            <a:rPr kumimoji="1" lang="ja-JP" altLang="ja-JP" sz="1100" b="0" i="0" baseline="0">
              <a:solidFill>
                <a:sysClr val="windowText" lastClr="000000"/>
              </a:solidFill>
              <a:effectLst/>
              <a:latin typeface="+mn-lt"/>
              <a:ea typeface="+mn-ea"/>
              <a:cs typeface="+mn-cs"/>
            </a:rPr>
            <a:t>低所</a:t>
          </a:r>
          <a:r>
            <a:rPr kumimoji="1" lang="ja-JP" altLang="en-US" sz="1100" b="0" i="0" baseline="0">
              <a:solidFill>
                <a:sysClr val="windowText" lastClr="000000"/>
              </a:solidFill>
              <a:effectLst/>
              <a:latin typeface="+mn-lt"/>
              <a:ea typeface="+mn-ea"/>
              <a:cs typeface="+mn-cs"/>
            </a:rPr>
            <a:t>得</a:t>
          </a:r>
          <a:r>
            <a:rPr kumimoji="1" lang="ja-JP" altLang="ja-JP" sz="1100" b="0" i="0" baseline="0">
              <a:solidFill>
                <a:sysClr val="windowText" lastClr="000000"/>
              </a:solidFill>
              <a:effectLst/>
              <a:latin typeface="+mn-lt"/>
              <a:ea typeface="+mn-ea"/>
              <a:cs typeface="+mn-cs"/>
            </a:rPr>
            <a:t>世帯</a:t>
          </a:r>
          <a:r>
            <a:rPr kumimoji="1" lang="ja-JP" altLang="ja-JP" sz="1100" b="0" i="0" baseline="0">
              <a:solidFill>
                <a:schemeClr val="dk1"/>
              </a:solidFill>
              <a:effectLst/>
              <a:latin typeface="+mn-lt"/>
              <a:ea typeface="+mn-ea"/>
              <a:cs typeface="+mn-cs"/>
            </a:rPr>
            <a:t>給付金（</a:t>
          </a:r>
          <a:r>
            <a:rPr kumimoji="1" lang="en-US" altLang="ja-JP" sz="1100" b="0" i="0" baseline="0">
              <a:solidFill>
                <a:schemeClr val="dk1"/>
              </a:solidFill>
              <a:effectLst/>
              <a:latin typeface="+mn-lt"/>
              <a:ea typeface="+mn-ea"/>
              <a:cs typeface="+mn-cs"/>
            </a:rPr>
            <a:t>R5</a:t>
          </a:r>
          <a:r>
            <a:rPr kumimoji="1" lang="ja-JP" altLang="ja-JP" sz="1100" b="0" i="0" baseline="0">
              <a:solidFill>
                <a:schemeClr val="dk1"/>
              </a:solidFill>
              <a:effectLst/>
              <a:latin typeface="+mn-lt"/>
              <a:ea typeface="+mn-ea"/>
              <a:cs typeface="+mn-cs"/>
            </a:rPr>
            <a:t>年度住民税非課税世帯等）の皆増によるものである。一方、消防費は、昨年度と比べ</a:t>
          </a:r>
          <a:r>
            <a:rPr kumimoji="1" lang="en-US" altLang="ja-JP" sz="1100" b="0" i="0" baseline="0">
              <a:solidFill>
                <a:schemeClr val="dk1"/>
              </a:solidFill>
              <a:effectLst/>
              <a:latin typeface="+mn-lt"/>
              <a:ea typeface="+mn-ea"/>
              <a:cs typeface="+mn-cs"/>
            </a:rPr>
            <a:t>2,788</a:t>
          </a:r>
          <a:r>
            <a:rPr kumimoji="1" lang="ja-JP" altLang="ja-JP" sz="1100" b="0" i="0" baseline="0">
              <a:solidFill>
                <a:schemeClr val="dk1"/>
              </a:solidFill>
              <a:effectLst/>
              <a:latin typeface="+mn-lt"/>
              <a:ea typeface="+mn-ea"/>
              <a:cs typeface="+mn-cs"/>
            </a:rPr>
            <a:t>円減となった。これは令和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年度に実施した防災行政無線更新事業と第</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地区防災センターの外構工事の事業完了が大きな減要因となった。</a:t>
          </a:r>
          <a:r>
            <a:rPr lang="ja-JP" altLang="ja-JP" sz="1100" b="0" i="0" baseline="0">
              <a:solidFill>
                <a:schemeClr val="dk1"/>
              </a:solidFill>
              <a:effectLst/>
              <a:latin typeface="+mn-lt"/>
              <a:ea typeface="+mn-ea"/>
              <a:cs typeface="+mn-cs"/>
            </a:rPr>
            <a:t>商工費については、昨年度に比べ</a:t>
          </a:r>
          <a:r>
            <a:rPr lang="en-US" altLang="ja-JP" sz="1100" b="0" i="0" baseline="0">
              <a:solidFill>
                <a:schemeClr val="dk1"/>
              </a:solidFill>
              <a:effectLst/>
              <a:latin typeface="+mn-lt"/>
              <a:ea typeface="+mn-ea"/>
              <a:cs typeface="+mn-cs"/>
            </a:rPr>
            <a:t>4,702</a:t>
          </a:r>
          <a:r>
            <a:rPr lang="ja-JP" altLang="ja-JP" sz="1100" b="0" i="0" baseline="0">
              <a:solidFill>
                <a:schemeClr val="dk1"/>
              </a:solidFill>
              <a:effectLst/>
              <a:latin typeface="+mn-lt"/>
              <a:ea typeface="+mn-ea"/>
              <a:cs typeface="+mn-cs"/>
            </a:rPr>
            <a:t>円の増となっており、類似団体平均を大きく上回っている。これは、企業立地奨励金の減に対して、第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弾みまたん応援プレミアム付商品券発行事業が増額となったことによるもの。また、災害復旧費についても、令和４年台風</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号の影響により被災した農林施設や町道、公園などの公共土木施設の復旧事業や令和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年台風６号の影響による農林施設復旧事業費等の増により、昨年度に比べ</a:t>
          </a:r>
          <a:r>
            <a:rPr lang="en-US" altLang="ja-JP" sz="1100" b="0" i="0" baseline="0">
              <a:solidFill>
                <a:schemeClr val="dk1"/>
              </a:solidFill>
              <a:effectLst/>
              <a:latin typeface="+mn-lt"/>
              <a:ea typeface="+mn-ea"/>
              <a:cs typeface="+mn-cs"/>
            </a:rPr>
            <a:t>4,770</a:t>
          </a:r>
          <a:r>
            <a:rPr lang="ja-JP" altLang="ja-JP" sz="1100" b="0" i="0" baseline="0">
              <a:solidFill>
                <a:schemeClr val="dk1"/>
              </a:solidFill>
              <a:effectLst/>
              <a:latin typeface="+mn-lt"/>
              <a:ea typeface="+mn-ea"/>
              <a:cs typeface="+mn-cs"/>
            </a:rPr>
            <a:t>円の増となった。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宮崎県三股町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財政調整基金については、例年、大規模事業実施に備え基金の積増しを行っていたが、令和５年度は、こども医療費や社会保障関連経費の増に要する財源として</a:t>
          </a:r>
          <a:r>
            <a:rPr kumimoji="1" lang="en-US" altLang="ja-JP" sz="1100">
              <a:solidFill>
                <a:schemeClr val="dk1"/>
              </a:solidFill>
              <a:effectLst/>
              <a:latin typeface="+mn-lt"/>
              <a:ea typeface="+mn-ea"/>
              <a:cs typeface="+mn-cs"/>
            </a:rPr>
            <a:t>243,761</a:t>
          </a:r>
          <a:r>
            <a:rPr kumimoji="1" lang="ja-JP" altLang="ja-JP" sz="1100">
              <a:solidFill>
                <a:schemeClr val="dk1"/>
              </a:solidFill>
              <a:effectLst/>
              <a:latin typeface="+mn-lt"/>
              <a:ea typeface="+mn-ea"/>
              <a:cs typeface="+mn-cs"/>
            </a:rPr>
            <a:t>千円取崩し、現在高</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1,755</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実質収支額は、翌年度に繰り越すべき財源が</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百万円、歳入歳出差引額が</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611</a:t>
          </a:r>
          <a:r>
            <a:rPr kumimoji="1" lang="ja-JP" altLang="ja-JP" sz="1100">
              <a:solidFill>
                <a:schemeClr val="dk1"/>
              </a:solidFill>
              <a:effectLst/>
              <a:latin typeface="+mn-lt"/>
              <a:ea typeface="+mn-ea"/>
              <a:cs typeface="+mn-cs"/>
            </a:rPr>
            <a:t>百万円となり、昨年度と同水準となった。</a:t>
          </a:r>
          <a:endParaRPr lang="ja-JP" altLang="ja-JP" sz="1400">
            <a:effectLst/>
          </a:endParaRPr>
        </a:p>
        <a:p>
          <a:r>
            <a:rPr kumimoji="1" lang="ja-JP" altLang="ja-JP" sz="1100">
              <a:solidFill>
                <a:schemeClr val="dk1"/>
              </a:solidFill>
              <a:effectLst/>
              <a:latin typeface="+mn-lt"/>
              <a:ea typeface="+mn-ea"/>
              <a:cs typeface="+mn-cs"/>
            </a:rPr>
            <a:t>実質単年度収支については、昨年度から</a:t>
          </a:r>
          <a:r>
            <a:rPr kumimoji="1" lang="en-US" altLang="ja-JP" sz="1100">
              <a:solidFill>
                <a:schemeClr val="dk1"/>
              </a:solidFill>
              <a:effectLst/>
              <a:latin typeface="+mn-lt"/>
              <a:ea typeface="+mn-ea"/>
              <a:cs typeface="+mn-cs"/>
            </a:rPr>
            <a:t>0.98</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減という結果になった。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宮崎県三股町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本年度も、すべての会計で黒字となった。</a:t>
          </a:r>
        </a:p>
        <a:p>
          <a:r>
            <a:rPr kumimoji="1" lang="ja-JP" altLang="en-US" sz="1200">
              <a:latin typeface="ＭＳ ゴシック" pitchFamily="49" charset="-128"/>
              <a:ea typeface="ＭＳ ゴシック" pitchFamily="49" charset="-128"/>
            </a:rPr>
            <a:t>標準財政規模額は、</a:t>
          </a:r>
          <a:r>
            <a:rPr kumimoji="1" lang="en-US" altLang="ja-JP" sz="1200">
              <a:latin typeface="ＭＳ ゴシック" pitchFamily="49" charset="-128"/>
              <a:ea typeface="ＭＳ ゴシック" pitchFamily="49" charset="-128"/>
            </a:rPr>
            <a:t>6,475</a:t>
          </a:r>
          <a:r>
            <a:rPr kumimoji="1" lang="ja-JP" altLang="en-US" sz="1200">
              <a:latin typeface="ＭＳ ゴシック" pitchFamily="49" charset="-128"/>
              <a:ea typeface="ＭＳ ゴシック" pitchFamily="49" charset="-128"/>
            </a:rPr>
            <a:t>百万円となり、前年度比</a:t>
          </a:r>
          <a:r>
            <a:rPr kumimoji="1" lang="en-US" altLang="ja-JP" sz="1200">
              <a:latin typeface="ＭＳ ゴシック" pitchFamily="49" charset="-128"/>
              <a:ea typeface="ＭＳ ゴシック" pitchFamily="49" charset="-128"/>
            </a:rPr>
            <a:t>135</a:t>
          </a:r>
          <a:r>
            <a:rPr kumimoji="1" lang="ja-JP" altLang="en-US" sz="1200">
              <a:latin typeface="ＭＳ ゴシック" pitchFamily="49" charset="-128"/>
              <a:ea typeface="ＭＳ ゴシック" pitchFamily="49" charset="-128"/>
            </a:rPr>
            <a:t>百万（</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％）増となった。</a:t>
          </a:r>
        </a:p>
        <a:p>
          <a:r>
            <a:rPr kumimoji="1" lang="ja-JP" altLang="en-US" sz="1200">
              <a:latin typeface="ＭＳ ゴシック" pitchFamily="49" charset="-128"/>
              <a:ea typeface="ＭＳ ゴシック" pitchFamily="49" charset="-128"/>
            </a:rPr>
            <a:t>水道事業会計は、昨年度に引き続き安定して黒字経営を維持している。</a:t>
          </a:r>
        </a:p>
        <a:p>
          <a:r>
            <a:rPr kumimoji="1" lang="ja-JP" altLang="en-US" sz="1200">
              <a:latin typeface="ＭＳ ゴシック" pitchFamily="49" charset="-128"/>
              <a:ea typeface="ＭＳ ゴシック" pitchFamily="49" charset="-128"/>
            </a:rPr>
            <a:t>国民健康保険特別会計の標準財政規模比は昨年度比で</a:t>
          </a:r>
          <a:r>
            <a:rPr kumimoji="1" lang="en-US" altLang="ja-JP" sz="1200">
              <a:latin typeface="ＭＳ ゴシック" pitchFamily="49" charset="-128"/>
              <a:ea typeface="ＭＳ ゴシック" pitchFamily="49" charset="-128"/>
            </a:rPr>
            <a:t>0.29</a:t>
          </a:r>
          <a:r>
            <a:rPr kumimoji="1" lang="ja-JP" altLang="en-US" sz="1200">
              <a:latin typeface="ＭＳ ゴシック" pitchFamily="49" charset="-128"/>
              <a:ea typeface="ＭＳ ゴシック" pitchFamily="49" charset="-128"/>
            </a:rPr>
            <a:t>％減となった。保険税が前年度比</a:t>
          </a:r>
          <a:r>
            <a:rPr kumimoji="1" lang="en-US" altLang="ja-JP" sz="1200">
              <a:latin typeface="ＭＳ ゴシック" pitchFamily="49" charset="-128"/>
              <a:ea typeface="ＭＳ ゴシック" pitchFamily="49" charset="-128"/>
            </a:rPr>
            <a:t>36</a:t>
          </a:r>
          <a:r>
            <a:rPr kumimoji="1" lang="ja-JP" altLang="en-US" sz="1200">
              <a:latin typeface="ＭＳ ゴシック" pitchFamily="49" charset="-128"/>
              <a:ea typeface="ＭＳ ゴシック" pitchFamily="49" charset="-128"/>
            </a:rPr>
            <a:t>百万円減となったことに加え、保険給付費の減少などの影響により、県支出金が</a:t>
          </a:r>
          <a:r>
            <a:rPr kumimoji="1" lang="en-US" altLang="ja-JP" sz="1200">
              <a:latin typeface="ＭＳ ゴシック" pitchFamily="49" charset="-128"/>
              <a:ea typeface="ＭＳ ゴシック" pitchFamily="49" charset="-128"/>
            </a:rPr>
            <a:t>71</a:t>
          </a:r>
          <a:r>
            <a:rPr kumimoji="1" lang="ja-JP" altLang="en-US" sz="1200">
              <a:latin typeface="ＭＳ ゴシック" pitchFamily="49" charset="-128"/>
              <a:ea typeface="ＭＳ ゴシック" pitchFamily="49" charset="-128"/>
            </a:rPr>
            <a:t>百万円減となり、実質収支額総額では</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百万円の減となった。今後もさらに進む高齢化に対する備えと、急激な療養費等の高騰にも耐え得る適正な保険税額の設定及び準備基金残高の確保が必要である。</a:t>
          </a:r>
        </a:p>
        <a:p>
          <a:r>
            <a:rPr kumimoji="1" lang="ja-JP" altLang="en-US" sz="1200">
              <a:solidFill>
                <a:sysClr val="windowText" lastClr="000000"/>
              </a:solidFill>
              <a:latin typeface="ＭＳ ゴシック" pitchFamily="49" charset="-128"/>
              <a:ea typeface="ＭＳ ゴシック" pitchFamily="49" charset="-128"/>
            </a:rPr>
            <a:t>公共下水道事業特別会計については、標準財政</a:t>
          </a:r>
          <a:r>
            <a:rPr kumimoji="1" lang="ja-JP" altLang="en-US" sz="1200">
              <a:solidFill>
                <a:schemeClr val="tx1"/>
              </a:solidFill>
              <a:latin typeface="ＭＳ ゴシック" pitchFamily="49" charset="-128"/>
              <a:ea typeface="ＭＳ ゴシック" pitchFamily="49" charset="-128"/>
            </a:rPr>
            <a:t>規模比が前年度より</a:t>
          </a:r>
          <a:r>
            <a:rPr kumimoji="1" lang="en-US" altLang="ja-JP" sz="1200">
              <a:solidFill>
                <a:schemeClr val="tx1"/>
              </a:solidFill>
              <a:latin typeface="ＭＳ ゴシック" pitchFamily="49" charset="-128"/>
              <a:ea typeface="ＭＳ ゴシック" pitchFamily="49" charset="-128"/>
            </a:rPr>
            <a:t>2.62</a:t>
          </a:r>
          <a:r>
            <a:rPr kumimoji="1" lang="ja-JP" altLang="en-US" sz="1200">
              <a:solidFill>
                <a:schemeClr val="tx1"/>
              </a:solidFill>
              <a:latin typeface="ＭＳ ゴシック" pitchFamily="49" charset="-128"/>
              <a:ea typeface="ＭＳ ゴシック" pitchFamily="49" charset="-128"/>
            </a:rPr>
            <a:t>％増と大幅に増加した。これは事故繰越しの発生により、資本的収入が昨年度比</a:t>
          </a:r>
          <a:r>
            <a:rPr kumimoji="1" lang="en-US" altLang="ja-JP" sz="1200">
              <a:solidFill>
                <a:schemeClr val="tx1"/>
              </a:solidFill>
              <a:latin typeface="ＭＳ ゴシック" pitchFamily="49" charset="-128"/>
              <a:ea typeface="ＭＳ ゴシック" pitchFamily="49" charset="-128"/>
            </a:rPr>
            <a:t>532</a:t>
          </a:r>
          <a:r>
            <a:rPr kumimoji="1" lang="ja-JP" altLang="en-US" sz="1200">
              <a:solidFill>
                <a:schemeClr val="tx1"/>
              </a:solidFill>
              <a:latin typeface="ＭＳ ゴシック" pitchFamily="49" charset="-128"/>
              <a:ea typeface="ＭＳ ゴシック" pitchFamily="49" charset="-128"/>
            </a:rPr>
            <a:t>百万円の増となったことが大きな要因である。</a:t>
          </a:r>
        </a:p>
        <a:p>
          <a:r>
            <a:rPr kumimoji="1" lang="ja-JP" altLang="en-US" sz="1200">
              <a:solidFill>
                <a:schemeClr val="tx1"/>
              </a:solidFill>
              <a:latin typeface="ＭＳ ゴシック" pitchFamily="49" charset="-128"/>
              <a:ea typeface="ＭＳ ゴシック" pitchFamily="49" charset="-128"/>
            </a:rPr>
            <a:t>介護保険特別会計については、実質収支額が昨年度比</a:t>
          </a:r>
          <a:r>
            <a:rPr kumimoji="1" lang="en-US" altLang="ja-JP" sz="1200">
              <a:solidFill>
                <a:schemeClr val="tx1"/>
              </a:solidFill>
              <a:latin typeface="ＭＳ ゴシック" pitchFamily="49" charset="-128"/>
              <a:ea typeface="ＭＳ ゴシック" pitchFamily="49" charset="-128"/>
            </a:rPr>
            <a:t>77</a:t>
          </a:r>
          <a:r>
            <a:rPr kumimoji="1" lang="ja-JP" altLang="en-US" sz="1200">
              <a:solidFill>
                <a:schemeClr val="tx1"/>
              </a:solidFill>
              <a:latin typeface="ＭＳ ゴシック" pitchFamily="49" charset="-128"/>
              <a:ea typeface="ＭＳ ゴシック" pitchFamily="49" charset="-128"/>
            </a:rPr>
            <a:t>百万</a:t>
          </a:r>
          <a:r>
            <a:rPr kumimoji="1" lang="ja-JP" altLang="en-US" sz="1200">
              <a:solidFill>
                <a:sysClr val="windowText" lastClr="000000"/>
              </a:solidFill>
              <a:latin typeface="ＭＳ ゴシック" pitchFamily="49" charset="-128"/>
              <a:ea typeface="ＭＳ ゴシック" pitchFamily="49" charset="-128"/>
            </a:rPr>
            <a:t>円（</a:t>
          </a:r>
          <a:r>
            <a:rPr kumimoji="1" lang="en-US" altLang="ja-JP" sz="1200">
              <a:solidFill>
                <a:sysClr val="windowText" lastClr="000000"/>
              </a:solidFill>
              <a:latin typeface="ＭＳ ゴシック" pitchFamily="49" charset="-128"/>
              <a:ea typeface="ＭＳ ゴシック" pitchFamily="49" charset="-128"/>
            </a:rPr>
            <a:t>53.5</a:t>
          </a:r>
          <a:r>
            <a:rPr kumimoji="1" lang="ja-JP" altLang="en-US" sz="1200">
              <a:solidFill>
                <a:sysClr val="windowText" lastClr="000000"/>
              </a:solidFill>
              <a:latin typeface="ＭＳ ゴシック" pitchFamily="49" charset="-128"/>
              <a:ea typeface="ＭＳ ゴシック" pitchFamily="49" charset="-128"/>
            </a:rPr>
            <a:t>％）減となり、標準財政規模比も前年度から</a:t>
          </a:r>
          <a:r>
            <a:rPr kumimoji="1" lang="en-US" altLang="ja-JP" sz="1200">
              <a:solidFill>
                <a:sysClr val="windowText" lastClr="000000"/>
              </a:solidFill>
              <a:latin typeface="ＭＳ ゴシック" pitchFamily="49" charset="-128"/>
              <a:ea typeface="ＭＳ ゴシック" pitchFamily="49" charset="-128"/>
            </a:rPr>
            <a:t>1.24</a:t>
          </a:r>
          <a:r>
            <a:rPr kumimoji="1" lang="ja-JP" altLang="en-US" sz="1200">
              <a:solidFill>
                <a:sysClr val="windowText" lastClr="000000"/>
              </a:solidFill>
              <a:latin typeface="ＭＳ ゴシック" pitchFamily="49" charset="-128"/>
              <a:ea typeface="ＭＳ ゴシック" pitchFamily="49" charset="-128"/>
            </a:rPr>
            <a:t>％減となった。歳入に</a:t>
          </a:r>
          <a:r>
            <a:rPr kumimoji="1" lang="ja-JP" altLang="en-US" sz="1200">
              <a:latin typeface="ＭＳ ゴシック" pitchFamily="49" charset="-128"/>
              <a:ea typeface="ＭＳ ゴシック" pitchFamily="49" charset="-128"/>
            </a:rPr>
            <a:t>おいて大きな変動がないのに対し、歳出面では保険給付費が前年度比</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増となったことが影響している。今後も高齢化が進み、多様な生活支援サービスの提供に伴い地域支援事業が増え、要介護認定者も増加すると推計されるため、引き続き給付費の適正化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13460570</v>
      </c>
      <c r="BO4" s="358"/>
      <c r="BP4" s="358"/>
      <c r="BQ4" s="358"/>
      <c r="BR4" s="358"/>
      <c r="BS4" s="358"/>
      <c r="BT4" s="358"/>
      <c r="BU4" s="359"/>
      <c r="BV4" s="357">
        <v>12884152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7.6</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12849039</v>
      </c>
      <c r="BO5" s="395"/>
      <c r="BP5" s="395"/>
      <c r="BQ5" s="395"/>
      <c r="BR5" s="395"/>
      <c r="BS5" s="395"/>
      <c r="BT5" s="395"/>
      <c r="BU5" s="396"/>
      <c r="BV5" s="394">
        <v>12159849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92.2</v>
      </c>
      <c r="CU5" s="392"/>
      <c r="CV5" s="392"/>
      <c r="CW5" s="392"/>
      <c r="CX5" s="392"/>
      <c r="CY5" s="392"/>
      <c r="CZ5" s="392"/>
      <c r="DA5" s="393"/>
      <c r="DB5" s="391">
        <v>87.4</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611531</v>
      </c>
      <c r="BO6" s="395"/>
      <c r="BP6" s="395"/>
      <c r="BQ6" s="395"/>
      <c r="BR6" s="395"/>
      <c r="BS6" s="395"/>
      <c r="BT6" s="395"/>
      <c r="BU6" s="396"/>
      <c r="BV6" s="394">
        <v>724303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92.8</v>
      </c>
      <c r="CU6" s="432"/>
      <c r="CV6" s="432"/>
      <c r="CW6" s="432"/>
      <c r="CX6" s="432"/>
      <c r="CY6" s="432"/>
      <c r="CZ6" s="432"/>
      <c r="DA6" s="433"/>
      <c r="DB6" s="431">
        <v>88.7</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116423</v>
      </c>
      <c r="BO7" s="395"/>
      <c r="BP7" s="395"/>
      <c r="BQ7" s="395"/>
      <c r="BR7" s="395"/>
      <c r="BS7" s="395"/>
      <c r="BT7" s="395"/>
      <c r="BU7" s="396"/>
      <c r="BV7" s="394">
        <v>239315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6474873</v>
      </c>
      <c r="CU7" s="395"/>
      <c r="CV7" s="395"/>
      <c r="CW7" s="395"/>
      <c r="CX7" s="395"/>
      <c r="CY7" s="395"/>
      <c r="CZ7" s="395"/>
      <c r="DA7" s="396"/>
      <c r="DB7" s="394">
        <v>6339920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495108</v>
      </c>
      <c r="BO8" s="395"/>
      <c r="BP8" s="395"/>
      <c r="BQ8" s="395"/>
      <c r="BR8" s="395"/>
      <c r="BS8" s="395"/>
      <c r="BT8" s="395"/>
      <c r="BU8" s="396"/>
      <c r="BV8" s="394">
        <v>484988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0.45</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25591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10120</v>
      </c>
      <c r="BO9" s="395"/>
      <c r="BP9" s="395"/>
      <c r="BQ9" s="395"/>
      <c r="BR9" s="395"/>
      <c r="BS9" s="395"/>
      <c r="BT9" s="395"/>
      <c r="BU9" s="396"/>
      <c r="BV9" s="394">
        <v>-2533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v>
      </c>
      <c r="CU9" s="392"/>
      <c r="CV9" s="392"/>
      <c r="CW9" s="392"/>
      <c r="CX9" s="392"/>
      <c r="CY9" s="392"/>
      <c r="CZ9" s="392"/>
      <c r="DA9" s="393"/>
      <c r="DB9" s="391">
        <v>9.5</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25404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243047</v>
      </c>
      <c r="BO10" s="395"/>
      <c r="BP10" s="395"/>
      <c r="BQ10" s="395"/>
      <c r="BR10" s="395"/>
      <c r="BS10" s="395"/>
      <c r="BT10" s="395"/>
      <c r="BU10" s="396"/>
      <c r="BV10" s="394">
        <v>244146</v>
      </c>
      <c r="BW10" s="395"/>
      <c r="BX10" s="395"/>
      <c r="BY10" s="395"/>
      <c r="BZ10" s="395"/>
      <c r="CA10" s="395"/>
      <c r="CB10" s="395"/>
      <c r="CC10" s="396"/>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25878</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243761</v>
      </c>
      <c r="BO12" s="395"/>
      <c r="BP12" s="395"/>
      <c r="BQ12" s="395"/>
      <c r="BR12" s="395"/>
      <c r="BS12" s="395"/>
      <c r="BT12" s="395"/>
      <c r="BU12" s="396"/>
      <c r="BV12" s="394">
        <v>170248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25689</v>
      </c>
      <c r="S13" s="479"/>
      <c r="T13" s="479"/>
      <c r="U13" s="479"/>
      <c r="V13" s="480"/>
      <c r="W13" s="410" t="s">
        <v>131</v>
      </c>
      <c r="X13" s="411"/>
      <c r="Y13" s="411"/>
      <c r="Z13" s="411"/>
      <c r="AA13" s="411"/>
      <c r="AB13" s="401"/>
      <c r="AC13" s="445">
        <v>810</v>
      </c>
      <c r="AD13" s="446"/>
      <c r="AE13" s="446"/>
      <c r="AF13" s="446"/>
      <c r="AG13" s="488"/>
      <c r="AH13" s="445">
        <v>839</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9406</v>
      </c>
      <c r="BO13" s="395"/>
      <c r="BP13" s="395"/>
      <c r="BQ13" s="395"/>
      <c r="BR13" s="395"/>
      <c r="BS13" s="395"/>
      <c r="BT13" s="395"/>
      <c r="BU13" s="396"/>
      <c r="BV13" s="394">
        <v>71365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6.3</v>
      </c>
      <c r="CU13" s="392"/>
      <c r="CV13" s="392"/>
      <c r="CW13" s="392"/>
      <c r="CX13" s="392"/>
      <c r="CY13" s="392"/>
      <c r="CZ13" s="392"/>
      <c r="DA13" s="393"/>
      <c r="DB13" s="391">
        <v>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25992</v>
      </c>
      <c r="S14" s="479"/>
      <c r="T14" s="479"/>
      <c r="U14" s="479"/>
      <c r="V14" s="480"/>
      <c r="W14" s="384"/>
      <c r="X14" s="385"/>
      <c r="Y14" s="385"/>
      <c r="Z14" s="385"/>
      <c r="AA14" s="385"/>
      <c r="AB14" s="374"/>
      <c r="AC14" s="481">
        <v>6.9</v>
      </c>
      <c r="AD14" s="482"/>
      <c r="AE14" s="482"/>
      <c r="AF14" s="482"/>
      <c r="AG14" s="483"/>
      <c r="AH14" s="481">
        <v>7.1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25818</v>
      </c>
      <c r="S15" s="479"/>
      <c r="T15" s="479"/>
      <c r="U15" s="479"/>
      <c r="V15" s="480"/>
      <c r="W15" s="410" t="s">
        <v>137</v>
      </c>
      <c r="X15" s="411"/>
      <c r="Y15" s="411"/>
      <c r="Z15" s="411"/>
      <c r="AA15" s="411"/>
      <c r="AB15" s="401"/>
      <c r="AC15" s="445">
        <v>2894</v>
      </c>
      <c r="AD15" s="446"/>
      <c r="AE15" s="446"/>
      <c r="AF15" s="446"/>
      <c r="AG15" s="488"/>
      <c r="AH15" s="445">
        <v>3099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2641266</v>
      </c>
      <c r="BO15" s="358"/>
      <c r="BP15" s="358"/>
      <c r="BQ15" s="358"/>
      <c r="BR15" s="358"/>
      <c r="BS15" s="358"/>
      <c r="BT15" s="358"/>
      <c r="BU15" s="359"/>
      <c r="BV15" s="357">
        <v>2523655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24.8</v>
      </c>
      <c r="AD16" s="482"/>
      <c r="AE16" s="482"/>
      <c r="AF16" s="482"/>
      <c r="AG16" s="483"/>
      <c r="AH16" s="481">
        <v>26.1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5805861</v>
      </c>
      <c r="BO16" s="395"/>
      <c r="BP16" s="395"/>
      <c r="BQ16" s="395"/>
      <c r="BR16" s="395"/>
      <c r="BS16" s="395"/>
      <c r="BT16" s="395"/>
      <c r="BU16" s="396"/>
      <c r="BV16" s="394">
        <v>5639891</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7970</v>
      </c>
      <c r="AD17" s="446"/>
      <c r="AE17" s="446"/>
      <c r="AF17" s="446"/>
      <c r="AG17" s="488"/>
      <c r="AH17" s="445">
        <v>7927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3269135</v>
      </c>
      <c r="BO17" s="395"/>
      <c r="BP17" s="395"/>
      <c r="BQ17" s="395"/>
      <c r="BR17" s="395"/>
      <c r="BS17" s="395"/>
      <c r="BT17" s="395"/>
      <c r="BU17" s="396"/>
      <c r="BV17" s="394">
        <v>3133081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110.02</v>
      </c>
      <c r="M18" s="518"/>
      <c r="N18" s="518"/>
      <c r="O18" s="518"/>
      <c r="P18" s="518"/>
      <c r="Q18" s="518"/>
      <c r="R18" s="519"/>
      <c r="S18" s="519"/>
      <c r="T18" s="519"/>
      <c r="U18" s="519"/>
      <c r="V18" s="520"/>
      <c r="W18" s="412"/>
      <c r="X18" s="413"/>
      <c r="Y18" s="413"/>
      <c r="Z18" s="413"/>
      <c r="AA18" s="413"/>
      <c r="AB18" s="404"/>
      <c r="AC18" s="521">
        <v>68.3</v>
      </c>
      <c r="AD18" s="522"/>
      <c r="AE18" s="522"/>
      <c r="AF18" s="522"/>
      <c r="AG18" s="523"/>
      <c r="AH18" s="521">
        <v>66.8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5993935</v>
      </c>
      <c r="BO18" s="395"/>
      <c r="BP18" s="395"/>
      <c r="BQ18" s="395"/>
      <c r="BR18" s="395"/>
      <c r="BS18" s="395"/>
      <c r="BT18" s="395"/>
      <c r="BU18" s="396"/>
      <c r="BV18" s="394">
        <v>5644511</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233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8359455</v>
      </c>
      <c r="BO19" s="395"/>
      <c r="BP19" s="395"/>
      <c r="BQ19" s="395"/>
      <c r="BR19" s="395"/>
      <c r="BS19" s="395"/>
      <c r="BT19" s="395"/>
      <c r="BU19" s="396"/>
      <c r="BV19" s="394">
        <v>7820221</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10203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6408132</v>
      </c>
      <c r="BO22" s="358"/>
      <c r="BP22" s="358"/>
      <c r="BQ22" s="358"/>
      <c r="BR22" s="358"/>
      <c r="BS22" s="358"/>
      <c r="BT22" s="358"/>
      <c r="BU22" s="359"/>
      <c r="BV22" s="357">
        <v>6930699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5340934</v>
      </c>
      <c r="BO23" s="395"/>
      <c r="BP23" s="395"/>
      <c r="BQ23" s="395"/>
      <c r="BR23" s="395"/>
      <c r="BS23" s="395"/>
      <c r="BT23" s="395"/>
      <c r="BU23" s="396"/>
      <c r="BV23" s="394">
        <v>5683937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7600</v>
      </c>
      <c r="R24" s="446"/>
      <c r="S24" s="446"/>
      <c r="T24" s="446"/>
      <c r="U24" s="446"/>
      <c r="V24" s="488"/>
      <c r="W24" s="540"/>
      <c r="X24" s="541"/>
      <c r="Y24" s="542"/>
      <c r="Z24" s="444" t="s">
        <v>162</v>
      </c>
      <c r="AA24" s="424"/>
      <c r="AB24" s="424"/>
      <c r="AC24" s="424"/>
      <c r="AD24" s="424"/>
      <c r="AE24" s="424"/>
      <c r="AF24" s="424"/>
      <c r="AG24" s="425"/>
      <c r="AH24" s="445">
        <v>156</v>
      </c>
      <c r="AI24" s="446"/>
      <c r="AJ24" s="446"/>
      <c r="AK24" s="446"/>
      <c r="AL24" s="488"/>
      <c r="AM24" s="445">
        <v>479544</v>
      </c>
      <c r="AN24" s="446"/>
      <c r="AO24" s="446"/>
      <c r="AP24" s="446"/>
      <c r="AQ24" s="446"/>
      <c r="AR24" s="488"/>
      <c r="AS24" s="445">
        <v>3074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3197594</v>
      </c>
      <c r="BO24" s="395"/>
      <c r="BP24" s="395"/>
      <c r="BQ24" s="395"/>
      <c r="BR24" s="395"/>
      <c r="BS24" s="395"/>
      <c r="BT24" s="395"/>
      <c r="BU24" s="396"/>
      <c r="BV24" s="394">
        <v>3443640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6120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1338536</v>
      </c>
      <c r="BO25" s="358"/>
      <c r="BP25" s="358"/>
      <c r="BQ25" s="358"/>
      <c r="BR25" s="358"/>
      <c r="BS25" s="358"/>
      <c r="BT25" s="358"/>
      <c r="BU25" s="359"/>
      <c r="BV25" s="357">
        <v>1146232</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5820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17270</v>
      </c>
      <c r="AN26" s="446"/>
      <c r="AO26" s="446"/>
      <c r="AP26" s="446"/>
      <c r="AQ26" s="446"/>
      <c r="AR26" s="488"/>
      <c r="AS26" s="445">
        <v>3454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3250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200000</v>
      </c>
      <c r="BO27" s="514"/>
      <c r="BP27" s="514"/>
      <c r="BQ27" s="514"/>
      <c r="BR27" s="514"/>
      <c r="BS27" s="514"/>
      <c r="BT27" s="514"/>
      <c r="BU27" s="515"/>
      <c r="BV27" s="513">
        <v>200000</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2600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1755162</v>
      </c>
      <c r="BO28" s="358"/>
      <c r="BP28" s="358"/>
      <c r="BQ28" s="358"/>
      <c r="BR28" s="358"/>
      <c r="BS28" s="358"/>
      <c r="BT28" s="358"/>
      <c r="BU28" s="359"/>
      <c r="BV28" s="357">
        <v>1755876</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10</v>
      </c>
      <c r="M29" s="446"/>
      <c r="N29" s="446"/>
      <c r="O29" s="446"/>
      <c r="P29" s="488"/>
      <c r="Q29" s="445">
        <v>2360</v>
      </c>
      <c r="R29" s="446"/>
      <c r="S29" s="446"/>
      <c r="T29" s="446"/>
      <c r="U29" s="446"/>
      <c r="V29" s="488"/>
      <c r="W29" s="543"/>
      <c r="X29" s="544"/>
      <c r="Y29" s="545"/>
      <c r="Z29" s="444" t="s">
        <v>178</v>
      </c>
      <c r="AA29" s="424"/>
      <c r="AB29" s="424"/>
      <c r="AC29" s="424"/>
      <c r="AD29" s="424"/>
      <c r="AE29" s="424"/>
      <c r="AF29" s="424"/>
      <c r="AG29" s="425"/>
      <c r="AH29" s="445">
        <v>158</v>
      </c>
      <c r="AI29" s="446"/>
      <c r="AJ29" s="446"/>
      <c r="AK29" s="446"/>
      <c r="AL29" s="488"/>
      <c r="AM29" s="445">
        <v>487144</v>
      </c>
      <c r="AN29" s="446"/>
      <c r="AO29" s="446"/>
      <c r="AP29" s="446"/>
      <c r="AQ29" s="446"/>
      <c r="AR29" s="488"/>
      <c r="AS29" s="445">
        <v>3083</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235179</v>
      </c>
      <c r="BO29" s="395"/>
      <c r="BP29" s="395"/>
      <c r="BQ29" s="395"/>
      <c r="BR29" s="395"/>
      <c r="BS29" s="395"/>
      <c r="BT29" s="395"/>
      <c r="BU29" s="396"/>
      <c r="BV29" s="394">
        <v>214068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2915711</v>
      </c>
      <c r="BO30" s="514"/>
      <c r="BP30" s="514"/>
      <c r="BQ30" s="514"/>
      <c r="BR30" s="514"/>
      <c r="BS30" s="514"/>
      <c r="BT30" s="514"/>
      <c r="BU30" s="515"/>
      <c r="BV30" s="513">
        <v>2917272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7</v>
      </c>
      <c r="BF34" s="584"/>
      <c r="BG34" s="585" t="str">
        <f>IF('各会計、関係団体の財政状況及び健全化判断比率'!B33="","",'各会計、関係団体の財政状況及び健全化判断比率'!B33)</f>
        <v>公共下水道事業特別会計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宮崎県市町村総合事務組合（一般会計）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三股町土地開発公社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8</v>
      </c>
      <c r="BF35" s="584"/>
      <c r="BG35" s="585" t="str">
        <f>IF('各会計、関係団体の財政状況及び健全化判断比率'!B34="","",'各会計、関係団体の財政状況及び健全化判断比率'!B34)</f>
        <v>農業集落排水事業特別会計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宮崎県市町村総合事務組合（市町村交通災害共済事業特別会計）</v>
      </c>
      <c r="BZ35" s="585"/>
      <c r="CA35" s="585"/>
      <c r="CB35" s="585"/>
      <c r="CC35" s="585"/>
      <c r="CD35" s="585"/>
      <c r="CE35" s="585"/>
      <c r="CF35" s="585"/>
      <c r="CG35" s="585"/>
      <c r="CH35" s="585"/>
      <c r="CI35" s="585"/>
      <c r="CJ35" s="585"/>
      <c r="CK35" s="585"/>
      <c r="CL35" s="585"/>
      <c r="CM35" s="585"/>
      <c r="CN35" s="175"/>
      <c r="CO35" s="584">
        <f t="shared" ref="CO35:CO43" si="3">IF(CQ35="","",CO34+1)</f>
        <v>15</v>
      </c>
      <c r="CP35" s="584"/>
      <c r="CQ35" s="585" t="str">
        <f>IF('各会計、関係団体の財政状況及び健全化判断比率'!BS8="","",'各会計、関係団体の財政状況及び健全化判断比率'!BS8)</f>
        <v>まちづくり合同会社みまた</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宮崎県市町村総合事務組合（自治会館管理運営特別会計）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宮崎県後期高齢者医療広域連合（一般会計）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宮崎県後期高齢者医療広域連合（後期高齢者医療特別会計）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Z14xCiX6Dj5VtuJb1766+rO0/sFa+Zsq253VkjfZ2j2C+GoFJSysb70p5hIb6cwK04KoEJYDwdbwgJa/2zyzoA==" saltValue="/GHbKsNVAeEwmXHvnRi5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4.8499999999999996</v>
      </c>
      <c r="G34" s="33">
        <v>6.39</v>
      </c>
      <c r="H34" s="33">
        <v>7.59</v>
      </c>
      <c r="I34" s="33">
        <v>7.64</v>
      </c>
      <c r="J34" s="34">
        <v>7.64</v>
      </c>
      <c r="K34" s="22"/>
      <c r="L34" s="22"/>
      <c r="M34" s="22"/>
      <c r="N34" s="22"/>
      <c r="O34" s="22"/>
      <c r="P34" s="22"/>
    </row>
    <row r="35" spans="1:16" ht="39" customHeight="1" x14ac:dyDescent="0.2">
      <c r="A35" s="22"/>
      <c r="B35" s="35"/>
      <c r="C35" s="1132" t="s">
        <v>535</v>
      </c>
      <c r="D35" s="1132"/>
      <c r="E35" s="1133"/>
      <c r="F35" s="36">
        <v>6.48</v>
      </c>
      <c r="G35" s="37">
        <v>6.31</v>
      </c>
      <c r="H35" s="37">
        <v>6.07</v>
      </c>
      <c r="I35" s="37">
        <v>5.96</v>
      </c>
      <c r="J35" s="38">
        <v>5.91</v>
      </c>
      <c r="K35" s="22"/>
      <c r="L35" s="22"/>
      <c r="M35" s="22"/>
      <c r="N35" s="22"/>
      <c r="O35" s="22"/>
      <c r="P35" s="22"/>
    </row>
    <row r="36" spans="1:16" ht="39" customHeight="1" x14ac:dyDescent="0.2">
      <c r="A36" s="22"/>
      <c r="B36" s="35"/>
      <c r="C36" s="1132" t="s">
        <v>536</v>
      </c>
      <c r="D36" s="1132"/>
      <c r="E36" s="1133"/>
      <c r="F36" s="36">
        <v>3.79</v>
      </c>
      <c r="G36" s="37">
        <v>3.26</v>
      </c>
      <c r="H36" s="37">
        <v>3.39</v>
      </c>
      <c r="I36" s="37">
        <v>3.11</v>
      </c>
      <c r="J36" s="38">
        <v>2.82</v>
      </c>
      <c r="K36" s="22"/>
      <c r="L36" s="22"/>
      <c r="M36" s="22"/>
      <c r="N36" s="22"/>
      <c r="O36" s="22"/>
      <c r="P36" s="22"/>
    </row>
    <row r="37" spans="1:16" ht="39" customHeight="1" x14ac:dyDescent="0.2">
      <c r="A37" s="22"/>
      <c r="B37" s="35"/>
      <c r="C37" s="1132" t="s">
        <v>537</v>
      </c>
      <c r="D37" s="1132"/>
      <c r="E37" s="1133"/>
      <c r="F37" s="36">
        <v>0.06</v>
      </c>
      <c r="G37" s="37">
        <v>0.03</v>
      </c>
      <c r="H37" s="37">
        <v>0.1</v>
      </c>
      <c r="I37" s="37">
        <v>0.05</v>
      </c>
      <c r="J37" s="38">
        <v>2.67</v>
      </c>
      <c r="K37" s="22"/>
      <c r="L37" s="22"/>
      <c r="M37" s="22"/>
      <c r="N37" s="22"/>
      <c r="O37" s="22"/>
      <c r="P37" s="22"/>
    </row>
    <row r="38" spans="1:16" ht="39" customHeight="1" x14ac:dyDescent="0.2">
      <c r="A38" s="22"/>
      <c r="B38" s="35"/>
      <c r="C38" s="1132" t="s">
        <v>538</v>
      </c>
      <c r="D38" s="1132"/>
      <c r="E38" s="1133"/>
      <c r="F38" s="36">
        <v>1.41</v>
      </c>
      <c r="G38" s="37">
        <v>2.62</v>
      </c>
      <c r="H38" s="37">
        <v>1.81</v>
      </c>
      <c r="I38" s="37">
        <v>2.27</v>
      </c>
      <c r="J38" s="38">
        <v>1.03</v>
      </c>
      <c r="K38" s="22"/>
      <c r="L38" s="22"/>
      <c r="M38" s="22"/>
      <c r="N38" s="22"/>
      <c r="O38" s="22"/>
      <c r="P38" s="22"/>
    </row>
    <row r="39" spans="1:16" ht="39" customHeight="1" x14ac:dyDescent="0.2">
      <c r="A39" s="22"/>
      <c r="B39" s="35"/>
      <c r="C39" s="1132" t="s">
        <v>539</v>
      </c>
      <c r="D39" s="1132"/>
      <c r="E39" s="1133"/>
      <c r="F39" s="36">
        <v>0.03</v>
      </c>
      <c r="G39" s="37">
        <v>0</v>
      </c>
      <c r="H39" s="37">
        <v>0</v>
      </c>
      <c r="I39" s="37">
        <v>0.01</v>
      </c>
      <c r="J39" s="38">
        <v>0.12</v>
      </c>
      <c r="K39" s="22"/>
      <c r="L39" s="22"/>
      <c r="M39" s="22"/>
      <c r="N39" s="22"/>
      <c r="O39" s="22"/>
      <c r="P39" s="22"/>
    </row>
    <row r="40" spans="1:16" ht="39" customHeight="1" x14ac:dyDescent="0.2">
      <c r="A40" s="22"/>
      <c r="B40" s="35"/>
      <c r="C40" s="1132" t="s">
        <v>540</v>
      </c>
      <c r="D40" s="1132"/>
      <c r="E40" s="1133"/>
      <c r="F40" s="36">
        <v>0.02</v>
      </c>
      <c r="G40" s="37">
        <v>0.04</v>
      </c>
      <c r="H40" s="37">
        <v>0.01</v>
      </c>
      <c r="I40" s="37">
        <v>0.01</v>
      </c>
      <c r="J40" s="38">
        <v>0.02</v>
      </c>
      <c r="K40" s="22"/>
      <c r="L40" s="22"/>
      <c r="M40" s="22"/>
      <c r="N40" s="22"/>
      <c r="O40" s="22"/>
      <c r="P40" s="22"/>
    </row>
    <row r="41" spans="1:16" ht="39" customHeight="1" x14ac:dyDescent="0.2">
      <c r="A41" s="22"/>
      <c r="B41" s="35"/>
      <c r="C41" s="1132" t="s">
        <v>541</v>
      </c>
      <c r="D41" s="1132"/>
      <c r="E41" s="1133"/>
      <c r="F41" s="36">
        <v>0.01</v>
      </c>
      <c r="G41" s="37">
        <v>0.02</v>
      </c>
      <c r="H41" s="37">
        <v>0.01</v>
      </c>
      <c r="I41" s="37">
        <v>0.02</v>
      </c>
      <c r="J41" s="38">
        <v>0.01</v>
      </c>
      <c r="K41" s="22"/>
      <c r="L41" s="22"/>
      <c r="M41" s="22"/>
      <c r="N41" s="22"/>
      <c r="O41" s="22"/>
      <c r="P41" s="22"/>
    </row>
    <row r="42" spans="1:16" ht="39" customHeight="1" x14ac:dyDescent="0.2">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543</v>
      </c>
      <c r="D43" s="1134"/>
      <c r="E43" s="1135"/>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NnBf64PPtu+GbdrXVJXNd7N3/+odoNcY67D8nPeKhPJBF3WLXR57B32NBkQrWsBT5G18rX1lNN+FUUecHtrkQ==" saltValue="4+4KChj9xoD4dMNp+ce5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705</v>
      </c>
      <c r="L45" s="58">
        <v>728</v>
      </c>
      <c r="M45" s="58">
        <v>766</v>
      </c>
      <c r="N45" s="58">
        <v>792</v>
      </c>
      <c r="O45" s="59">
        <v>791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144</v>
      </c>
      <c r="L48" s="62">
        <v>152</v>
      </c>
      <c r="M48" s="62">
        <v>143</v>
      </c>
      <c r="N48" s="62">
        <v>174</v>
      </c>
      <c r="O48" s="63">
        <v>159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490</v>
      </c>
      <c r="L49" s="62" t="s">
        <v>490</v>
      </c>
      <c r="M49" s="62" t="s">
        <v>490</v>
      </c>
      <c r="N49" s="62" t="s">
        <v>490</v>
      </c>
      <c r="O49" s="63" t="s">
        <v>490</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590</v>
      </c>
      <c r="L52" s="62">
        <v>574</v>
      </c>
      <c r="M52" s="62">
        <v>576</v>
      </c>
      <c r="N52" s="62">
        <v>572</v>
      </c>
      <c r="O52" s="63">
        <v>555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259</v>
      </c>
      <c r="L53" s="67">
        <v>306</v>
      </c>
      <c r="M53" s="67">
        <v>333</v>
      </c>
      <c r="N53" s="67">
        <v>394</v>
      </c>
      <c r="O53" s="68">
        <v>395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490</v>
      </c>
      <c r="L58" s="82" t="s">
        <v>490</v>
      </c>
      <c r="M58" s="82" t="s">
        <v>490</v>
      </c>
      <c r="N58" s="82" t="s">
        <v>490</v>
      </c>
      <c r="O58" s="83" t="s">
        <v>490</v>
      </c>
    </row>
    <row r="59" spans="1:21" ht="31.5" customHeight="1" x14ac:dyDescent="0.2">
      <c r="B59" s="1156"/>
      <c r="C59" s="1157"/>
      <c r="D59" s="1163" t="s">
        <v>26</v>
      </c>
      <c r="E59" s="1164"/>
      <c r="F59" s="1164"/>
      <c r="G59" s="1164"/>
      <c r="H59" s="1164"/>
      <c r="I59" s="1164"/>
      <c r="J59" s="1165"/>
      <c r="K59" s="84" t="s">
        <v>490</v>
      </c>
      <c r="L59" s="85" t="s">
        <v>490</v>
      </c>
      <c r="M59" s="85" t="s">
        <v>490</v>
      </c>
      <c r="N59" s="85" t="s">
        <v>490</v>
      </c>
      <c r="O59" s="86" t="s">
        <v>490</v>
      </c>
    </row>
    <row r="60" spans="1:21" ht="31.5" customHeight="1" thickBot="1" x14ac:dyDescent="0.25">
      <c r="B60" s="1158"/>
      <c r="C60" s="1159"/>
      <c r="D60" s="1166" t="s">
        <v>27</v>
      </c>
      <c r="E60" s="1167"/>
      <c r="F60" s="1167"/>
      <c r="G60" s="1167"/>
      <c r="H60" s="1167"/>
      <c r="I60" s="1167"/>
      <c r="J60" s="1168"/>
      <c r="K60" s="87" t="s">
        <v>490</v>
      </c>
      <c r="L60" s="88" t="s">
        <v>490</v>
      </c>
      <c r="M60" s="88" t="s">
        <v>490</v>
      </c>
      <c r="N60" s="88" t="s">
        <v>490</v>
      </c>
      <c r="O60" s="89" t="s">
        <v>490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DR2S2GLrr/5+n2V+Po0gUW39Mr49zgH/4M2fCApLa2rzmsgYeOULas+wCfM+Fc4I/Yn2drUteXud4aHd5zUhg==" saltValue="PoFBvtj3j2aPHvcwi3Iv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42">
        <v>7742</v>
      </c>
      <c r="J41" s="343">
        <v>7557</v>
      </c>
      <c r="K41" s="343">
        <v>7403</v>
      </c>
      <c r="L41" s="343">
        <v>6931</v>
      </c>
      <c r="M41" s="344">
        <v>6408</v>
      </c>
    </row>
    <row r="42" spans="2:13" ht="27.75" customHeight="1" x14ac:dyDescent="0.2">
      <c r="B42" s="1171"/>
      <c r="C42" s="1172"/>
      <c r="D42" s="104"/>
      <c r="E42" s="1177" t="s">
        <v>32</v>
      </c>
      <c r="F42" s="1177"/>
      <c r="G42" s="1177"/>
      <c r="H42" s="1178"/>
      <c r="I42" s="345">
        <v>44</v>
      </c>
      <c r="J42" s="346">
        <v>44</v>
      </c>
      <c r="K42" s="346" t="s">
        <v>490</v>
      </c>
      <c r="L42" s="346">
        <v>20</v>
      </c>
      <c r="M42" s="347">
        <v>27</v>
      </c>
    </row>
    <row r="43" spans="2:13" ht="27.75" customHeight="1" x14ac:dyDescent="0.2">
      <c r="B43" s="1171"/>
      <c r="C43" s="1172"/>
      <c r="D43" s="104"/>
      <c r="E43" s="1177" t="s">
        <v>33</v>
      </c>
      <c r="F43" s="1177"/>
      <c r="G43" s="1177"/>
      <c r="H43" s="1178"/>
      <c r="I43" s="345">
        <v>1727</v>
      </c>
      <c r="J43" s="346">
        <v>1760</v>
      </c>
      <c r="K43" s="346">
        <v>1814</v>
      </c>
      <c r="L43" s="346">
        <v>1828</v>
      </c>
      <c r="M43" s="347">
        <v>2035</v>
      </c>
    </row>
    <row r="44" spans="2:13" ht="27.75" customHeight="1" x14ac:dyDescent="0.2">
      <c r="B44" s="1171"/>
      <c r="C44" s="1172"/>
      <c r="D44" s="104"/>
      <c r="E44" s="1177" t="s">
        <v>34</v>
      </c>
      <c r="F44" s="1177"/>
      <c r="G44" s="1177"/>
      <c r="H44" s="1178"/>
      <c r="I44" s="345" t="s">
        <v>490</v>
      </c>
      <c r="J44" s="346" t="s">
        <v>490</v>
      </c>
      <c r="K44" s="346" t="s">
        <v>490</v>
      </c>
      <c r="L44" s="346" t="s">
        <v>490</v>
      </c>
      <c r="M44" s="347" t="s">
        <v>490</v>
      </c>
    </row>
    <row r="45" spans="2:13" ht="27.75" customHeight="1" x14ac:dyDescent="0.2">
      <c r="B45" s="1171"/>
      <c r="C45" s="1172"/>
      <c r="D45" s="104"/>
      <c r="E45" s="1177" t="s">
        <v>35</v>
      </c>
      <c r="F45" s="1177"/>
      <c r="G45" s="1177"/>
      <c r="H45" s="1178"/>
      <c r="I45" s="345">
        <v>956</v>
      </c>
      <c r="J45" s="346">
        <v>1061</v>
      </c>
      <c r="K45" s="346">
        <v>1216</v>
      </c>
      <c r="L45" s="346">
        <v>1163</v>
      </c>
      <c r="M45" s="347">
        <v>1100</v>
      </c>
    </row>
    <row r="46" spans="2:13" ht="27.75" customHeight="1" x14ac:dyDescent="0.2">
      <c r="B46" s="1171"/>
      <c r="C46" s="1172"/>
      <c r="D46" s="105"/>
      <c r="E46" s="1177" t="s">
        <v>36</v>
      </c>
      <c r="F46" s="1177"/>
      <c r="G46" s="1177"/>
      <c r="H46" s="1178"/>
      <c r="I46" s="345" t="s">
        <v>490</v>
      </c>
      <c r="J46" s="346" t="s">
        <v>490</v>
      </c>
      <c r="K46" s="346" t="s">
        <v>490</v>
      </c>
      <c r="L46" s="346" t="s">
        <v>490</v>
      </c>
      <c r="M46" s="347" t="s">
        <v>490</v>
      </c>
    </row>
    <row r="47" spans="2:13" ht="27.75" customHeight="1" x14ac:dyDescent="0.2">
      <c r="B47" s="1171"/>
      <c r="C47" s="1172"/>
      <c r="D47" s="106"/>
      <c r="E47" s="1179" t="s">
        <v>37</v>
      </c>
      <c r="F47" s="1180"/>
      <c r="G47" s="1180"/>
      <c r="H47" s="1181"/>
      <c r="I47" s="345" t="s">
        <v>490</v>
      </c>
      <c r="J47" s="346" t="s">
        <v>490</v>
      </c>
      <c r="K47" s="346" t="s">
        <v>490</v>
      </c>
      <c r="L47" s="346" t="s">
        <v>490</v>
      </c>
      <c r="M47" s="347" t="s">
        <v>490</v>
      </c>
    </row>
    <row r="48" spans="2:13" ht="27.75" customHeight="1" x14ac:dyDescent="0.2">
      <c r="B48" s="1171"/>
      <c r="C48" s="1172"/>
      <c r="D48" s="104"/>
      <c r="E48" s="1177" t="s">
        <v>38</v>
      </c>
      <c r="F48" s="1177"/>
      <c r="G48" s="1177"/>
      <c r="H48" s="1178"/>
      <c r="I48" s="345" t="s">
        <v>490</v>
      </c>
      <c r="J48" s="346" t="s">
        <v>490</v>
      </c>
      <c r="K48" s="346" t="s">
        <v>490</v>
      </c>
      <c r="L48" s="346" t="s">
        <v>490</v>
      </c>
      <c r="M48" s="347" t="s">
        <v>490</v>
      </c>
    </row>
    <row r="49" spans="2:13" ht="27.75" customHeight="1" x14ac:dyDescent="0.2">
      <c r="B49" s="1173"/>
      <c r="C49" s="1174"/>
      <c r="D49" s="104"/>
      <c r="E49" s="1177" t="s">
        <v>39</v>
      </c>
      <c r="F49" s="1177"/>
      <c r="G49" s="1177"/>
      <c r="H49" s="1178"/>
      <c r="I49" s="345" t="s">
        <v>490</v>
      </c>
      <c r="J49" s="346" t="s">
        <v>490</v>
      </c>
      <c r="K49" s="346" t="s">
        <v>490</v>
      </c>
      <c r="L49" s="346" t="s">
        <v>490</v>
      </c>
      <c r="M49" s="347" t="s">
        <v>490</v>
      </c>
    </row>
    <row r="50" spans="2:13" ht="27.75" customHeight="1" x14ac:dyDescent="0.2">
      <c r="B50" s="1182" t="s">
        <v>40</v>
      </c>
      <c r="C50" s="1183"/>
      <c r="D50" s="107"/>
      <c r="E50" s="1177" t="s">
        <v>41</v>
      </c>
      <c r="F50" s="1177"/>
      <c r="G50" s="1177"/>
      <c r="H50" s="1178"/>
      <c r="I50" s="345">
        <v>4501</v>
      </c>
      <c r="J50" s="346">
        <v>4514</v>
      </c>
      <c r="K50" s="346">
        <v>5451</v>
      </c>
      <c r="L50" s="346">
        <v>5491</v>
      </c>
      <c r="M50" s="347">
        <v>5576</v>
      </c>
    </row>
    <row r="51" spans="2:13" ht="27.75" customHeight="1" x14ac:dyDescent="0.2">
      <c r="B51" s="1171"/>
      <c r="C51" s="1172"/>
      <c r="D51" s="104"/>
      <c r="E51" s="1177" t="s">
        <v>42</v>
      </c>
      <c r="F51" s="1177"/>
      <c r="G51" s="1177"/>
      <c r="H51" s="1178"/>
      <c r="I51" s="345">
        <v>798</v>
      </c>
      <c r="J51" s="346">
        <v>675</v>
      </c>
      <c r="K51" s="346">
        <v>696</v>
      </c>
      <c r="L51" s="346">
        <v>587</v>
      </c>
      <c r="M51" s="347">
        <v>483</v>
      </c>
    </row>
    <row r="52" spans="2:13" ht="27.75" customHeight="1" x14ac:dyDescent="0.2">
      <c r="B52" s="1173"/>
      <c r="C52" s="1174"/>
      <c r="D52" s="104"/>
      <c r="E52" s="1177" t="s">
        <v>43</v>
      </c>
      <c r="F52" s="1177"/>
      <c r="G52" s="1177"/>
      <c r="H52" s="1178"/>
      <c r="I52" s="345">
        <v>6280</v>
      </c>
      <c r="J52" s="346">
        <v>6271</v>
      </c>
      <c r="K52" s="346">
        <v>6195</v>
      </c>
      <c r="L52" s="346">
        <v>5995</v>
      </c>
      <c r="M52" s="347">
        <v>5860</v>
      </c>
    </row>
    <row r="53" spans="2:13" ht="27.75" customHeight="1" thickBot="1" x14ac:dyDescent="0.25">
      <c r="B53" s="1184" t="s">
        <v>19</v>
      </c>
      <c r="C53" s="1185"/>
      <c r="D53" s="108"/>
      <c r="E53" s="1186" t="s">
        <v>44</v>
      </c>
      <c r="F53" s="1186"/>
      <c r="G53" s="1186"/>
      <c r="H53" s="1187"/>
      <c r="I53" s="348">
        <v>-1111</v>
      </c>
      <c r="J53" s="349">
        <v>-1038</v>
      </c>
      <c r="K53" s="349">
        <v>-1909</v>
      </c>
      <c r="L53" s="349">
        <v>-2131</v>
      </c>
      <c r="M53" s="350">
        <v>-2349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1whlBZHsn1ZsX0JzaMuaZm3UNx9v3dvKvJDeSR5/zvTBD+4nGG18Z8eg1y3l1+EBpC1PitTPndKMlFNjI5lUQ==" saltValue="jHX85Ezy4/mmToOsxobJ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1682</v>
      </c>
      <c r="G55" s="120">
        <v>1756</v>
      </c>
      <c r="H55" s="121">
        <v>1755</v>
      </c>
    </row>
    <row r="56" spans="2:8" ht="52.5" customHeight="1" x14ac:dyDescent="0.2">
      <c r="B56" s="122"/>
      <c r="C56" s="1198" t="s">
        <v>47</v>
      </c>
      <c r="D56" s="1198"/>
      <c r="E56" s="1199"/>
      <c r="F56" s="123">
        <v>219</v>
      </c>
      <c r="G56" s="123">
        <v>214</v>
      </c>
      <c r="H56" s="124">
        <v>235</v>
      </c>
    </row>
    <row r="57" spans="2:8" ht="53.25" customHeight="1" x14ac:dyDescent="0.2">
      <c r="B57" s="122"/>
      <c r="C57" s="1200" t="s">
        <v>48</v>
      </c>
      <c r="D57" s="1200"/>
      <c r="E57" s="1201"/>
      <c r="F57" s="125">
        <v>2988</v>
      </c>
      <c r="G57" s="125">
        <v>2917</v>
      </c>
      <c r="H57" s="126">
        <v>2916</v>
      </c>
    </row>
    <row r="58" spans="2:8" ht="45.75" customHeight="1" x14ac:dyDescent="0.2">
      <c r="B58" s="127"/>
      <c r="C58" s="1188" t="s">
        <v>557</v>
      </c>
      <c r="D58" s="1189"/>
      <c r="E58" s="1190"/>
      <c r="F58" s="128">
        <v>1588</v>
      </c>
      <c r="G58" s="128">
        <v>1475</v>
      </c>
      <c r="H58" s="129">
        <v>1481</v>
      </c>
    </row>
    <row r="59" spans="2:8" ht="45.75" customHeight="1" x14ac:dyDescent="0.2">
      <c r="B59" s="127"/>
      <c r="C59" s="1188" t="s">
        <v>558</v>
      </c>
      <c r="D59" s="1189"/>
      <c r="E59" s="1190"/>
      <c r="F59" s="128">
        <v>511</v>
      </c>
      <c r="G59" s="128">
        <v>511</v>
      </c>
      <c r="H59" s="129">
        <v>512</v>
      </c>
    </row>
    <row r="60" spans="2:8" ht="45.75" customHeight="1" x14ac:dyDescent="0.2">
      <c r="B60" s="127"/>
      <c r="C60" s="1188" t="s">
        <v>559</v>
      </c>
      <c r="D60" s="1189"/>
      <c r="E60" s="1190"/>
      <c r="F60" s="128">
        <v>239</v>
      </c>
      <c r="G60" s="128">
        <v>238</v>
      </c>
      <c r="H60" s="129">
        <v>237</v>
      </c>
    </row>
    <row r="61" spans="2:8" ht="45.75" customHeight="1" x14ac:dyDescent="0.2">
      <c r="B61" s="127"/>
      <c r="C61" s="1188" t="s">
        <v>560</v>
      </c>
      <c r="D61" s="1189"/>
      <c r="E61" s="1190"/>
      <c r="F61" s="128">
        <v>258</v>
      </c>
      <c r="G61" s="128">
        <v>258</v>
      </c>
      <c r="H61" s="129">
        <v>236</v>
      </c>
    </row>
    <row r="62" spans="2:8" ht="45.75" customHeight="1" thickBot="1" x14ac:dyDescent="0.25">
      <c r="B62" s="130"/>
      <c r="C62" s="1191" t="s">
        <v>561</v>
      </c>
      <c r="D62" s="1192"/>
      <c r="E62" s="1193"/>
      <c r="F62" s="131">
        <v>126</v>
      </c>
      <c r="G62" s="131">
        <v>126</v>
      </c>
      <c r="H62" s="132">
        <v>174</v>
      </c>
    </row>
    <row r="63" spans="2:8" ht="52.5" customHeight="1" thickBot="1" x14ac:dyDescent="0.25">
      <c r="B63" s="133"/>
      <c r="C63" s="1194" t="s">
        <v>49</v>
      </c>
      <c r="D63" s="1194"/>
      <c r="E63" s="1195"/>
      <c r="F63" s="134">
        <v>4889</v>
      </c>
      <c r="G63" s="134">
        <v>4887</v>
      </c>
      <c r="H63" s="135">
        <v>4906</v>
      </c>
    </row>
    <row r="64" spans="2:8" ht="13.2" x14ac:dyDescent="0.2"/>
  </sheetData>
  <sheetProtection algorithmName="SHA-512" hashValue="rQrYFAO3fp2lR0z2Qan6J7Ljh8Z/wVZAZFmZCu7ywLeo5ln5KCQkpFr8n/dwHk6fXk47S+Dy8ikPVOQ2ZQOziw==" saltValue="ux1CbZPUH78eZAmYmppE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2F26-4ED9-4877-B615-7A8D88BDF73E}">
  <sheetPr>
    <pageSetUpPr fitToPage="1"/>
  </sheetPr>
  <dimension ref="A1:DE85"/>
  <sheetViews>
    <sheetView showGridLines="0" zoomScale="85" zoomScaleNormal="85"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571</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569</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568</v>
      </c>
      <c r="AO51" s="1204"/>
      <c r="AP51" s="1204"/>
      <c r="AQ51" s="1204"/>
      <c r="AR51" s="1204"/>
      <c r="AS51" s="1204"/>
      <c r="AT51" s="1204"/>
      <c r="AU51" s="1204"/>
      <c r="AV51" s="1204"/>
      <c r="AW51" s="1204"/>
      <c r="AX51" s="1204"/>
      <c r="AY51" s="1204"/>
      <c r="AZ51" s="1204"/>
      <c r="BA51" s="1204"/>
      <c r="BB51" s="1204" t="s">
        <v>566</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573</v>
      </c>
      <c r="BC53" s="1204"/>
      <c r="BD53" s="1204"/>
      <c r="BE53" s="1204"/>
      <c r="BF53" s="1204"/>
      <c r="BG53" s="1204"/>
      <c r="BH53" s="1204"/>
      <c r="BI53" s="1204"/>
      <c r="BJ53" s="1204"/>
      <c r="BK53" s="1204"/>
      <c r="BL53" s="1204"/>
      <c r="BM53" s="1204"/>
      <c r="BN53" s="1204"/>
      <c r="BO53" s="1204"/>
      <c r="BP53" s="1203">
        <v>68.5</v>
      </c>
      <c r="BQ53" s="1203"/>
      <c r="BR53" s="1203"/>
      <c r="BS53" s="1203"/>
      <c r="BT53" s="1203"/>
      <c r="BU53" s="1203"/>
      <c r="BV53" s="1203"/>
      <c r="BW53" s="1203"/>
      <c r="BX53" s="1203">
        <v>69.8</v>
      </c>
      <c r="BY53" s="1203"/>
      <c r="BZ53" s="1203"/>
      <c r="CA53" s="1203"/>
      <c r="CB53" s="1203"/>
      <c r="CC53" s="1203"/>
      <c r="CD53" s="1203"/>
      <c r="CE53" s="1203"/>
      <c r="CF53" s="1203">
        <v>71.2</v>
      </c>
      <c r="CG53" s="1203"/>
      <c r="CH53" s="1203"/>
      <c r="CI53" s="1203"/>
      <c r="CJ53" s="1203"/>
      <c r="CK53" s="1203"/>
      <c r="CL53" s="1203"/>
      <c r="CM53" s="1203"/>
      <c r="CN53" s="1203">
        <v>72.7</v>
      </c>
      <c r="CO53" s="1203"/>
      <c r="CP53" s="1203"/>
      <c r="CQ53" s="1203"/>
      <c r="CR53" s="1203"/>
      <c r="CS53" s="1203"/>
      <c r="CT53" s="1203"/>
      <c r="CU53" s="1203"/>
      <c r="CV53" s="1203">
        <v>73</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567</v>
      </c>
      <c r="AO55" s="1205"/>
      <c r="AP55" s="1205"/>
      <c r="AQ55" s="1205"/>
      <c r="AR55" s="1205"/>
      <c r="AS55" s="1205"/>
      <c r="AT55" s="1205"/>
      <c r="AU55" s="1205"/>
      <c r="AV55" s="1205"/>
      <c r="AW55" s="1205"/>
      <c r="AX55" s="1205"/>
      <c r="AY55" s="1205"/>
      <c r="AZ55" s="1205"/>
      <c r="BA55" s="1205"/>
      <c r="BB55" s="1204" t="s">
        <v>566</v>
      </c>
      <c r="BC55" s="1204"/>
      <c r="BD55" s="1204"/>
      <c r="BE55" s="1204"/>
      <c r="BF55" s="1204"/>
      <c r="BG55" s="1204"/>
      <c r="BH55" s="1204"/>
      <c r="BI55" s="1204"/>
      <c r="BJ55" s="1204"/>
      <c r="BK55" s="1204"/>
      <c r="BL55" s="1204"/>
      <c r="BM55" s="1204"/>
      <c r="BN55" s="1204"/>
      <c r="BO55" s="1204"/>
      <c r="BP55" s="1203">
        <v>20.3</v>
      </c>
      <c r="BQ55" s="1203"/>
      <c r="BR55" s="1203"/>
      <c r="BS55" s="1203"/>
      <c r="BT55" s="1203"/>
      <c r="BU55" s="1203"/>
      <c r="BV55" s="1203"/>
      <c r="BW55" s="1203"/>
      <c r="BX55" s="1203">
        <v>15.5</v>
      </c>
      <c r="BY55" s="1203"/>
      <c r="BZ55" s="1203"/>
      <c r="CA55" s="1203"/>
      <c r="CB55" s="1203"/>
      <c r="CC55" s="1203"/>
      <c r="CD55" s="1203"/>
      <c r="CE55" s="1203"/>
      <c r="CF55" s="1203">
        <v>4.5999999999999996</v>
      </c>
      <c r="CG55" s="1203"/>
      <c r="CH55" s="1203"/>
      <c r="CI55" s="1203"/>
      <c r="CJ55" s="1203"/>
      <c r="CK55" s="1203"/>
      <c r="CL55" s="1203"/>
      <c r="CM55" s="1203"/>
      <c r="CN55" s="1203">
        <v>1.6</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573</v>
      </c>
      <c r="BC57" s="1204"/>
      <c r="BD57" s="1204"/>
      <c r="BE57" s="1204"/>
      <c r="BF57" s="1204"/>
      <c r="BG57" s="1204"/>
      <c r="BH57" s="1204"/>
      <c r="BI57" s="1204"/>
      <c r="BJ57" s="1204"/>
      <c r="BK57" s="1204"/>
      <c r="BL57" s="1204"/>
      <c r="BM57" s="1204"/>
      <c r="BN57" s="1204"/>
      <c r="BO57" s="1204"/>
      <c r="BP57" s="1203">
        <v>60.4</v>
      </c>
      <c r="BQ57" s="1203"/>
      <c r="BR57" s="1203"/>
      <c r="BS57" s="1203"/>
      <c r="BT57" s="1203"/>
      <c r="BU57" s="1203"/>
      <c r="BV57" s="1203"/>
      <c r="BW57" s="1203"/>
      <c r="BX57" s="1203">
        <v>61.5</v>
      </c>
      <c r="BY57" s="1203"/>
      <c r="BZ57" s="1203"/>
      <c r="CA57" s="1203"/>
      <c r="CB57" s="1203"/>
      <c r="CC57" s="1203"/>
      <c r="CD57" s="1203"/>
      <c r="CE57" s="1203"/>
      <c r="CF57" s="1203">
        <v>61.3</v>
      </c>
      <c r="CG57" s="1203"/>
      <c r="CH57" s="1203"/>
      <c r="CI57" s="1203"/>
      <c r="CJ57" s="1203"/>
      <c r="CK57" s="1203"/>
      <c r="CL57" s="1203"/>
      <c r="CM57" s="1203"/>
      <c r="CN57" s="1203">
        <v>62.4</v>
      </c>
      <c r="CO57" s="1203"/>
      <c r="CP57" s="1203"/>
      <c r="CQ57" s="1203"/>
      <c r="CR57" s="1203"/>
      <c r="CS57" s="1203"/>
      <c r="CT57" s="1203"/>
      <c r="CU57" s="1203"/>
      <c r="CV57" s="1203">
        <v>63.5</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572</v>
      </c>
    </row>
    <row r="64" spans="1:109" ht="13.2" x14ac:dyDescent="0.2">
      <c r="B64" s="259"/>
      <c r="G64" s="1233"/>
      <c r="I64" s="1235"/>
      <c r="J64" s="1235"/>
      <c r="K64" s="1235"/>
      <c r="L64" s="1235"/>
      <c r="M64" s="1235"/>
      <c r="N64" s="1234"/>
      <c r="AM64" s="1233"/>
      <c r="AN64" s="1233" t="s">
        <v>571</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569</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568</v>
      </c>
      <c r="AO73" s="1204"/>
      <c r="AP73" s="1204"/>
      <c r="AQ73" s="1204"/>
      <c r="AR73" s="1204"/>
      <c r="AS73" s="1204"/>
      <c r="AT73" s="1204"/>
      <c r="AU73" s="1204"/>
      <c r="AV73" s="1204"/>
      <c r="AW73" s="1204"/>
      <c r="AX73" s="1204"/>
      <c r="AY73" s="1204"/>
      <c r="AZ73" s="1204"/>
      <c r="BA73" s="1204"/>
      <c r="BB73" s="1204" t="s">
        <v>566</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565</v>
      </c>
      <c r="BC75" s="1204"/>
      <c r="BD75" s="1204"/>
      <c r="BE75" s="1204"/>
      <c r="BF75" s="1204"/>
      <c r="BG75" s="1204"/>
      <c r="BH75" s="1204"/>
      <c r="BI75" s="1204"/>
      <c r="BJ75" s="1204"/>
      <c r="BK75" s="1204"/>
      <c r="BL75" s="1204"/>
      <c r="BM75" s="1204"/>
      <c r="BN75" s="1204"/>
      <c r="BO75" s="1204"/>
      <c r="BP75" s="1203">
        <v>4.4000000000000004</v>
      </c>
      <c r="BQ75" s="1203"/>
      <c r="BR75" s="1203"/>
      <c r="BS75" s="1203"/>
      <c r="BT75" s="1203"/>
      <c r="BU75" s="1203"/>
      <c r="BV75" s="1203"/>
      <c r="BW75" s="1203"/>
      <c r="BX75" s="1203">
        <v>4.9000000000000004</v>
      </c>
      <c r="BY75" s="1203"/>
      <c r="BZ75" s="1203"/>
      <c r="CA75" s="1203"/>
      <c r="CB75" s="1203"/>
      <c r="CC75" s="1203"/>
      <c r="CD75" s="1203"/>
      <c r="CE75" s="1203"/>
      <c r="CF75" s="1203">
        <v>5.3</v>
      </c>
      <c r="CG75" s="1203"/>
      <c r="CH75" s="1203"/>
      <c r="CI75" s="1203"/>
      <c r="CJ75" s="1203"/>
      <c r="CK75" s="1203"/>
      <c r="CL75" s="1203"/>
      <c r="CM75" s="1203"/>
      <c r="CN75" s="1203">
        <v>6</v>
      </c>
      <c r="CO75" s="1203"/>
      <c r="CP75" s="1203"/>
      <c r="CQ75" s="1203"/>
      <c r="CR75" s="1203"/>
      <c r="CS75" s="1203"/>
      <c r="CT75" s="1203"/>
      <c r="CU75" s="1203"/>
      <c r="CV75" s="1203">
        <v>6.3</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567</v>
      </c>
      <c r="AO77" s="1205"/>
      <c r="AP77" s="1205"/>
      <c r="AQ77" s="1205"/>
      <c r="AR77" s="1205"/>
      <c r="AS77" s="1205"/>
      <c r="AT77" s="1205"/>
      <c r="AU77" s="1205"/>
      <c r="AV77" s="1205"/>
      <c r="AW77" s="1205"/>
      <c r="AX77" s="1205"/>
      <c r="AY77" s="1205"/>
      <c r="AZ77" s="1205"/>
      <c r="BA77" s="1205"/>
      <c r="BB77" s="1204" t="s">
        <v>566</v>
      </c>
      <c r="BC77" s="1204"/>
      <c r="BD77" s="1204"/>
      <c r="BE77" s="1204"/>
      <c r="BF77" s="1204"/>
      <c r="BG77" s="1204"/>
      <c r="BH77" s="1204"/>
      <c r="BI77" s="1204"/>
      <c r="BJ77" s="1204"/>
      <c r="BK77" s="1204"/>
      <c r="BL77" s="1204"/>
      <c r="BM77" s="1204"/>
      <c r="BN77" s="1204"/>
      <c r="BO77" s="1204"/>
      <c r="BP77" s="1203">
        <v>20.3</v>
      </c>
      <c r="BQ77" s="1203"/>
      <c r="BR77" s="1203"/>
      <c r="BS77" s="1203"/>
      <c r="BT77" s="1203"/>
      <c r="BU77" s="1203"/>
      <c r="BV77" s="1203"/>
      <c r="BW77" s="1203"/>
      <c r="BX77" s="1203">
        <v>15.5</v>
      </c>
      <c r="BY77" s="1203"/>
      <c r="BZ77" s="1203"/>
      <c r="CA77" s="1203"/>
      <c r="CB77" s="1203"/>
      <c r="CC77" s="1203"/>
      <c r="CD77" s="1203"/>
      <c r="CE77" s="1203"/>
      <c r="CF77" s="1203">
        <v>4.5999999999999996</v>
      </c>
      <c r="CG77" s="1203"/>
      <c r="CH77" s="1203"/>
      <c r="CI77" s="1203"/>
      <c r="CJ77" s="1203"/>
      <c r="CK77" s="1203"/>
      <c r="CL77" s="1203"/>
      <c r="CM77" s="1203"/>
      <c r="CN77" s="1203">
        <v>1.6</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565</v>
      </c>
      <c r="BC79" s="1204"/>
      <c r="BD79" s="1204"/>
      <c r="BE79" s="1204"/>
      <c r="BF79" s="1204"/>
      <c r="BG79" s="1204"/>
      <c r="BH79" s="1204"/>
      <c r="BI79" s="1204"/>
      <c r="BJ79" s="1204"/>
      <c r="BK79" s="1204"/>
      <c r="BL79" s="1204"/>
      <c r="BM79" s="1204"/>
      <c r="BN79" s="1204"/>
      <c r="BO79" s="1204"/>
      <c r="BP79" s="1203">
        <v>6.6</v>
      </c>
      <c r="BQ79" s="1203"/>
      <c r="BR79" s="1203"/>
      <c r="BS79" s="1203"/>
      <c r="BT79" s="1203"/>
      <c r="BU79" s="1203"/>
      <c r="BV79" s="1203"/>
      <c r="BW79" s="1203"/>
      <c r="BX79" s="1203">
        <v>6.4</v>
      </c>
      <c r="BY79" s="1203"/>
      <c r="BZ79" s="1203"/>
      <c r="CA79" s="1203"/>
      <c r="CB79" s="1203"/>
      <c r="CC79" s="1203"/>
      <c r="CD79" s="1203"/>
      <c r="CE79" s="1203"/>
      <c r="CF79" s="1203">
        <v>6.3</v>
      </c>
      <c r="CG79" s="1203"/>
      <c r="CH79" s="1203"/>
      <c r="CI79" s="1203"/>
      <c r="CJ79" s="1203"/>
      <c r="CK79" s="1203"/>
      <c r="CL79" s="1203"/>
      <c r="CM79" s="1203"/>
      <c r="CN79" s="1203">
        <v>6.6</v>
      </c>
      <c r="CO79" s="1203"/>
      <c r="CP79" s="1203"/>
      <c r="CQ79" s="1203"/>
      <c r="CR79" s="1203"/>
      <c r="CS79" s="1203"/>
      <c r="CT79" s="1203"/>
      <c r="CU79" s="1203"/>
      <c r="CV79" s="1203">
        <v>6.8</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fPyiZg1jZeiTNmxyoAFzdSeb3rAobNr2SkNkS1Ty7QwbG6YXYkFVtHqmRmr8QGf9WsBw3hxA2VJITvPYkolg==" saltValue="7Cjsnhmug+SONWp1pRghZ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E5189-2684-4244-8AFB-4C201FB3695F}">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mFhmVDcmokmgMZmoysaQPhMBnJhe4SuFrEV5UNZpU0aI/dlA2+1dUH+POcsTRtivHGwh+NCyOPRvY7Ya6eWlTg==" saltValue="A8VixvsY68lLnrPDpvyf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7EE31-2D5E-4334-BDC9-1DCCFD655302}">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HkZwR4m+yHhuW1xdwf9ovuZjV5VdWkbujUkgo3WD8ugEzcPbkUtiJgJY1kwLz/kVbumvWtLds4wmLgvIWikzpA==" saltValue="k1xClY+uprp3YTt1j1NT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34493</v>
      </c>
      <c r="E3" s="154"/>
      <c r="F3" s="155">
        <v>51264</v>
      </c>
      <c r="G3" s="156"/>
      <c r="H3" s="157"/>
    </row>
    <row r="4" spans="1:8" x14ac:dyDescent="0.2">
      <c r="A4" s="158"/>
      <c r="B4" s="159"/>
      <c r="C4" s="160"/>
      <c r="D4" s="161">
        <v>16406</v>
      </c>
      <c r="E4" s="162"/>
      <c r="F4" s="163">
        <v>26040</v>
      </c>
      <c r="G4" s="164"/>
      <c r="H4" s="165"/>
    </row>
    <row r="5" spans="1:8" x14ac:dyDescent="0.2">
      <c r="A5" s="146" t="s">
        <v>522</v>
      </c>
      <c r="B5" s="151"/>
      <c r="C5" s="152"/>
      <c r="D5" s="153">
        <v>31278</v>
      </c>
      <c r="E5" s="154"/>
      <c r="F5" s="155">
        <v>52068</v>
      </c>
      <c r="G5" s="156"/>
      <c r="H5" s="157"/>
    </row>
    <row r="6" spans="1:8" x14ac:dyDescent="0.2">
      <c r="A6" s="158"/>
      <c r="B6" s="159"/>
      <c r="C6" s="160"/>
      <c r="D6" s="161">
        <v>15142</v>
      </c>
      <c r="E6" s="162"/>
      <c r="F6" s="163">
        <v>26936</v>
      </c>
      <c r="G6" s="164"/>
      <c r="H6" s="165"/>
    </row>
    <row r="7" spans="1:8" x14ac:dyDescent="0.2">
      <c r="A7" s="146" t="s">
        <v>523</v>
      </c>
      <c r="B7" s="151"/>
      <c r="C7" s="152"/>
      <c r="D7" s="153">
        <v>28163</v>
      </c>
      <c r="E7" s="154"/>
      <c r="F7" s="155">
        <v>47161</v>
      </c>
      <c r="G7" s="156"/>
      <c r="H7" s="157"/>
    </row>
    <row r="8" spans="1:8" x14ac:dyDescent="0.2">
      <c r="A8" s="158"/>
      <c r="B8" s="159"/>
      <c r="C8" s="160"/>
      <c r="D8" s="161">
        <v>17301</v>
      </c>
      <c r="E8" s="162"/>
      <c r="F8" s="163">
        <v>24595</v>
      </c>
      <c r="G8" s="164"/>
      <c r="H8" s="165"/>
    </row>
    <row r="9" spans="1:8" x14ac:dyDescent="0.2">
      <c r="A9" s="146" t="s">
        <v>524</v>
      </c>
      <c r="B9" s="151"/>
      <c r="C9" s="152"/>
      <c r="D9" s="153">
        <v>22381</v>
      </c>
      <c r="E9" s="154"/>
      <c r="F9" s="155">
        <v>43423</v>
      </c>
      <c r="G9" s="156"/>
      <c r="H9" s="157"/>
    </row>
    <row r="10" spans="1:8" x14ac:dyDescent="0.2">
      <c r="A10" s="158"/>
      <c r="B10" s="159"/>
      <c r="C10" s="160"/>
      <c r="D10" s="161">
        <v>15122</v>
      </c>
      <c r="E10" s="162"/>
      <c r="F10" s="163">
        <v>22207</v>
      </c>
      <c r="G10" s="164"/>
      <c r="H10" s="165"/>
    </row>
    <row r="11" spans="1:8" x14ac:dyDescent="0.2">
      <c r="A11" s="146" t="s">
        <v>525</v>
      </c>
      <c r="B11" s="151"/>
      <c r="C11" s="152"/>
      <c r="D11" s="153">
        <v>21365</v>
      </c>
      <c r="E11" s="154"/>
      <c r="F11" s="155">
        <v>45265</v>
      </c>
      <c r="G11" s="156"/>
      <c r="H11" s="157"/>
    </row>
    <row r="12" spans="1:8" x14ac:dyDescent="0.2">
      <c r="A12" s="158"/>
      <c r="B12" s="159"/>
      <c r="C12" s="166"/>
      <c r="D12" s="161">
        <v>11802</v>
      </c>
      <c r="E12" s="162"/>
      <c r="F12" s="163">
        <v>22600</v>
      </c>
      <c r="G12" s="164"/>
      <c r="H12" s="165"/>
    </row>
    <row r="13" spans="1:8" x14ac:dyDescent="0.2">
      <c r="A13" s="146"/>
      <c r="B13" s="151"/>
      <c r="C13" s="152"/>
      <c r="D13" s="153">
        <v>27536</v>
      </c>
      <c r="E13" s="154"/>
      <c r="F13" s="155">
        <v>47836</v>
      </c>
      <c r="G13" s="167"/>
      <c r="H13" s="157"/>
    </row>
    <row r="14" spans="1:8" x14ac:dyDescent="0.2">
      <c r="A14" s="158"/>
      <c r="B14" s="159"/>
      <c r="C14" s="160"/>
      <c r="D14" s="161">
        <v>15155</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4.8600000000000003</v>
      </c>
      <c r="C19" s="168">
        <f>ROUND(VALUE(SUBSTITUTE(実質収支比率等に係る経年分析!G$48,"▲","-")),2)</f>
        <v>6.4</v>
      </c>
      <c r="D19" s="168">
        <f>ROUND(VALUE(SUBSTITUTE(実質収支比率等に係る経年分析!H$48,"▲","-")),2)</f>
        <v>7.59</v>
      </c>
      <c r="E19" s="168">
        <f>ROUND(VALUE(SUBSTITUTE(実質収支比率等に係る経年分析!I$48,"▲","-")),2)</f>
        <v>7.65</v>
      </c>
      <c r="F19" s="168">
        <f>ROUND(VALUE(SUBSTITUTE(実質収支比率等に係る経年分析!J$48,"▲","-")),2)</f>
        <v>7.65</v>
      </c>
    </row>
    <row r="20" spans="1:11" x14ac:dyDescent="0.2">
      <c r="A20" s="168" t="s">
        <v>53</v>
      </c>
      <c r="B20" s="168">
        <f>ROUND(VALUE(SUBSTITUTE(実質収支比率等に係る経年分析!F$47,"▲","-")),2)</f>
        <v>30.13</v>
      </c>
      <c r="C20" s="168">
        <f>ROUND(VALUE(SUBSTITUTE(実質収支比率等に係る経年分析!G$47,"▲","-")),2)</f>
        <v>27.92</v>
      </c>
      <c r="D20" s="168">
        <f>ROUND(VALUE(SUBSTITUTE(実質収支比率等に係る経年分析!H$47,"▲","-")),2)</f>
        <v>26.19</v>
      </c>
      <c r="E20" s="168">
        <f>ROUND(VALUE(SUBSTITUTE(実質収支比率等に係る経年分析!I$47,"▲","-")),2)</f>
        <v>27.7</v>
      </c>
      <c r="F20" s="168">
        <f>ROUND(VALUE(SUBSTITUTE(実質収支比率等に係る経年分析!J$47,"▲","-")),2)</f>
        <v>27.11</v>
      </c>
    </row>
    <row r="21" spans="1:11" x14ac:dyDescent="0.2">
      <c r="A21" s="168" t="s">
        <v>54</v>
      </c>
      <c r="B21" s="168">
        <f>IF(ISNUMBER(VALUE(SUBSTITUTE(実質収支比率等に係る経年分析!F$49,"▲","-"))),ROUND(VALUE(SUBSTITUTE(実質収支比率等に係る経年分析!F$49,"▲","-")),2),NA())</f>
        <v>-0.23</v>
      </c>
      <c r="C21" s="168">
        <f>IF(ISNUMBER(VALUE(SUBSTITUTE(実質収支比率等に係る経年分析!G$49,"▲","-"))),ROUND(VALUE(SUBSTITUTE(実質収支比率等に係る経年分析!G$49,"▲","-")),2),NA())</f>
        <v>0.76</v>
      </c>
      <c r="D21" s="168">
        <f>IF(ISNUMBER(VALUE(SUBSTITUTE(実質収支比率等に係る経年分析!H$49,"▲","-"))),ROUND(VALUE(SUBSTITUTE(実質収支比率等に係る経年分析!H$49,"▲","-")),2),NA())</f>
        <v>1.65</v>
      </c>
      <c r="E21" s="168">
        <f>IF(ISNUMBER(VALUE(SUBSTITUTE(実質収支比率等に係る経年分析!I$49,"▲","-"))),ROUND(VALUE(SUBSTITUTE(実質収支比率等に係る経年分析!I$49,"▲","-")),2),NA())</f>
        <v>1.1299999999999999</v>
      </c>
      <c r="F21" s="168">
        <f>IF(ISNUMBER(VALUE(SUBSTITUTE(実質収支比率等に係る経年分析!J$49,"▲","-"))),ROUND(VALUE(SUBSTITUTE(実質収支比率等に係る経年分析!J$49,"▲","-")),2),NA())</f>
        <v>0.15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2.62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1.81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1.03</v>
      </c>
    </row>
    <row r="33" spans="1:16" x14ac:dyDescent="0.2">
      <c r="A33" s="169" t="str">
        <f>IF(連結実質赤字比率に係る赤字・黒字の構成分析!C$37="",NA(),連結実質赤字比率に係る赤字・黒字の構成分析!C$37)</f>
        <v>公共下水道事業特別会計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2.67</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3.39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3.11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2.82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6.48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5.91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4.8499999999999996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590</v>
      </c>
      <c r="E42" s="170"/>
      <c r="F42" s="170"/>
      <c r="G42" s="170">
        <f>'実質公債費比率（分子）の構造'!L$52</f>
        <v>574</v>
      </c>
      <c r="H42" s="170"/>
      <c r="I42" s="170"/>
      <c r="J42" s="170">
        <f>'実質公債費比率（分子）の構造'!M$52</f>
        <v>576</v>
      </c>
      <c r="K42" s="170"/>
      <c r="L42" s="170"/>
      <c r="M42" s="170">
        <f>'実質公債費比率（分子）の構造'!N$52</f>
        <v>572</v>
      </c>
      <c r="N42" s="170"/>
      <c r="O42" s="170"/>
      <c r="P42" s="170">
        <f>'実質公債費比率（分子）の構造'!O$52</f>
        <v>555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144</v>
      </c>
      <c r="C46" s="170"/>
      <c r="D46" s="170"/>
      <c r="E46" s="170">
        <f>'実質公債費比率（分子）の構造'!L$48</f>
        <v>152</v>
      </c>
      <c r="F46" s="170"/>
      <c r="G46" s="170"/>
      <c r="H46" s="170">
        <f>'実質公債費比率（分子）の構造'!M$48</f>
        <v>143</v>
      </c>
      <c r="I46" s="170"/>
      <c r="J46" s="170"/>
      <c r="K46" s="170">
        <f>'実質公債費比率（分子）の構造'!N$48</f>
        <v>174</v>
      </c>
      <c r="L46" s="170"/>
      <c r="M46" s="170"/>
      <c r="N46" s="170">
        <f>'実質公債費比率（分子）の構造'!O$48</f>
        <v>159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705</v>
      </c>
      <c r="C49" s="170"/>
      <c r="D49" s="170"/>
      <c r="E49" s="170">
        <f>'実質公債費比率（分子）の構造'!L$45</f>
        <v>728</v>
      </c>
      <c r="F49" s="170"/>
      <c r="G49" s="170"/>
      <c r="H49" s="170">
        <f>'実質公債費比率（分子）の構造'!M$45</f>
        <v>766</v>
      </c>
      <c r="I49" s="170"/>
      <c r="J49" s="170"/>
      <c r="K49" s="170">
        <f>'実質公債費比率（分子）の構造'!N$45</f>
        <v>792</v>
      </c>
      <c r="L49" s="170"/>
      <c r="M49" s="170"/>
      <c r="N49" s="170">
        <f>'実質公債費比率（分子）の構造'!O$45</f>
        <v>791</v>
      </c>
      <c r="O49" s="170"/>
      <c r="P49" s="170"/>
    </row>
    <row r="50" spans="1:16" x14ac:dyDescent="0.2">
      <c r="A50" s="170" t="s">
        <v>67</v>
      </c>
      <c r="B50" s="170" t="e">
        <f>NA()</f>
        <v>#N/A</v>
      </c>
      <c r="C50" s="170">
        <f>IF(ISNUMBER('実質公債費比率（分子）の構造'!K$53),'実質公債費比率（分子）の構造'!K$53,NA())</f>
        <v>259</v>
      </c>
      <c r="D50" s="170" t="e">
        <f>NA()</f>
        <v>#N/A</v>
      </c>
      <c r="E50" s="170" t="e">
        <f>NA()</f>
        <v>#N/A</v>
      </c>
      <c r="F50" s="170">
        <f>IF(ISNUMBER('実質公債費比率（分子）の構造'!L$53),'実質公債費比率（分子）の構造'!L$53,NA())</f>
        <v>306</v>
      </c>
      <c r="G50" s="170" t="e">
        <f>NA()</f>
        <v>#N/A</v>
      </c>
      <c r="H50" s="170" t="e">
        <f>NA()</f>
        <v>#N/A</v>
      </c>
      <c r="I50" s="170">
        <f>IF(ISNUMBER('実質公債費比率（分子）の構造'!M$53),'実質公債費比率（分子）の構造'!M$53,NA())</f>
        <v>333</v>
      </c>
      <c r="J50" s="170" t="e">
        <f>NA()</f>
        <v>#N/A</v>
      </c>
      <c r="K50" s="170" t="e">
        <f>NA()</f>
        <v>#N/A</v>
      </c>
      <c r="L50" s="170">
        <f>IF(ISNUMBER('実質公債費比率（分子）の構造'!N$53),'実質公債費比率（分子）の構造'!N$53,NA())</f>
        <v>394</v>
      </c>
      <c r="M50" s="170" t="e">
        <f>NA()</f>
        <v>#N/A</v>
      </c>
      <c r="N50" s="170" t="e">
        <f>NA()</f>
        <v>#N/A</v>
      </c>
      <c r="O50" s="170">
        <f>IF(ISNUMBER('実質公債費比率（分子）の構造'!O$53),'実質公債費比率（分子）の構造'!O$53,NA())</f>
        <v>395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6280</v>
      </c>
      <c r="E56" s="169"/>
      <c r="F56" s="169"/>
      <c r="G56" s="169">
        <f>'将来負担比率（分子）の構造'!J$52</f>
        <v>6271</v>
      </c>
      <c r="H56" s="169"/>
      <c r="I56" s="169"/>
      <c r="J56" s="169">
        <f>'将来負担比率（分子）の構造'!K$52</f>
        <v>6195</v>
      </c>
      <c r="K56" s="169"/>
      <c r="L56" s="169"/>
      <c r="M56" s="169">
        <f>'将来負担比率（分子）の構造'!L$52</f>
        <v>5995</v>
      </c>
      <c r="N56" s="169"/>
      <c r="O56" s="169"/>
      <c r="P56" s="169">
        <f>'将来負担比率（分子）の構造'!M$52</f>
        <v>5860</v>
      </c>
    </row>
    <row r="57" spans="1:16" x14ac:dyDescent="0.2">
      <c r="A57" s="169" t="s">
        <v>42</v>
      </c>
      <c r="B57" s="169"/>
      <c r="C57" s="169"/>
      <c r="D57" s="169">
        <f>'将来負担比率（分子）の構造'!I$51</f>
        <v>798</v>
      </c>
      <c r="E57" s="169"/>
      <c r="F57" s="169"/>
      <c r="G57" s="169">
        <f>'将来負担比率（分子）の構造'!J$51</f>
        <v>675</v>
      </c>
      <c r="H57" s="169"/>
      <c r="I57" s="169"/>
      <c r="J57" s="169">
        <f>'将来負担比率（分子）の構造'!K$51</f>
        <v>696</v>
      </c>
      <c r="K57" s="169"/>
      <c r="L57" s="169"/>
      <c r="M57" s="169">
        <f>'将来負担比率（分子）の構造'!L$51</f>
        <v>587</v>
      </c>
      <c r="N57" s="169"/>
      <c r="O57" s="169"/>
      <c r="P57" s="169">
        <f>'将来負担比率（分子）の構造'!M$51</f>
        <v>483</v>
      </c>
    </row>
    <row r="58" spans="1:16" x14ac:dyDescent="0.2">
      <c r="A58" s="169" t="s">
        <v>41</v>
      </c>
      <c r="B58" s="169"/>
      <c r="C58" s="169"/>
      <c r="D58" s="169">
        <f>'将来負担比率（分子）の構造'!I$50</f>
        <v>4501</v>
      </c>
      <c r="E58" s="169"/>
      <c r="F58" s="169"/>
      <c r="G58" s="169">
        <f>'将来負担比率（分子）の構造'!J$50</f>
        <v>4514</v>
      </c>
      <c r="H58" s="169"/>
      <c r="I58" s="169"/>
      <c r="J58" s="169">
        <f>'将来負担比率（分子）の構造'!K$50</f>
        <v>5451</v>
      </c>
      <c r="K58" s="169"/>
      <c r="L58" s="169"/>
      <c r="M58" s="169">
        <f>'将来負担比率（分子）の構造'!L$50</f>
        <v>5491</v>
      </c>
      <c r="N58" s="169"/>
      <c r="O58" s="169"/>
      <c r="P58" s="169">
        <f>'将来負担比率（分子）の構造'!M$50</f>
        <v>5576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956</v>
      </c>
      <c r="C62" s="169"/>
      <c r="D62" s="169"/>
      <c r="E62" s="169">
        <f>'将来負担比率（分子）の構造'!J$45</f>
        <v>1061</v>
      </c>
      <c r="F62" s="169"/>
      <c r="G62" s="169"/>
      <c r="H62" s="169">
        <f>'将来負担比率（分子）の構造'!K$45</f>
        <v>1216</v>
      </c>
      <c r="I62" s="169"/>
      <c r="J62" s="169"/>
      <c r="K62" s="169">
        <f>'将来負担比率（分子）の構造'!L$45</f>
        <v>1163</v>
      </c>
      <c r="L62" s="169"/>
      <c r="M62" s="169"/>
      <c r="N62" s="169">
        <f>'将来負担比率（分子）の構造'!M$45</f>
        <v>1100</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1727</v>
      </c>
      <c r="C64" s="169"/>
      <c r="D64" s="169"/>
      <c r="E64" s="169">
        <f>'将来負担比率（分子）の構造'!J$43</f>
        <v>1760</v>
      </c>
      <c r="F64" s="169"/>
      <c r="G64" s="169"/>
      <c r="H64" s="169">
        <f>'将来負担比率（分子）の構造'!K$43</f>
        <v>1814</v>
      </c>
      <c r="I64" s="169"/>
      <c r="J64" s="169"/>
      <c r="K64" s="169">
        <f>'将来負担比率（分子）の構造'!L$43</f>
        <v>1828</v>
      </c>
      <c r="L64" s="169"/>
      <c r="M64" s="169"/>
      <c r="N64" s="169">
        <f>'将来負担比率（分子）の構造'!M$43</f>
        <v>2035</v>
      </c>
      <c r="O64" s="169"/>
      <c r="P64" s="169"/>
    </row>
    <row r="65" spans="1:16" x14ac:dyDescent="0.2">
      <c r="A65" s="169" t="s">
        <v>32</v>
      </c>
      <c r="B65" s="169">
        <f>'将来負担比率（分子）の構造'!I$42</f>
        <v>44</v>
      </c>
      <c r="C65" s="169"/>
      <c r="D65" s="169"/>
      <c r="E65" s="169">
        <f>'将来負担比率（分子）の構造'!J$42</f>
        <v>44</v>
      </c>
      <c r="F65" s="169"/>
      <c r="G65" s="169"/>
      <c r="H65" s="169" t="str">
        <f>'将来負担比率（分子）の構造'!K$42</f>
        <v>-</v>
      </c>
      <c r="I65" s="169"/>
      <c r="J65" s="169"/>
      <c r="K65" s="169">
        <f>'将来負担比率（分子）の構造'!L$42</f>
        <v>20</v>
      </c>
      <c r="L65" s="169"/>
      <c r="M65" s="169"/>
      <c r="N65" s="169">
        <f>'将来負担比率（分子）の構造'!M$42</f>
        <v>27</v>
      </c>
      <c r="O65" s="169"/>
      <c r="P65" s="169"/>
    </row>
    <row r="66" spans="1:16" x14ac:dyDescent="0.2">
      <c r="A66" s="169" t="s">
        <v>31</v>
      </c>
      <c r="B66" s="169">
        <f>'将来負担比率（分子）の構造'!I$41</f>
        <v>7742</v>
      </c>
      <c r="C66" s="169"/>
      <c r="D66" s="169"/>
      <c r="E66" s="169">
        <f>'将来負担比率（分子）の構造'!J$41</f>
        <v>7557</v>
      </c>
      <c r="F66" s="169"/>
      <c r="G66" s="169"/>
      <c r="H66" s="169">
        <f>'将来負担比率（分子）の構造'!K$41</f>
        <v>7403</v>
      </c>
      <c r="I66" s="169"/>
      <c r="J66" s="169"/>
      <c r="K66" s="169">
        <f>'将来負担比率（分子）の構造'!L$41</f>
        <v>6931</v>
      </c>
      <c r="L66" s="169"/>
      <c r="M66" s="169"/>
      <c r="N66" s="169">
        <f>'将来負担比率（分子）の構造'!M$41</f>
        <v>6408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1682</v>
      </c>
      <c r="C72" s="173">
        <f>基金残高に係る経年分析!G55</f>
        <v>1756</v>
      </c>
      <c r="D72" s="173">
        <f>基金残高に係る経年分析!H55</f>
        <v>1755</v>
      </c>
    </row>
    <row r="73" spans="1:16" x14ac:dyDescent="0.2">
      <c r="A73" s="172" t="s">
        <v>74</v>
      </c>
      <c r="B73" s="173">
        <f>基金残高に係る経年分析!F56</f>
        <v>219</v>
      </c>
      <c r="C73" s="173">
        <f>基金残高に係る経年分析!G56</f>
        <v>214</v>
      </c>
      <c r="D73" s="173">
        <f>基金残高に係る経年分析!H56</f>
        <v>235</v>
      </c>
    </row>
    <row r="74" spans="1:16" x14ac:dyDescent="0.2">
      <c r="A74" s="172" t="s">
        <v>75</v>
      </c>
      <c r="B74" s="173">
        <f>基金残高に係る経年分析!F57</f>
        <v>2988</v>
      </c>
      <c r="C74" s="173">
        <f>基金残高に係る経年分析!G57</f>
        <v>2917</v>
      </c>
      <c r="D74" s="173">
        <f>基金残高に係る経年分析!H57</f>
        <v>2916</v>
      </c>
    </row>
  </sheetData>
  <sheetProtection algorithmName="SHA-512" hashValue="9i3WclbzIgnT307gEu+XwVMUGTzoHZIE6SomyHtetM9Zq4+Nx36mQnHlUZ+OFoP3Cr1DWKOCVBatFbuDJiFaaw==" saltValue="sQD0dLiqkdKp2ZbVb/2+2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2439262</v>
      </c>
      <c r="S5" s="600"/>
      <c r="T5" s="600"/>
      <c r="U5" s="600"/>
      <c r="V5" s="600"/>
      <c r="W5" s="600"/>
      <c r="X5" s="600"/>
      <c r="Y5" s="601"/>
      <c r="Z5" s="602">
        <v>18.100000000000001</v>
      </c>
      <c r="AA5" s="602"/>
      <c r="AB5" s="602"/>
      <c r="AC5" s="602"/>
      <c r="AD5" s="603">
        <v>2439262</v>
      </c>
      <c r="AE5" s="603"/>
      <c r="AF5" s="603"/>
      <c r="AG5" s="603"/>
      <c r="AH5" s="603"/>
      <c r="AI5" s="603"/>
      <c r="AJ5" s="603"/>
      <c r="AK5" s="603"/>
      <c r="AL5" s="604">
        <v>37.799999999999997</v>
      </c>
      <c r="AM5" s="605"/>
      <c r="AN5" s="605"/>
      <c r="AO5" s="606"/>
      <c r="AP5" s="596" t="s">
        <v>217</v>
      </c>
      <c r="AQ5" s="597"/>
      <c r="AR5" s="597"/>
      <c r="AS5" s="597"/>
      <c r="AT5" s="597"/>
      <c r="AU5" s="597"/>
      <c r="AV5" s="597"/>
      <c r="AW5" s="597"/>
      <c r="AX5" s="597"/>
      <c r="AY5" s="597"/>
      <c r="AZ5" s="597"/>
      <c r="BA5" s="597"/>
      <c r="BB5" s="597"/>
      <c r="BC5" s="597"/>
      <c r="BD5" s="597"/>
      <c r="BE5" s="597"/>
      <c r="BF5" s="598"/>
      <c r="BG5" s="610">
        <v>2439262</v>
      </c>
      <c r="BH5" s="611"/>
      <c r="BI5" s="611"/>
      <c r="BJ5" s="611"/>
      <c r="BK5" s="611"/>
      <c r="BL5" s="611"/>
      <c r="BM5" s="611"/>
      <c r="BN5" s="612"/>
      <c r="BO5" s="613">
        <v>100</v>
      </c>
      <c r="BP5" s="613"/>
      <c r="BQ5" s="613"/>
      <c r="BR5" s="613"/>
      <c r="BS5" s="614">
        <v>15962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149298</v>
      </c>
      <c r="S6" s="611"/>
      <c r="T6" s="611"/>
      <c r="U6" s="611"/>
      <c r="V6" s="611"/>
      <c r="W6" s="611"/>
      <c r="X6" s="611"/>
      <c r="Y6" s="612"/>
      <c r="Z6" s="613">
        <v>1.1000000000000001</v>
      </c>
      <c r="AA6" s="613"/>
      <c r="AB6" s="613"/>
      <c r="AC6" s="613"/>
      <c r="AD6" s="614">
        <v>149298</v>
      </c>
      <c r="AE6" s="614"/>
      <c r="AF6" s="614"/>
      <c r="AG6" s="614"/>
      <c r="AH6" s="614"/>
      <c r="AI6" s="614"/>
      <c r="AJ6" s="614"/>
      <c r="AK6" s="614"/>
      <c r="AL6" s="615">
        <v>2.2999999999999998</v>
      </c>
      <c r="AM6" s="616"/>
      <c r="AN6" s="616"/>
      <c r="AO6" s="617"/>
      <c r="AP6" s="607" t="s">
        <v>222</v>
      </c>
      <c r="AQ6" s="608"/>
      <c r="AR6" s="608"/>
      <c r="AS6" s="608"/>
      <c r="AT6" s="608"/>
      <c r="AU6" s="608"/>
      <c r="AV6" s="608"/>
      <c r="AW6" s="608"/>
      <c r="AX6" s="608"/>
      <c r="AY6" s="608"/>
      <c r="AZ6" s="608"/>
      <c r="BA6" s="608"/>
      <c r="BB6" s="608"/>
      <c r="BC6" s="608"/>
      <c r="BD6" s="608"/>
      <c r="BE6" s="608"/>
      <c r="BF6" s="609"/>
      <c r="BG6" s="610">
        <v>2439262</v>
      </c>
      <c r="BH6" s="611"/>
      <c r="BI6" s="611"/>
      <c r="BJ6" s="611"/>
      <c r="BK6" s="611"/>
      <c r="BL6" s="611"/>
      <c r="BM6" s="611"/>
      <c r="BN6" s="612"/>
      <c r="BO6" s="613">
        <v>100</v>
      </c>
      <c r="BP6" s="613"/>
      <c r="BQ6" s="613"/>
      <c r="BR6" s="613"/>
      <c r="BS6" s="614">
        <v>15962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82794</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82794</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449</v>
      </c>
      <c r="S7" s="611"/>
      <c r="T7" s="611"/>
      <c r="U7" s="611"/>
      <c r="V7" s="611"/>
      <c r="W7" s="611"/>
      <c r="X7" s="611"/>
      <c r="Y7" s="612"/>
      <c r="Z7" s="613">
        <v>0</v>
      </c>
      <c r="AA7" s="613"/>
      <c r="AB7" s="613"/>
      <c r="AC7" s="613"/>
      <c r="AD7" s="614">
        <v>449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1118107</v>
      </c>
      <c r="BH7" s="611"/>
      <c r="BI7" s="611"/>
      <c r="BJ7" s="611"/>
      <c r="BK7" s="611"/>
      <c r="BL7" s="611"/>
      <c r="BM7" s="611"/>
      <c r="BN7" s="612"/>
      <c r="BO7" s="613">
        <v>45.8</v>
      </c>
      <c r="BP7" s="613"/>
      <c r="BQ7" s="613"/>
      <c r="BR7" s="613"/>
      <c r="BS7" s="614">
        <v>15962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1640374</v>
      </c>
      <c r="CS7" s="611"/>
      <c r="CT7" s="611"/>
      <c r="CU7" s="611"/>
      <c r="CV7" s="611"/>
      <c r="CW7" s="611"/>
      <c r="CX7" s="611"/>
      <c r="CY7" s="612"/>
      <c r="CZ7" s="613">
        <v>12.8</v>
      </c>
      <c r="DA7" s="613"/>
      <c r="DB7" s="613"/>
      <c r="DC7" s="613"/>
      <c r="DD7" s="619">
        <v>13465</v>
      </c>
      <c r="DE7" s="611"/>
      <c r="DF7" s="611"/>
      <c r="DG7" s="611"/>
      <c r="DH7" s="611"/>
      <c r="DI7" s="611"/>
      <c r="DJ7" s="611"/>
      <c r="DK7" s="611"/>
      <c r="DL7" s="611"/>
      <c r="DM7" s="611"/>
      <c r="DN7" s="611"/>
      <c r="DO7" s="611"/>
      <c r="DP7" s="612"/>
      <c r="DQ7" s="619">
        <v>1206208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9685</v>
      </c>
      <c r="S8" s="611"/>
      <c r="T8" s="611"/>
      <c r="U8" s="611"/>
      <c r="V8" s="611"/>
      <c r="W8" s="611"/>
      <c r="X8" s="611"/>
      <c r="Y8" s="612"/>
      <c r="Z8" s="613">
        <v>0.1</v>
      </c>
      <c r="AA8" s="613"/>
      <c r="AB8" s="613"/>
      <c r="AC8" s="613"/>
      <c r="AD8" s="614">
        <v>9685</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43849</v>
      </c>
      <c r="BH8" s="611"/>
      <c r="BI8" s="611"/>
      <c r="BJ8" s="611"/>
      <c r="BK8" s="611"/>
      <c r="BL8" s="611"/>
      <c r="BM8" s="611"/>
      <c r="BN8" s="612"/>
      <c r="BO8" s="613">
        <v>1.8</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5785263</v>
      </c>
      <c r="CS8" s="611"/>
      <c r="CT8" s="611"/>
      <c r="CU8" s="611"/>
      <c r="CV8" s="611"/>
      <c r="CW8" s="611"/>
      <c r="CX8" s="611"/>
      <c r="CY8" s="612"/>
      <c r="CZ8" s="613">
        <v>45</v>
      </c>
      <c r="DA8" s="613"/>
      <c r="DB8" s="613"/>
      <c r="DC8" s="613"/>
      <c r="DD8" s="619">
        <v>67972</v>
      </c>
      <c r="DE8" s="611"/>
      <c r="DF8" s="611"/>
      <c r="DG8" s="611"/>
      <c r="DH8" s="611"/>
      <c r="DI8" s="611"/>
      <c r="DJ8" s="611"/>
      <c r="DK8" s="611"/>
      <c r="DL8" s="611"/>
      <c r="DM8" s="611"/>
      <c r="DN8" s="611"/>
      <c r="DO8" s="611"/>
      <c r="DP8" s="612"/>
      <c r="DQ8" s="619">
        <v>2714440</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10598</v>
      </c>
      <c r="S9" s="611"/>
      <c r="T9" s="611"/>
      <c r="U9" s="611"/>
      <c r="V9" s="611"/>
      <c r="W9" s="611"/>
      <c r="X9" s="611"/>
      <c r="Y9" s="612"/>
      <c r="Z9" s="613">
        <v>0.1</v>
      </c>
      <c r="AA9" s="613"/>
      <c r="AB9" s="613"/>
      <c r="AC9" s="613"/>
      <c r="AD9" s="614">
        <v>10598</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979659</v>
      </c>
      <c r="BH9" s="611"/>
      <c r="BI9" s="611"/>
      <c r="BJ9" s="611"/>
      <c r="BK9" s="611"/>
      <c r="BL9" s="611"/>
      <c r="BM9" s="611"/>
      <c r="BN9" s="612"/>
      <c r="BO9" s="613">
        <v>40.200000000000003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811397</v>
      </c>
      <c r="CS9" s="611"/>
      <c r="CT9" s="611"/>
      <c r="CU9" s="611"/>
      <c r="CV9" s="611"/>
      <c r="CW9" s="611"/>
      <c r="CX9" s="611"/>
      <c r="CY9" s="612"/>
      <c r="CZ9" s="613">
        <v>6.3</v>
      </c>
      <c r="DA9" s="613"/>
      <c r="DB9" s="613"/>
      <c r="DC9" s="613"/>
      <c r="DD9" s="619">
        <v>32484</v>
      </c>
      <c r="DE9" s="611"/>
      <c r="DF9" s="611"/>
      <c r="DG9" s="611"/>
      <c r="DH9" s="611"/>
      <c r="DI9" s="611"/>
      <c r="DJ9" s="611"/>
      <c r="DK9" s="611"/>
      <c r="DL9" s="611"/>
      <c r="DM9" s="611"/>
      <c r="DN9" s="611"/>
      <c r="DO9" s="611"/>
      <c r="DP9" s="612"/>
      <c r="DQ9" s="619">
        <v>668050</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38707</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142</v>
      </c>
      <c r="CS10" s="611"/>
      <c r="CT10" s="611"/>
      <c r="CU10" s="611"/>
      <c r="CV10" s="611"/>
      <c r="CW10" s="611"/>
      <c r="CX10" s="611"/>
      <c r="CY10" s="612"/>
      <c r="CZ10" s="613">
        <v>0</v>
      </c>
      <c r="DA10" s="613"/>
      <c r="DB10" s="613"/>
      <c r="DC10" s="613"/>
      <c r="DD10" s="619" t="s">
        <v>121</v>
      </c>
      <c r="DE10" s="611"/>
      <c r="DF10" s="611"/>
      <c r="DG10" s="611"/>
      <c r="DH10" s="611"/>
      <c r="DI10" s="611"/>
      <c r="DJ10" s="611"/>
      <c r="DK10" s="611"/>
      <c r="DL10" s="611"/>
      <c r="DM10" s="611"/>
      <c r="DN10" s="611"/>
      <c r="DO10" s="611"/>
      <c r="DP10" s="612"/>
      <c r="DQ10" s="619">
        <v>42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595921</v>
      </c>
      <c r="S11" s="611"/>
      <c r="T11" s="611"/>
      <c r="U11" s="611"/>
      <c r="V11" s="611"/>
      <c r="W11" s="611"/>
      <c r="X11" s="611"/>
      <c r="Y11" s="612"/>
      <c r="Z11" s="615">
        <v>4.4000000000000004</v>
      </c>
      <c r="AA11" s="616"/>
      <c r="AB11" s="616"/>
      <c r="AC11" s="622"/>
      <c r="AD11" s="619">
        <v>595921</v>
      </c>
      <c r="AE11" s="611"/>
      <c r="AF11" s="611"/>
      <c r="AG11" s="611"/>
      <c r="AH11" s="611"/>
      <c r="AI11" s="611"/>
      <c r="AJ11" s="611"/>
      <c r="AK11" s="612"/>
      <c r="AL11" s="615">
        <v>9.1999999999999993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55892</v>
      </c>
      <c r="BH11" s="611"/>
      <c r="BI11" s="611"/>
      <c r="BJ11" s="611"/>
      <c r="BK11" s="611"/>
      <c r="BL11" s="611"/>
      <c r="BM11" s="611"/>
      <c r="BN11" s="612"/>
      <c r="BO11" s="613">
        <v>2.2999999999999998</v>
      </c>
      <c r="BP11" s="613"/>
      <c r="BQ11" s="613"/>
      <c r="BR11" s="613"/>
      <c r="BS11" s="614">
        <v>15962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331535</v>
      </c>
      <c r="CS11" s="611"/>
      <c r="CT11" s="611"/>
      <c r="CU11" s="611"/>
      <c r="CV11" s="611"/>
      <c r="CW11" s="611"/>
      <c r="CX11" s="611"/>
      <c r="CY11" s="612"/>
      <c r="CZ11" s="613">
        <v>2.6</v>
      </c>
      <c r="DA11" s="613"/>
      <c r="DB11" s="613"/>
      <c r="DC11" s="613"/>
      <c r="DD11" s="619">
        <v>20007</v>
      </c>
      <c r="DE11" s="611"/>
      <c r="DF11" s="611"/>
      <c r="DG11" s="611"/>
      <c r="DH11" s="611"/>
      <c r="DI11" s="611"/>
      <c r="DJ11" s="611"/>
      <c r="DK11" s="611"/>
      <c r="DL11" s="611"/>
      <c r="DM11" s="611"/>
      <c r="DN11" s="611"/>
      <c r="DO11" s="611"/>
      <c r="DP11" s="612"/>
      <c r="DQ11" s="619">
        <v>264966</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1033506</v>
      </c>
      <c r="BH12" s="611"/>
      <c r="BI12" s="611"/>
      <c r="BJ12" s="611"/>
      <c r="BK12" s="611"/>
      <c r="BL12" s="611"/>
      <c r="BM12" s="611"/>
      <c r="BN12" s="612"/>
      <c r="BO12" s="613">
        <v>42.4</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609181</v>
      </c>
      <c r="CS12" s="611"/>
      <c r="CT12" s="611"/>
      <c r="CU12" s="611"/>
      <c r="CV12" s="611"/>
      <c r="CW12" s="611"/>
      <c r="CX12" s="611"/>
      <c r="CY12" s="612"/>
      <c r="CZ12" s="613">
        <v>4.7</v>
      </c>
      <c r="DA12" s="613"/>
      <c r="DB12" s="613"/>
      <c r="DC12" s="613"/>
      <c r="DD12" s="619" t="s">
        <v>121</v>
      </c>
      <c r="DE12" s="611"/>
      <c r="DF12" s="611"/>
      <c r="DG12" s="611"/>
      <c r="DH12" s="611"/>
      <c r="DI12" s="611"/>
      <c r="DJ12" s="611"/>
      <c r="DK12" s="611"/>
      <c r="DL12" s="611"/>
      <c r="DM12" s="611"/>
      <c r="DN12" s="611"/>
      <c r="DO12" s="611"/>
      <c r="DP12" s="612"/>
      <c r="DQ12" s="619">
        <v>264763</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1023088</v>
      </c>
      <c r="BH13" s="611"/>
      <c r="BI13" s="611"/>
      <c r="BJ13" s="611"/>
      <c r="BK13" s="611"/>
      <c r="BL13" s="611"/>
      <c r="BM13" s="611"/>
      <c r="BN13" s="612"/>
      <c r="BO13" s="613">
        <v>41.9</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659403</v>
      </c>
      <c r="CS13" s="611"/>
      <c r="CT13" s="611"/>
      <c r="CU13" s="611"/>
      <c r="CV13" s="611"/>
      <c r="CW13" s="611"/>
      <c r="CX13" s="611"/>
      <c r="CY13" s="612"/>
      <c r="CZ13" s="613">
        <v>5.0999999999999996</v>
      </c>
      <c r="DA13" s="613"/>
      <c r="DB13" s="613"/>
      <c r="DC13" s="613"/>
      <c r="DD13" s="619">
        <v>265876</v>
      </c>
      <c r="DE13" s="611"/>
      <c r="DF13" s="611"/>
      <c r="DG13" s="611"/>
      <c r="DH13" s="611"/>
      <c r="DI13" s="611"/>
      <c r="DJ13" s="611"/>
      <c r="DK13" s="611"/>
      <c r="DL13" s="611"/>
      <c r="DM13" s="611"/>
      <c r="DN13" s="611"/>
      <c r="DO13" s="611"/>
      <c r="DP13" s="612"/>
      <c r="DQ13" s="619">
        <v>355550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614</v>
      </c>
      <c r="S14" s="611"/>
      <c r="T14" s="611"/>
      <c r="U14" s="611"/>
      <c r="V14" s="611"/>
      <c r="W14" s="611"/>
      <c r="X14" s="611"/>
      <c r="Y14" s="612"/>
      <c r="Z14" s="613">
        <v>0</v>
      </c>
      <c r="AA14" s="613"/>
      <c r="AB14" s="613"/>
      <c r="AC14" s="613"/>
      <c r="AD14" s="614">
        <v>614</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106434</v>
      </c>
      <c r="BH14" s="611"/>
      <c r="BI14" s="611"/>
      <c r="BJ14" s="611"/>
      <c r="BK14" s="611"/>
      <c r="BL14" s="611"/>
      <c r="BM14" s="611"/>
      <c r="BN14" s="612"/>
      <c r="BO14" s="613">
        <v>4.4000000000000004</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301463</v>
      </c>
      <c r="CS14" s="611"/>
      <c r="CT14" s="611"/>
      <c r="CU14" s="611"/>
      <c r="CV14" s="611"/>
      <c r="CW14" s="611"/>
      <c r="CX14" s="611"/>
      <c r="CY14" s="612"/>
      <c r="CZ14" s="613">
        <v>2.2999999999999998</v>
      </c>
      <c r="DA14" s="613"/>
      <c r="DB14" s="613"/>
      <c r="DC14" s="613"/>
      <c r="DD14" s="619" t="s">
        <v>121</v>
      </c>
      <c r="DE14" s="611"/>
      <c r="DF14" s="611"/>
      <c r="DG14" s="611"/>
      <c r="DH14" s="611"/>
      <c r="DI14" s="611"/>
      <c r="DJ14" s="611"/>
      <c r="DK14" s="611"/>
      <c r="DL14" s="611"/>
      <c r="DM14" s="611"/>
      <c r="DN14" s="611"/>
      <c r="DO14" s="611"/>
      <c r="DP14" s="612"/>
      <c r="DQ14" s="619">
        <v>300265</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181215</v>
      </c>
      <c r="BH15" s="611"/>
      <c r="BI15" s="611"/>
      <c r="BJ15" s="611"/>
      <c r="BK15" s="611"/>
      <c r="BL15" s="611"/>
      <c r="BM15" s="611"/>
      <c r="BN15" s="612"/>
      <c r="BO15" s="613">
        <v>7.4</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1585321</v>
      </c>
      <c r="CS15" s="611"/>
      <c r="CT15" s="611"/>
      <c r="CU15" s="611"/>
      <c r="CV15" s="611"/>
      <c r="CW15" s="611"/>
      <c r="CX15" s="611"/>
      <c r="CY15" s="612"/>
      <c r="CZ15" s="613">
        <v>12.3</v>
      </c>
      <c r="DA15" s="613"/>
      <c r="DB15" s="613"/>
      <c r="DC15" s="613"/>
      <c r="DD15" s="619">
        <v>153080</v>
      </c>
      <c r="DE15" s="611"/>
      <c r="DF15" s="611"/>
      <c r="DG15" s="611"/>
      <c r="DH15" s="611"/>
      <c r="DI15" s="611"/>
      <c r="DJ15" s="611"/>
      <c r="DK15" s="611"/>
      <c r="DL15" s="611"/>
      <c r="DM15" s="611"/>
      <c r="DN15" s="611"/>
      <c r="DO15" s="611"/>
      <c r="DP15" s="612"/>
      <c r="DQ15" s="619">
        <v>1128521</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8695</v>
      </c>
      <c r="S16" s="611"/>
      <c r="T16" s="611"/>
      <c r="U16" s="611"/>
      <c r="V16" s="611"/>
      <c r="W16" s="611"/>
      <c r="X16" s="611"/>
      <c r="Y16" s="612"/>
      <c r="Z16" s="613">
        <v>0.1</v>
      </c>
      <c r="AA16" s="613"/>
      <c r="AB16" s="613"/>
      <c r="AC16" s="613"/>
      <c r="AD16" s="614">
        <v>8695</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250901</v>
      </c>
      <c r="CS16" s="611"/>
      <c r="CT16" s="611"/>
      <c r="CU16" s="611"/>
      <c r="CV16" s="611"/>
      <c r="CW16" s="611"/>
      <c r="CX16" s="611"/>
      <c r="CY16" s="612"/>
      <c r="CZ16" s="613">
        <v>2</v>
      </c>
      <c r="DA16" s="613"/>
      <c r="DB16" s="613"/>
      <c r="DC16" s="613"/>
      <c r="DD16" s="619" t="s">
        <v>121</v>
      </c>
      <c r="DE16" s="611"/>
      <c r="DF16" s="611"/>
      <c r="DG16" s="611"/>
      <c r="DH16" s="611"/>
      <c r="DI16" s="611"/>
      <c r="DJ16" s="611"/>
      <c r="DK16" s="611"/>
      <c r="DL16" s="611"/>
      <c r="DM16" s="611"/>
      <c r="DN16" s="611"/>
      <c r="DO16" s="611"/>
      <c r="DP16" s="612"/>
      <c r="DQ16" s="619">
        <v>8389</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26062</v>
      </c>
      <c r="S17" s="611"/>
      <c r="T17" s="611"/>
      <c r="U17" s="611"/>
      <c r="V17" s="611"/>
      <c r="W17" s="611"/>
      <c r="X17" s="611"/>
      <c r="Y17" s="612"/>
      <c r="Z17" s="613">
        <v>0.2</v>
      </c>
      <c r="AA17" s="613"/>
      <c r="AB17" s="613"/>
      <c r="AC17" s="613"/>
      <c r="AD17" s="614">
        <v>26062</v>
      </c>
      <c r="AE17" s="614"/>
      <c r="AF17" s="614"/>
      <c r="AG17" s="614"/>
      <c r="AH17" s="614"/>
      <c r="AI17" s="614"/>
      <c r="AJ17" s="614"/>
      <c r="AK17" s="614"/>
      <c r="AL17" s="615">
        <v>0.4</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791265</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753936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38435</v>
      </c>
      <c r="S18" s="611"/>
      <c r="T18" s="611"/>
      <c r="U18" s="611"/>
      <c r="V18" s="611"/>
      <c r="W18" s="611"/>
      <c r="X18" s="611"/>
      <c r="Y18" s="612"/>
      <c r="Z18" s="613">
        <v>0.3</v>
      </c>
      <c r="AA18" s="613"/>
      <c r="AB18" s="613"/>
      <c r="AC18" s="613"/>
      <c r="AD18" s="614">
        <v>38435</v>
      </c>
      <c r="AE18" s="614"/>
      <c r="AF18" s="614"/>
      <c r="AG18" s="614"/>
      <c r="AH18" s="614"/>
      <c r="AI18" s="614"/>
      <c r="AJ18" s="614"/>
      <c r="AK18" s="614"/>
      <c r="AL18" s="615">
        <v>0.6</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37356</v>
      </c>
      <c r="S19" s="611"/>
      <c r="T19" s="611"/>
      <c r="U19" s="611"/>
      <c r="V19" s="611"/>
      <c r="W19" s="611"/>
      <c r="X19" s="611"/>
      <c r="Y19" s="612"/>
      <c r="Z19" s="613">
        <v>0.3</v>
      </c>
      <c r="AA19" s="613"/>
      <c r="AB19" s="613"/>
      <c r="AC19" s="613"/>
      <c r="AD19" s="614">
        <v>37356</v>
      </c>
      <c r="AE19" s="614"/>
      <c r="AF19" s="614"/>
      <c r="AG19" s="614"/>
      <c r="AH19" s="614"/>
      <c r="AI19" s="614"/>
      <c r="AJ19" s="614"/>
      <c r="AK19" s="614"/>
      <c r="AL19" s="615">
        <v>0.6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1079</v>
      </c>
      <c r="S20" s="611"/>
      <c r="T20" s="611"/>
      <c r="U20" s="611"/>
      <c r="V20" s="611"/>
      <c r="W20" s="611"/>
      <c r="X20" s="611"/>
      <c r="Y20" s="612"/>
      <c r="Z20" s="613">
        <v>0</v>
      </c>
      <c r="AA20" s="613"/>
      <c r="AB20" s="613"/>
      <c r="AC20" s="613"/>
      <c r="AD20" s="614">
        <v>1079</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12849039</v>
      </c>
      <c r="CS20" s="611"/>
      <c r="CT20" s="611"/>
      <c r="CU20" s="611"/>
      <c r="CV20" s="611"/>
      <c r="CW20" s="611"/>
      <c r="CX20" s="611"/>
      <c r="CY20" s="612"/>
      <c r="CZ20" s="613">
        <v>100</v>
      </c>
      <c r="DA20" s="613"/>
      <c r="DB20" s="613"/>
      <c r="DC20" s="613"/>
      <c r="DD20" s="619">
        <v>552884</v>
      </c>
      <c r="DE20" s="611"/>
      <c r="DF20" s="611"/>
      <c r="DG20" s="611"/>
      <c r="DH20" s="611"/>
      <c r="DI20" s="611"/>
      <c r="DJ20" s="611"/>
      <c r="DK20" s="611"/>
      <c r="DL20" s="611"/>
      <c r="DM20" s="611"/>
      <c r="DN20" s="611"/>
      <c r="DO20" s="611"/>
      <c r="DP20" s="612"/>
      <c r="DQ20" s="619">
        <v>7747924</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3398008</v>
      </c>
      <c r="S21" s="611"/>
      <c r="T21" s="611"/>
      <c r="U21" s="611"/>
      <c r="V21" s="611"/>
      <c r="W21" s="611"/>
      <c r="X21" s="611"/>
      <c r="Y21" s="612"/>
      <c r="Z21" s="613">
        <v>25.2</v>
      </c>
      <c r="AA21" s="613"/>
      <c r="AB21" s="613"/>
      <c r="AC21" s="613"/>
      <c r="AD21" s="614">
        <v>3164595</v>
      </c>
      <c r="AE21" s="614"/>
      <c r="AF21" s="614"/>
      <c r="AG21" s="614"/>
      <c r="AH21" s="614"/>
      <c r="AI21" s="614"/>
      <c r="AJ21" s="614"/>
      <c r="AK21" s="614"/>
      <c r="AL21" s="615">
        <v>49</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3164595</v>
      </c>
      <c r="S22" s="611"/>
      <c r="T22" s="611"/>
      <c r="U22" s="611"/>
      <c r="V22" s="611"/>
      <c r="W22" s="611"/>
      <c r="X22" s="611"/>
      <c r="Y22" s="612"/>
      <c r="Z22" s="613">
        <v>23.5</v>
      </c>
      <c r="AA22" s="613"/>
      <c r="AB22" s="613"/>
      <c r="AC22" s="613"/>
      <c r="AD22" s="614">
        <v>3164595</v>
      </c>
      <c r="AE22" s="614"/>
      <c r="AF22" s="614"/>
      <c r="AG22" s="614"/>
      <c r="AH22" s="614"/>
      <c r="AI22" s="614"/>
      <c r="AJ22" s="614"/>
      <c r="AK22" s="614"/>
      <c r="AL22" s="615">
        <v>49</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233413</v>
      </c>
      <c r="S23" s="611"/>
      <c r="T23" s="611"/>
      <c r="U23" s="611"/>
      <c r="V23" s="611"/>
      <c r="W23" s="611"/>
      <c r="X23" s="611"/>
      <c r="Y23" s="612"/>
      <c r="Z23" s="613">
        <v>1.7</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6804393</v>
      </c>
      <c r="CS24" s="600"/>
      <c r="CT24" s="600"/>
      <c r="CU24" s="600"/>
      <c r="CV24" s="600"/>
      <c r="CW24" s="600"/>
      <c r="CX24" s="600"/>
      <c r="CY24" s="601"/>
      <c r="CZ24" s="604">
        <v>53</v>
      </c>
      <c r="DA24" s="605"/>
      <c r="DB24" s="605"/>
      <c r="DC24" s="621"/>
      <c r="DD24" s="645">
        <v>3769885</v>
      </c>
      <c r="DE24" s="600"/>
      <c r="DF24" s="600"/>
      <c r="DG24" s="600"/>
      <c r="DH24" s="600"/>
      <c r="DI24" s="600"/>
      <c r="DJ24" s="600"/>
      <c r="DK24" s="601"/>
      <c r="DL24" s="645">
        <v>3369689</v>
      </c>
      <c r="DM24" s="600"/>
      <c r="DN24" s="600"/>
      <c r="DO24" s="600"/>
      <c r="DP24" s="600"/>
      <c r="DQ24" s="600"/>
      <c r="DR24" s="600"/>
      <c r="DS24" s="600"/>
      <c r="DT24" s="600"/>
      <c r="DU24" s="600"/>
      <c r="DV24" s="601"/>
      <c r="DW24" s="604">
        <v>51.8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6677027</v>
      </c>
      <c r="S25" s="611"/>
      <c r="T25" s="611"/>
      <c r="U25" s="611"/>
      <c r="V25" s="611"/>
      <c r="W25" s="611"/>
      <c r="X25" s="611"/>
      <c r="Y25" s="612"/>
      <c r="Z25" s="613">
        <v>49.6</v>
      </c>
      <c r="AA25" s="613"/>
      <c r="AB25" s="613"/>
      <c r="AC25" s="613"/>
      <c r="AD25" s="614">
        <v>6443614</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1699132</v>
      </c>
      <c r="CS25" s="642"/>
      <c r="CT25" s="642"/>
      <c r="CU25" s="642"/>
      <c r="CV25" s="642"/>
      <c r="CW25" s="642"/>
      <c r="CX25" s="642"/>
      <c r="CY25" s="643"/>
      <c r="CZ25" s="615">
        <v>13.2</v>
      </c>
      <c r="DA25" s="640"/>
      <c r="DB25" s="640"/>
      <c r="DC25" s="644"/>
      <c r="DD25" s="619">
        <v>1514333</v>
      </c>
      <c r="DE25" s="642"/>
      <c r="DF25" s="642"/>
      <c r="DG25" s="642"/>
      <c r="DH25" s="642"/>
      <c r="DI25" s="642"/>
      <c r="DJ25" s="642"/>
      <c r="DK25" s="643"/>
      <c r="DL25" s="619">
        <v>1495358</v>
      </c>
      <c r="DM25" s="642"/>
      <c r="DN25" s="642"/>
      <c r="DO25" s="642"/>
      <c r="DP25" s="642"/>
      <c r="DQ25" s="642"/>
      <c r="DR25" s="642"/>
      <c r="DS25" s="642"/>
      <c r="DT25" s="642"/>
      <c r="DU25" s="642"/>
      <c r="DV25" s="643"/>
      <c r="DW25" s="615">
        <v>23</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3194</v>
      </c>
      <c r="S26" s="611"/>
      <c r="T26" s="611"/>
      <c r="U26" s="611"/>
      <c r="V26" s="611"/>
      <c r="W26" s="611"/>
      <c r="X26" s="611"/>
      <c r="Y26" s="612"/>
      <c r="Z26" s="613">
        <v>0</v>
      </c>
      <c r="AA26" s="613"/>
      <c r="AB26" s="613"/>
      <c r="AC26" s="613"/>
      <c r="AD26" s="614">
        <v>3194</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884127</v>
      </c>
      <c r="CS26" s="611"/>
      <c r="CT26" s="611"/>
      <c r="CU26" s="611"/>
      <c r="CV26" s="611"/>
      <c r="CW26" s="611"/>
      <c r="CX26" s="611"/>
      <c r="CY26" s="612"/>
      <c r="CZ26" s="615">
        <v>6.9</v>
      </c>
      <c r="DA26" s="640"/>
      <c r="DB26" s="640"/>
      <c r="DC26" s="644"/>
      <c r="DD26" s="619">
        <v>795971</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62003</v>
      </c>
      <c r="S27" s="611"/>
      <c r="T27" s="611"/>
      <c r="U27" s="611"/>
      <c r="V27" s="611"/>
      <c r="W27" s="611"/>
      <c r="X27" s="611"/>
      <c r="Y27" s="612"/>
      <c r="Z27" s="613">
        <v>0.5</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2439262</v>
      </c>
      <c r="BH27" s="611"/>
      <c r="BI27" s="611"/>
      <c r="BJ27" s="611"/>
      <c r="BK27" s="611"/>
      <c r="BL27" s="611"/>
      <c r="BM27" s="611"/>
      <c r="BN27" s="612"/>
      <c r="BO27" s="613">
        <v>100</v>
      </c>
      <c r="BP27" s="613"/>
      <c r="BQ27" s="613"/>
      <c r="BR27" s="613"/>
      <c r="BS27" s="614">
        <v>15962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4313996</v>
      </c>
      <c r="CS27" s="642"/>
      <c r="CT27" s="642"/>
      <c r="CU27" s="642"/>
      <c r="CV27" s="642"/>
      <c r="CW27" s="642"/>
      <c r="CX27" s="642"/>
      <c r="CY27" s="643"/>
      <c r="CZ27" s="615">
        <v>33.6</v>
      </c>
      <c r="DA27" s="640"/>
      <c r="DB27" s="640"/>
      <c r="DC27" s="644"/>
      <c r="DD27" s="619">
        <v>1501616</v>
      </c>
      <c r="DE27" s="642"/>
      <c r="DF27" s="642"/>
      <c r="DG27" s="642"/>
      <c r="DH27" s="642"/>
      <c r="DI27" s="642"/>
      <c r="DJ27" s="642"/>
      <c r="DK27" s="643"/>
      <c r="DL27" s="619">
        <v>1120395</v>
      </c>
      <c r="DM27" s="642"/>
      <c r="DN27" s="642"/>
      <c r="DO27" s="642"/>
      <c r="DP27" s="642"/>
      <c r="DQ27" s="642"/>
      <c r="DR27" s="642"/>
      <c r="DS27" s="642"/>
      <c r="DT27" s="642"/>
      <c r="DU27" s="642"/>
      <c r="DV27" s="643"/>
      <c r="DW27" s="615">
        <v>17.2</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133490</v>
      </c>
      <c r="S28" s="611"/>
      <c r="T28" s="611"/>
      <c r="U28" s="611"/>
      <c r="V28" s="611"/>
      <c r="W28" s="611"/>
      <c r="X28" s="611"/>
      <c r="Y28" s="612"/>
      <c r="Z28" s="613">
        <v>1</v>
      </c>
      <c r="AA28" s="613"/>
      <c r="AB28" s="613"/>
      <c r="AC28" s="613"/>
      <c r="AD28" s="614">
        <v>5915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791265</v>
      </c>
      <c r="CS28" s="611"/>
      <c r="CT28" s="611"/>
      <c r="CU28" s="611"/>
      <c r="CV28" s="611"/>
      <c r="CW28" s="611"/>
      <c r="CX28" s="611"/>
      <c r="CY28" s="612"/>
      <c r="CZ28" s="615">
        <v>6.2</v>
      </c>
      <c r="DA28" s="640"/>
      <c r="DB28" s="640"/>
      <c r="DC28" s="644"/>
      <c r="DD28" s="619">
        <v>753936</v>
      </c>
      <c r="DE28" s="611"/>
      <c r="DF28" s="611"/>
      <c r="DG28" s="611"/>
      <c r="DH28" s="611"/>
      <c r="DI28" s="611"/>
      <c r="DJ28" s="611"/>
      <c r="DK28" s="612"/>
      <c r="DL28" s="619">
        <v>753936</v>
      </c>
      <c r="DM28" s="611"/>
      <c r="DN28" s="611"/>
      <c r="DO28" s="611"/>
      <c r="DP28" s="611"/>
      <c r="DQ28" s="611"/>
      <c r="DR28" s="611"/>
      <c r="DS28" s="611"/>
      <c r="DT28" s="611"/>
      <c r="DU28" s="611"/>
      <c r="DV28" s="612"/>
      <c r="DW28" s="615">
        <v>11.6</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14576</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791265</v>
      </c>
      <c r="CS29" s="642"/>
      <c r="CT29" s="642"/>
      <c r="CU29" s="642"/>
      <c r="CV29" s="642"/>
      <c r="CW29" s="642"/>
      <c r="CX29" s="642"/>
      <c r="CY29" s="643"/>
      <c r="CZ29" s="615">
        <v>6.2</v>
      </c>
      <c r="DA29" s="640"/>
      <c r="DB29" s="640"/>
      <c r="DC29" s="644"/>
      <c r="DD29" s="619">
        <v>753936</v>
      </c>
      <c r="DE29" s="642"/>
      <c r="DF29" s="642"/>
      <c r="DG29" s="642"/>
      <c r="DH29" s="642"/>
      <c r="DI29" s="642"/>
      <c r="DJ29" s="642"/>
      <c r="DK29" s="643"/>
      <c r="DL29" s="619">
        <v>753936</v>
      </c>
      <c r="DM29" s="642"/>
      <c r="DN29" s="642"/>
      <c r="DO29" s="642"/>
      <c r="DP29" s="642"/>
      <c r="DQ29" s="642"/>
      <c r="DR29" s="642"/>
      <c r="DS29" s="642"/>
      <c r="DT29" s="642"/>
      <c r="DU29" s="642"/>
      <c r="DV29" s="643"/>
      <c r="DW29" s="615">
        <v>11.6</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2861855</v>
      </c>
      <c r="S30" s="611"/>
      <c r="T30" s="611"/>
      <c r="U30" s="611"/>
      <c r="V30" s="611"/>
      <c r="W30" s="611"/>
      <c r="X30" s="611"/>
      <c r="Y30" s="612"/>
      <c r="Z30" s="613">
        <v>21.3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758610</v>
      </c>
      <c r="CS30" s="611"/>
      <c r="CT30" s="611"/>
      <c r="CU30" s="611"/>
      <c r="CV30" s="611"/>
      <c r="CW30" s="611"/>
      <c r="CX30" s="611"/>
      <c r="CY30" s="612"/>
      <c r="CZ30" s="615">
        <v>5.9</v>
      </c>
      <c r="DA30" s="640"/>
      <c r="DB30" s="640"/>
      <c r="DC30" s="644"/>
      <c r="DD30" s="619">
        <v>726042</v>
      </c>
      <c r="DE30" s="611"/>
      <c r="DF30" s="611"/>
      <c r="DG30" s="611"/>
      <c r="DH30" s="611"/>
      <c r="DI30" s="611"/>
      <c r="DJ30" s="611"/>
      <c r="DK30" s="612"/>
      <c r="DL30" s="619">
        <v>726042</v>
      </c>
      <c r="DM30" s="611"/>
      <c r="DN30" s="611"/>
      <c r="DO30" s="611"/>
      <c r="DP30" s="611"/>
      <c r="DQ30" s="611"/>
      <c r="DR30" s="611"/>
      <c r="DS30" s="611"/>
      <c r="DT30" s="611"/>
      <c r="DU30" s="611"/>
      <c r="DV30" s="612"/>
      <c r="DW30" s="615">
        <v>11.2</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v>
      </c>
      <c r="BH31" s="654"/>
      <c r="BI31" s="654"/>
      <c r="BJ31" s="654"/>
      <c r="BK31" s="654"/>
      <c r="BL31" s="654"/>
      <c r="BM31" s="605">
        <v>96.9</v>
      </c>
      <c r="BN31" s="654"/>
      <c r="BO31" s="654"/>
      <c r="BP31" s="654"/>
      <c r="BQ31" s="655"/>
      <c r="BR31" s="666">
        <v>98.9</v>
      </c>
      <c r="BS31" s="654"/>
      <c r="BT31" s="654"/>
      <c r="BU31" s="654"/>
      <c r="BV31" s="654"/>
      <c r="BW31" s="654"/>
      <c r="BX31" s="605">
        <v>97</v>
      </c>
      <c r="BY31" s="654"/>
      <c r="BZ31" s="654"/>
      <c r="CA31" s="654"/>
      <c r="CB31" s="655"/>
      <c r="CD31" s="648"/>
      <c r="CE31" s="649"/>
      <c r="CF31" s="607" t="s">
        <v>301</v>
      </c>
      <c r="CG31" s="608"/>
      <c r="CH31" s="608"/>
      <c r="CI31" s="608"/>
      <c r="CJ31" s="608"/>
      <c r="CK31" s="608"/>
      <c r="CL31" s="608"/>
      <c r="CM31" s="608"/>
      <c r="CN31" s="608"/>
      <c r="CO31" s="608"/>
      <c r="CP31" s="608"/>
      <c r="CQ31" s="609"/>
      <c r="CR31" s="610">
        <v>32655</v>
      </c>
      <c r="CS31" s="642"/>
      <c r="CT31" s="642"/>
      <c r="CU31" s="642"/>
      <c r="CV31" s="642"/>
      <c r="CW31" s="642"/>
      <c r="CX31" s="642"/>
      <c r="CY31" s="643"/>
      <c r="CZ31" s="615">
        <v>0.3</v>
      </c>
      <c r="DA31" s="640"/>
      <c r="DB31" s="640"/>
      <c r="DC31" s="644"/>
      <c r="DD31" s="619">
        <v>27894</v>
      </c>
      <c r="DE31" s="642"/>
      <c r="DF31" s="642"/>
      <c r="DG31" s="642"/>
      <c r="DH31" s="642"/>
      <c r="DI31" s="642"/>
      <c r="DJ31" s="642"/>
      <c r="DK31" s="643"/>
      <c r="DL31" s="619">
        <v>27894</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1507364</v>
      </c>
      <c r="S32" s="611"/>
      <c r="T32" s="611"/>
      <c r="U32" s="611"/>
      <c r="V32" s="611"/>
      <c r="W32" s="611"/>
      <c r="X32" s="611"/>
      <c r="Y32" s="612"/>
      <c r="Z32" s="613">
        <v>11.2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303</v>
      </c>
      <c r="AX32" s="607" t="s">
        <v>304</v>
      </c>
      <c r="AY32" s="608"/>
      <c r="AZ32" s="608"/>
      <c r="BA32" s="608"/>
      <c r="BB32" s="608"/>
      <c r="BC32" s="608"/>
      <c r="BD32" s="608"/>
      <c r="BE32" s="608"/>
      <c r="BF32" s="609"/>
      <c r="BG32" s="667">
        <v>99</v>
      </c>
      <c r="BH32" s="642"/>
      <c r="BI32" s="642"/>
      <c r="BJ32" s="642"/>
      <c r="BK32" s="642"/>
      <c r="BL32" s="642"/>
      <c r="BM32" s="616">
        <v>96.6</v>
      </c>
      <c r="BN32" s="642"/>
      <c r="BO32" s="642"/>
      <c r="BP32" s="642"/>
      <c r="BQ32" s="665"/>
      <c r="BR32" s="667">
        <v>98.6</v>
      </c>
      <c r="BS32" s="642"/>
      <c r="BT32" s="642"/>
      <c r="BU32" s="642"/>
      <c r="BV32" s="642"/>
      <c r="BW32" s="642"/>
      <c r="BX32" s="616">
        <v>96.9</v>
      </c>
      <c r="BY32" s="642"/>
      <c r="BZ32" s="642"/>
      <c r="CA32" s="642"/>
      <c r="CB32" s="665"/>
      <c r="CD32" s="650"/>
      <c r="CE32" s="651"/>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8067</v>
      </c>
      <c r="S33" s="611"/>
      <c r="T33" s="611"/>
      <c r="U33" s="611"/>
      <c r="V33" s="611"/>
      <c r="W33" s="611"/>
      <c r="X33" s="611"/>
      <c r="Y33" s="612"/>
      <c r="Z33" s="613">
        <v>0.1</v>
      </c>
      <c r="AA33" s="613"/>
      <c r="AB33" s="613"/>
      <c r="AC33" s="613"/>
      <c r="AD33" s="614">
        <v>3853</v>
      </c>
      <c r="AE33" s="614"/>
      <c r="AF33" s="614"/>
      <c r="AG33" s="614"/>
      <c r="AH33" s="614"/>
      <c r="AI33" s="614"/>
      <c r="AJ33" s="614"/>
      <c r="AK33" s="614"/>
      <c r="AL33" s="615">
        <v>0.1</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98.9</v>
      </c>
      <c r="BH33" s="669"/>
      <c r="BI33" s="669"/>
      <c r="BJ33" s="669"/>
      <c r="BK33" s="669"/>
      <c r="BL33" s="669"/>
      <c r="BM33" s="670">
        <v>96.7</v>
      </c>
      <c r="BN33" s="669"/>
      <c r="BO33" s="669"/>
      <c r="BP33" s="669"/>
      <c r="BQ33" s="671"/>
      <c r="BR33" s="668">
        <v>99</v>
      </c>
      <c r="BS33" s="669"/>
      <c r="BT33" s="669"/>
      <c r="BU33" s="669"/>
      <c r="BV33" s="669"/>
      <c r="BW33" s="669"/>
      <c r="BX33" s="670">
        <v>96.7</v>
      </c>
      <c r="BY33" s="669"/>
      <c r="BZ33" s="669"/>
      <c r="CA33" s="669"/>
      <c r="CB33" s="671"/>
      <c r="CD33" s="607" t="s">
        <v>308</v>
      </c>
      <c r="CE33" s="608"/>
      <c r="CF33" s="608"/>
      <c r="CG33" s="608"/>
      <c r="CH33" s="608"/>
      <c r="CI33" s="608"/>
      <c r="CJ33" s="608"/>
      <c r="CK33" s="608"/>
      <c r="CL33" s="608"/>
      <c r="CM33" s="608"/>
      <c r="CN33" s="608"/>
      <c r="CO33" s="608"/>
      <c r="CP33" s="608"/>
      <c r="CQ33" s="609"/>
      <c r="CR33" s="610">
        <v>5240861</v>
      </c>
      <c r="CS33" s="642"/>
      <c r="CT33" s="642"/>
      <c r="CU33" s="642"/>
      <c r="CV33" s="642"/>
      <c r="CW33" s="642"/>
      <c r="CX33" s="642"/>
      <c r="CY33" s="643"/>
      <c r="CZ33" s="615">
        <v>40.799999999999997</v>
      </c>
      <c r="DA33" s="640"/>
      <c r="DB33" s="640"/>
      <c r="DC33" s="644"/>
      <c r="DD33" s="619">
        <v>3814404</v>
      </c>
      <c r="DE33" s="642"/>
      <c r="DF33" s="642"/>
      <c r="DG33" s="642"/>
      <c r="DH33" s="642"/>
      <c r="DI33" s="642"/>
      <c r="DJ33" s="642"/>
      <c r="DK33" s="643"/>
      <c r="DL33" s="619">
        <v>2624246</v>
      </c>
      <c r="DM33" s="642"/>
      <c r="DN33" s="642"/>
      <c r="DO33" s="642"/>
      <c r="DP33" s="642"/>
      <c r="DQ33" s="642"/>
      <c r="DR33" s="642"/>
      <c r="DS33" s="642"/>
      <c r="DT33" s="642"/>
      <c r="DU33" s="642"/>
      <c r="DV33" s="643"/>
      <c r="DW33" s="615">
        <v>40.4</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198110</v>
      </c>
      <c r="S34" s="611"/>
      <c r="T34" s="611"/>
      <c r="U34" s="611"/>
      <c r="V34" s="611"/>
      <c r="W34" s="611"/>
      <c r="X34" s="611"/>
      <c r="Y34" s="612"/>
      <c r="Z34" s="613">
        <v>1.5</v>
      </c>
      <c r="AA34" s="613"/>
      <c r="AB34" s="613"/>
      <c r="AC34" s="613"/>
      <c r="AD34" s="614" t="s">
        <v>121</v>
      </c>
      <c r="AE34" s="614"/>
      <c r="AF34" s="614"/>
      <c r="AG34" s="614"/>
      <c r="AH34" s="614"/>
      <c r="AI34" s="614"/>
      <c r="AJ34" s="614"/>
      <c r="AK34" s="614"/>
      <c r="AL34" s="615" t="s">
        <v>121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2184204</v>
      </c>
      <c r="CS34" s="611"/>
      <c r="CT34" s="611"/>
      <c r="CU34" s="611"/>
      <c r="CV34" s="611"/>
      <c r="CW34" s="611"/>
      <c r="CX34" s="611"/>
      <c r="CY34" s="612"/>
      <c r="CZ34" s="615">
        <v>17</v>
      </c>
      <c r="DA34" s="640"/>
      <c r="DB34" s="640"/>
      <c r="DC34" s="644"/>
      <c r="DD34" s="619">
        <v>1398929</v>
      </c>
      <c r="DE34" s="611"/>
      <c r="DF34" s="611"/>
      <c r="DG34" s="611"/>
      <c r="DH34" s="611"/>
      <c r="DI34" s="611"/>
      <c r="DJ34" s="611"/>
      <c r="DK34" s="612"/>
      <c r="DL34" s="619">
        <v>1115999</v>
      </c>
      <c r="DM34" s="611"/>
      <c r="DN34" s="611"/>
      <c r="DO34" s="611"/>
      <c r="DP34" s="611"/>
      <c r="DQ34" s="611"/>
      <c r="DR34" s="611"/>
      <c r="DS34" s="611"/>
      <c r="DT34" s="611"/>
      <c r="DU34" s="611"/>
      <c r="DV34" s="612"/>
      <c r="DW34" s="615">
        <v>17.2</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627468</v>
      </c>
      <c r="S35" s="611"/>
      <c r="T35" s="611"/>
      <c r="U35" s="611"/>
      <c r="V35" s="611"/>
      <c r="W35" s="611"/>
      <c r="X35" s="611"/>
      <c r="Y35" s="612"/>
      <c r="Z35" s="613">
        <v>4.7</v>
      </c>
      <c r="AA35" s="613"/>
      <c r="AB35" s="613"/>
      <c r="AC35" s="613"/>
      <c r="AD35" s="614" t="s">
        <v>121</v>
      </c>
      <c r="AE35" s="614"/>
      <c r="AF35" s="614"/>
      <c r="AG35" s="614"/>
      <c r="AH35" s="614"/>
      <c r="AI35" s="614"/>
      <c r="AJ35" s="614"/>
      <c r="AK35" s="614"/>
      <c r="AL35" s="615" t="s">
        <v>121</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66637</v>
      </c>
      <c r="CS35" s="642"/>
      <c r="CT35" s="642"/>
      <c r="CU35" s="642"/>
      <c r="CV35" s="642"/>
      <c r="CW35" s="642"/>
      <c r="CX35" s="642"/>
      <c r="CY35" s="643"/>
      <c r="CZ35" s="615">
        <v>0.5</v>
      </c>
      <c r="DA35" s="640"/>
      <c r="DB35" s="640"/>
      <c r="DC35" s="644"/>
      <c r="DD35" s="619">
        <v>40493</v>
      </c>
      <c r="DE35" s="642"/>
      <c r="DF35" s="642"/>
      <c r="DG35" s="642"/>
      <c r="DH35" s="642"/>
      <c r="DI35" s="642"/>
      <c r="DJ35" s="642"/>
      <c r="DK35" s="643"/>
      <c r="DL35" s="619">
        <v>31429</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724303</v>
      </c>
      <c r="S36" s="611"/>
      <c r="T36" s="611"/>
      <c r="U36" s="611"/>
      <c r="V36" s="611"/>
      <c r="W36" s="611"/>
      <c r="X36" s="611"/>
      <c r="Y36" s="612"/>
      <c r="Z36" s="613">
        <v>5.4</v>
      </c>
      <c r="AA36" s="613"/>
      <c r="AB36" s="613"/>
      <c r="AC36" s="613"/>
      <c r="AD36" s="614" t="s">
        <v>121</v>
      </c>
      <c r="AE36" s="614"/>
      <c r="AF36" s="614"/>
      <c r="AG36" s="614"/>
      <c r="AH36" s="614"/>
      <c r="AI36" s="614"/>
      <c r="AJ36" s="614"/>
      <c r="AK36" s="614"/>
      <c r="AL36" s="615" t="s">
        <v>121</v>
      </c>
      <c r="AM36" s="616"/>
      <c r="AN36" s="616"/>
      <c r="AO36" s="617"/>
      <c r="AP36" s="216"/>
      <c r="AQ36" s="676" t="s">
        <v>316</v>
      </c>
      <c r="AR36" s="677"/>
      <c r="AS36" s="677"/>
      <c r="AT36" s="677"/>
      <c r="AU36" s="677"/>
      <c r="AV36" s="677"/>
      <c r="AW36" s="677"/>
      <c r="AX36" s="677"/>
      <c r="AY36" s="678"/>
      <c r="AZ36" s="599">
        <v>1304705</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183130</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1088621</v>
      </c>
      <c r="CS36" s="611"/>
      <c r="CT36" s="611"/>
      <c r="CU36" s="611"/>
      <c r="CV36" s="611"/>
      <c r="CW36" s="611"/>
      <c r="CX36" s="611"/>
      <c r="CY36" s="612"/>
      <c r="CZ36" s="615">
        <v>8.5</v>
      </c>
      <c r="DA36" s="640"/>
      <c r="DB36" s="640"/>
      <c r="DC36" s="644"/>
      <c r="DD36" s="619">
        <v>910438</v>
      </c>
      <c r="DE36" s="611"/>
      <c r="DF36" s="611"/>
      <c r="DG36" s="611"/>
      <c r="DH36" s="611"/>
      <c r="DI36" s="611"/>
      <c r="DJ36" s="611"/>
      <c r="DK36" s="612"/>
      <c r="DL36" s="619">
        <v>672159</v>
      </c>
      <c r="DM36" s="611"/>
      <c r="DN36" s="611"/>
      <c r="DO36" s="611"/>
      <c r="DP36" s="611"/>
      <c r="DQ36" s="611"/>
      <c r="DR36" s="611"/>
      <c r="DS36" s="611"/>
      <c r="DT36" s="611"/>
      <c r="DU36" s="611"/>
      <c r="DV36" s="612"/>
      <c r="DW36" s="615">
        <v>10.3</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407070</v>
      </c>
      <c r="S37" s="611"/>
      <c r="T37" s="611"/>
      <c r="U37" s="611"/>
      <c r="V37" s="611"/>
      <c r="W37" s="611"/>
      <c r="X37" s="611"/>
      <c r="Y37" s="612"/>
      <c r="Z37" s="613">
        <v>3</v>
      </c>
      <c r="AA37" s="613"/>
      <c r="AB37" s="613"/>
      <c r="AC37" s="613"/>
      <c r="AD37" s="614">
        <v>4856</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228610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146464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8096</v>
      </c>
      <c r="CS37" s="642"/>
      <c r="CT37" s="642"/>
      <c r="CU37" s="642"/>
      <c r="CV37" s="642"/>
      <c r="CW37" s="642"/>
      <c r="CX37" s="642"/>
      <c r="CY37" s="643"/>
      <c r="CZ37" s="615">
        <v>0.1</v>
      </c>
      <c r="DA37" s="640"/>
      <c r="DB37" s="640"/>
      <c r="DC37" s="644"/>
      <c r="DD37" s="619">
        <v>8096</v>
      </c>
      <c r="DE37" s="642"/>
      <c r="DF37" s="642"/>
      <c r="DG37" s="642"/>
      <c r="DH37" s="642"/>
      <c r="DI37" s="642"/>
      <c r="DJ37" s="642"/>
      <c r="DK37" s="643"/>
      <c r="DL37" s="619">
        <v>7989</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236043</v>
      </c>
      <c r="S38" s="611"/>
      <c r="T38" s="611"/>
      <c r="U38" s="611"/>
      <c r="V38" s="611"/>
      <c r="W38" s="611"/>
      <c r="X38" s="611"/>
      <c r="Y38" s="612"/>
      <c r="Z38" s="613">
        <v>1.8</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26864</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3190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1277841</v>
      </c>
      <c r="CS38" s="611"/>
      <c r="CT38" s="611"/>
      <c r="CU38" s="611"/>
      <c r="CV38" s="611"/>
      <c r="CW38" s="611"/>
      <c r="CX38" s="611"/>
      <c r="CY38" s="612"/>
      <c r="CZ38" s="615">
        <v>9.9</v>
      </c>
      <c r="DA38" s="640"/>
      <c r="DB38" s="640"/>
      <c r="DC38" s="644"/>
      <c r="DD38" s="619">
        <v>1043472</v>
      </c>
      <c r="DE38" s="611"/>
      <c r="DF38" s="611"/>
      <c r="DG38" s="611"/>
      <c r="DH38" s="611"/>
      <c r="DI38" s="611"/>
      <c r="DJ38" s="611"/>
      <c r="DK38" s="612"/>
      <c r="DL38" s="619">
        <v>804159</v>
      </c>
      <c r="DM38" s="611"/>
      <c r="DN38" s="611"/>
      <c r="DO38" s="611"/>
      <c r="DP38" s="611"/>
      <c r="DQ38" s="611"/>
      <c r="DR38" s="611"/>
      <c r="DS38" s="611"/>
      <c r="DT38" s="611"/>
      <c r="DU38" s="611"/>
      <c r="DV38" s="612"/>
      <c r="DW38" s="615">
        <v>12.4</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4869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585558</v>
      </c>
      <c r="CS39" s="642"/>
      <c r="CT39" s="642"/>
      <c r="CU39" s="642"/>
      <c r="CV39" s="642"/>
      <c r="CW39" s="642"/>
      <c r="CX39" s="642"/>
      <c r="CY39" s="643"/>
      <c r="CZ39" s="615">
        <v>4.5999999999999996</v>
      </c>
      <c r="DA39" s="640"/>
      <c r="DB39" s="640"/>
      <c r="DC39" s="644"/>
      <c r="DD39" s="619">
        <v>383072</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41143</v>
      </c>
      <c r="S40" s="611"/>
      <c r="T40" s="611"/>
      <c r="U40" s="611"/>
      <c r="V40" s="611"/>
      <c r="W40" s="611"/>
      <c r="X40" s="611"/>
      <c r="Y40" s="612"/>
      <c r="Z40" s="613">
        <v>0.3</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38000</v>
      </c>
      <c r="CS40" s="611"/>
      <c r="CT40" s="611"/>
      <c r="CU40" s="611"/>
      <c r="CV40" s="611"/>
      <c r="CW40" s="611"/>
      <c r="CX40" s="611"/>
      <c r="CY40" s="612"/>
      <c r="CZ40" s="615">
        <v>0.3</v>
      </c>
      <c r="DA40" s="640"/>
      <c r="DB40" s="640"/>
      <c r="DC40" s="644"/>
      <c r="DD40" s="619">
        <v>38000</v>
      </c>
      <c r="DE40" s="611"/>
      <c r="DF40" s="611"/>
      <c r="DG40" s="611"/>
      <c r="DH40" s="611"/>
      <c r="DI40" s="611"/>
      <c r="DJ40" s="611"/>
      <c r="DK40" s="612"/>
      <c r="DL40" s="619">
        <v>500</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13460570</v>
      </c>
      <c r="S41" s="683"/>
      <c r="T41" s="683"/>
      <c r="U41" s="683"/>
      <c r="V41" s="683"/>
      <c r="W41" s="683"/>
      <c r="X41" s="683"/>
      <c r="Y41" s="687"/>
      <c r="Z41" s="688">
        <v>100</v>
      </c>
      <c r="AA41" s="688"/>
      <c r="AB41" s="688"/>
      <c r="AC41" s="688"/>
      <c r="AD41" s="689">
        <v>6461432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267134</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782097</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386</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803785</v>
      </c>
      <c r="CS42" s="642"/>
      <c r="CT42" s="642"/>
      <c r="CU42" s="642"/>
      <c r="CV42" s="642"/>
      <c r="CW42" s="642"/>
      <c r="CX42" s="642"/>
      <c r="CY42" s="643"/>
      <c r="CZ42" s="615">
        <v>6.3</v>
      </c>
      <c r="DA42" s="640"/>
      <c r="DB42" s="640"/>
      <c r="DC42" s="644"/>
      <c r="DD42" s="619">
        <v>163635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22119</v>
      </c>
      <c r="CS43" s="642"/>
      <c r="CT43" s="642"/>
      <c r="CU43" s="642"/>
      <c r="CV43" s="642"/>
      <c r="CW43" s="642"/>
      <c r="CX43" s="642"/>
      <c r="CY43" s="643"/>
      <c r="CZ43" s="615">
        <v>0.2</v>
      </c>
      <c r="DA43" s="640"/>
      <c r="DB43" s="640"/>
      <c r="DC43" s="644"/>
      <c r="DD43" s="619">
        <v>20480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552884</v>
      </c>
      <c r="CS44" s="611"/>
      <c r="CT44" s="611"/>
      <c r="CU44" s="611"/>
      <c r="CV44" s="611"/>
      <c r="CW44" s="611"/>
      <c r="CX44" s="611"/>
      <c r="CY44" s="612"/>
      <c r="CZ44" s="615">
        <v>4.3</v>
      </c>
      <c r="DA44" s="616"/>
      <c r="DB44" s="616"/>
      <c r="DC44" s="622"/>
      <c r="DD44" s="619">
        <v>155246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243303</v>
      </c>
      <c r="CS45" s="642"/>
      <c r="CT45" s="642"/>
      <c r="CU45" s="642"/>
      <c r="CV45" s="642"/>
      <c r="CW45" s="642"/>
      <c r="CX45" s="642"/>
      <c r="CY45" s="643"/>
      <c r="CZ45" s="615">
        <v>1.9</v>
      </c>
      <c r="DA45" s="640"/>
      <c r="DB45" s="640"/>
      <c r="DC45" s="644"/>
      <c r="DD45" s="619">
        <v>16783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305410</v>
      </c>
      <c r="CS46" s="611"/>
      <c r="CT46" s="611"/>
      <c r="CU46" s="611"/>
      <c r="CV46" s="611"/>
      <c r="CW46" s="611"/>
      <c r="CX46" s="611"/>
      <c r="CY46" s="612"/>
      <c r="CZ46" s="615">
        <v>2.4</v>
      </c>
      <c r="DA46" s="616"/>
      <c r="DB46" s="616"/>
      <c r="DC46" s="622"/>
      <c r="DD46" s="619">
        <v>137992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250901</v>
      </c>
      <c r="CS47" s="642"/>
      <c r="CT47" s="642"/>
      <c r="CU47" s="642"/>
      <c r="CV47" s="642"/>
      <c r="CW47" s="642"/>
      <c r="CX47" s="642"/>
      <c r="CY47" s="643"/>
      <c r="CZ47" s="615">
        <v>2</v>
      </c>
      <c r="DA47" s="640"/>
      <c r="DB47" s="640"/>
      <c r="DC47" s="644"/>
      <c r="DD47" s="619">
        <v>8389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12849039</v>
      </c>
      <c r="CS49" s="669"/>
      <c r="CT49" s="669"/>
      <c r="CU49" s="669"/>
      <c r="CV49" s="669"/>
      <c r="CW49" s="669"/>
      <c r="CX49" s="669"/>
      <c r="CY49" s="698"/>
      <c r="CZ49" s="690">
        <v>100</v>
      </c>
      <c r="DA49" s="699"/>
      <c r="DB49" s="699"/>
      <c r="DC49" s="700"/>
      <c r="DD49" s="701">
        <v>7747924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6oc3DkwKriyEIEk9cnN1FT4rTfLENZPm8uifSlqSqWI9BYCBeQlA1LYoI0cLhltN5dl9CHsbA+8W7iZycA5JQ==" saltValue="dRtHpsIWfHMwSHJvNSF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13461</v>
      </c>
      <c r="R7" s="740"/>
      <c r="S7" s="740"/>
      <c r="T7" s="740"/>
      <c r="U7" s="740"/>
      <c r="V7" s="740">
        <v>12850</v>
      </c>
      <c r="W7" s="740"/>
      <c r="X7" s="740"/>
      <c r="Y7" s="740"/>
      <c r="Z7" s="740"/>
      <c r="AA7" s="740">
        <v>612</v>
      </c>
      <c r="AB7" s="740"/>
      <c r="AC7" s="740"/>
      <c r="AD7" s="740"/>
      <c r="AE7" s="741"/>
      <c r="AF7" s="742">
        <v>495</v>
      </c>
      <c r="AG7" s="743"/>
      <c r="AH7" s="743"/>
      <c r="AI7" s="743"/>
      <c r="AJ7" s="744"/>
      <c r="AK7" s="745">
        <v>627</v>
      </c>
      <c r="AL7" s="746"/>
      <c r="AM7" s="746"/>
      <c r="AN7" s="746"/>
      <c r="AO7" s="746"/>
      <c r="AP7" s="746">
        <v>6408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t="s">
        <v>556</v>
      </c>
      <c r="BS7" s="733" t="s">
        <v>549</v>
      </c>
      <c r="BT7" s="734"/>
      <c r="BU7" s="734"/>
      <c r="BV7" s="734"/>
      <c r="BW7" s="734"/>
      <c r="BX7" s="734"/>
      <c r="BY7" s="734"/>
      <c r="BZ7" s="734"/>
      <c r="CA7" s="734"/>
      <c r="CB7" s="734"/>
      <c r="CC7" s="734"/>
      <c r="CD7" s="734"/>
      <c r="CE7" s="734"/>
      <c r="CF7" s="734"/>
      <c r="CG7" s="749"/>
      <c r="CH7" s="730">
        <v>-7.0000000000000007E-2</v>
      </c>
      <c r="CI7" s="731"/>
      <c r="CJ7" s="731"/>
      <c r="CK7" s="731"/>
      <c r="CL7" s="732"/>
      <c r="CM7" s="730">
        <v>199</v>
      </c>
      <c r="CN7" s="731"/>
      <c r="CO7" s="731"/>
      <c r="CP7" s="731"/>
      <c r="CQ7" s="732"/>
      <c r="CR7" s="730">
        <v>5</v>
      </c>
      <c r="CS7" s="731"/>
      <c r="CT7" s="731"/>
      <c r="CU7" s="731"/>
      <c r="CV7" s="732"/>
      <c r="CW7" s="730" t="s">
        <v>490</v>
      </c>
      <c r="CX7" s="731"/>
      <c r="CY7" s="731"/>
      <c r="CZ7" s="731"/>
      <c r="DA7" s="732"/>
      <c r="DB7" s="730" t="s">
        <v>490</v>
      </c>
      <c r="DC7" s="731"/>
      <c r="DD7" s="731"/>
      <c r="DE7" s="731"/>
      <c r="DF7" s="732"/>
      <c r="DG7" s="730" t="s">
        <v>490</v>
      </c>
      <c r="DH7" s="731"/>
      <c r="DI7" s="731"/>
      <c r="DJ7" s="731"/>
      <c r="DK7" s="732"/>
      <c r="DL7" s="730" t="s">
        <v>490</v>
      </c>
      <c r="DM7" s="731"/>
      <c r="DN7" s="731"/>
      <c r="DO7" s="731"/>
      <c r="DP7" s="732"/>
      <c r="DQ7" s="730" t="s">
        <v>490</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t="s">
        <v>556</v>
      </c>
      <c r="BS8" s="760" t="s">
        <v>550</v>
      </c>
      <c r="BT8" s="761"/>
      <c r="BU8" s="761"/>
      <c r="BV8" s="761"/>
      <c r="BW8" s="761"/>
      <c r="BX8" s="761"/>
      <c r="BY8" s="761"/>
      <c r="BZ8" s="761"/>
      <c r="CA8" s="761"/>
      <c r="CB8" s="761"/>
      <c r="CC8" s="761"/>
      <c r="CD8" s="761"/>
      <c r="CE8" s="761"/>
      <c r="CF8" s="761"/>
      <c r="CG8" s="762"/>
      <c r="CH8" s="763">
        <v>0</v>
      </c>
      <c r="CI8" s="764"/>
      <c r="CJ8" s="764"/>
      <c r="CK8" s="764"/>
      <c r="CL8" s="765"/>
      <c r="CM8" s="763">
        <v>1</v>
      </c>
      <c r="CN8" s="764"/>
      <c r="CO8" s="764"/>
      <c r="CP8" s="764"/>
      <c r="CQ8" s="765"/>
      <c r="CR8" s="763">
        <v>1</v>
      </c>
      <c r="CS8" s="764"/>
      <c r="CT8" s="764"/>
      <c r="CU8" s="764"/>
      <c r="CV8" s="765"/>
      <c r="CW8" s="763" t="s">
        <v>490</v>
      </c>
      <c r="CX8" s="764"/>
      <c r="CY8" s="764"/>
      <c r="CZ8" s="764"/>
      <c r="DA8" s="765"/>
      <c r="DB8" s="763" t="s">
        <v>490</v>
      </c>
      <c r="DC8" s="764"/>
      <c r="DD8" s="764"/>
      <c r="DE8" s="764"/>
      <c r="DF8" s="765"/>
      <c r="DG8" s="763" t="s">
        <v>490</v>
      </c>
      <c r="DH8" s="764"/>
      <c r="DI8" s="764"/>
      <c r="DJ8" s="764"/>
      <c r="DK8" s="765"/>
      <c r="DL8" s="763" t="s">
        <v>490</v>
      </c>
      <c r="DM8" s="764"/>
      <c r="DN8" s="764"/>
      <c r="DO8" s="764"/>
      <c r="DP8" s="765"/>
      <c r="DQ8" s="763" t="s">
        <v>490</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13461</v>
      </c>
      <c r="R23" s="780"/>
      <c r="S23" s="780"/>
      <c r="T23" s="780"/>
      <c r="U23" s="780"/>
      <c r="V23" s="780">
        <v>12850</v>
      </c>
      <c r="W23" s="780"/>
      <c r="X23" s="780"/>
      <c r="Y23" s="780"/>
      <c r="Z23" s="780"/>
      <c r="AA23" s="780">
        <v>612</v>
      </c>
      <c r="AB23" s="780"/>
      <c r="AC23" s="780"/>
      <c r="AD23" s="780"/>
      <c r="AE23" s="781"/>
      <c r="AF23" s="782">
        <v>495</v>
      </c>
      <c r="AG23" s="780"/>
      <c r="AH23" s="780"/>
      <c r="AI23" s="780"/>
      <c r="AJ23" s="783"/>
      <c r="AK23" s="784"/>
      <c r="AL23" s="785"/>
      <c r="AM23" s="785"/>
      <c r="AN23" s="785"/>
      <c r="AO23" s="785"/>
      <c r="AP23" s="780">
        <v>6408</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2847</v>
      </c>
      <c r="R28" s="810"/>
      <c r="S28" s="810"/>
      <c r="T28" s="810"/>
      <c r="U28" s="810"/>
      <c r="V28" s="810">
        <v>2663</v>
      </c>
      <c r="W28" s="810"/>
      <c r="X28" s="810"/>
      <c r="Y28" s="810"/>
      <c r="Z28" s="810"/>
      <c r="AA28" s="810">
        <v>183</v>
      </c>
      <c r="AB28" s="810"/>
      <c r="AC28" s="810"/>
      <c r="AD28" s="810"/>
      <c r="AE28" s="811"/>
      <c r="AF28" s="812">
        <v>183</v>
      </c>
      <c r="AG28" s="810"/>
      <c r="AH28" s="810"/>
      <c r="AI28" s="810"/>
      <c r="AJ28" s="813"/>
      <c r="AK28" s="814">
        <v>267</v>
      </c>
      <c r="AL28" s="815"/>
      <c r="AM28" s="815"/>
      <c r="AN28" s="815"/>
      <c r="AO28" s="815"/>
      <c r="AP28" s="815" t="s">
        <v>490</v>
      </c>
      <c r="AQ28" s="815"/>
      <c r="AR28" s="815"/>
      <c r="AS28" s="815"/>
      <c r="AT28" s="815"/>
      <c r="AU28" s="815" t="s">
        <v>490</v>
      </c>
      <c r="AV28" s="815"/>
      <c r="AW28" s="815"/>
      <c r="AX28" s="815"/>
      <c r="AY28" s="815"/>
      <c r="AZ28" s="816" t="s">
        <v>490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2350</v>
      </c>
      <c r="R29" s="771"/>
      <c r="S29" s="771"/>
      <c r="T29" s="771"/>
      <c r="U29" s="771"/>
      <c r="V29" s="771">
        <v>2283</v>
      </c>
      <c r="W29" s="771"/>
      <c r="X29" s="771"/>
      <c r="Y29" s="771"/>
      <c r="Z29" s="771"/>
      <c r="AA29" s="771">
        <v>67</v>
      </c>
      <c r="AB29" s="771"/>
      <c r="AC29" s="771"/>
      <c r="AD29" s="771"/>
      <c r="AE29" s="772"/>
      <c r="AF29" s="773">
        <v>67</v>
      </c>
      <c r="AG29" s="774"/>
      <c r="AH29" s="774"/>
      <c r="AI29" s="774"/>
      <c r="AJ29" s="775"/>
      <c r="AK29" s="821">
        <v>401</v>
      </c>
      <c r="AL29" s="817"/>
      <c r="AM29" s="817"/>
      <c r="AN29" s="817"/>
      <c r="AO29" s="817"/>
      <c r="AP29" s="817" t="s">
        <v>490</v>
      </c>
      <c r="AQ29" s="817"/>
      <c r="AR29" s="817"/>
      <c r="AS29" s="817"/>
      <c r="AT29" s="817"/>
      <c r="AU29" s="817" t="s">
        <v>490</v>
      </c>
      <c r="AV29" s="817"/>
      <c r="AW29" s="817"/>
      <c r="AX29" s="817"/>
      <c r="AY29" s="817"/>
      <c r="AZ29" s="818" t="s">
        <v>490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295</v>
      </c>
      <c r="R30" s="771"/>
      <c r="S30" s="771"/>
      <c r="T30" s="771"/>
      <c r="U30" s="771"/>
      <c r="V30" s="771">
        <v>294</v>
      </c>
      <c r="W30" s="771"/>
      <c r="X30" s="771"/>
      <c r="Y30" s="771"/>
      <c r="Z30" s="771"/>
      <c r="AA30" s="771">
        <v>1</v>
      </c>
      <c r="AB30" s="771"/>
      <c r="AC30" s="771"/>
      <c r="AD30" s="771"/>
      <c r="AE30" s="772"/>
      <c r="AF30" s="773">
        <v>1</v>
      </c>
      <c r="AG30" s="774"/>
      <c r="AH30" s="774"/>
      <c r="AI30" s="774"/>
      <c r="AJ30" s="775"/>
      <c r="AK30" s="821">
        <v>101</v>
      </c>
      <c r="AL30" s="817"/>
      <c r="AM30" s="817"/>
      <c r="AN30" s="817"/>
      <c r="AO30" s="817"/>
      <c r="AP30" s="817" t="s">
        <v>490</v>
      </c>
      <c r="AQ30" s="817"/>
      <c r="AR30" s="817"/>
      <c r="AS30" s="817"/>
      <c r="AT30" s="817"/>
      <c r="AU30" s="817" t="s">
        <v>490</v>
      </c>
      <c r="AV30" s="817"/>
      <c r="AW30" s="817"/>
      <c r="AX30" s="817"/>
      <c r="AY30" s="817"/>
      <c r="AZ30" s="818" t="s">
        <v>490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16</v>
      </c>
      <c r="R31" s="771"/>
      <c r="S31" s="771"/>
      <c r="T31" s="771"/>
      <c r="U31" s="771"/>
      <c r="V31" s="771">
        <v>14</v>
      </c>
      <c r="W31" s="771"/>
      <c r="X31" s="771"/>
      <c r="Y31" s="771"/>
      <c r="Z31" s="771"/>
      <c r="AA31" s="771">
        <v>2</v>
      </c>
      <c r="AB31" s="771"/>
      <c r="AC31" s="771"/>
      <c r="AD31" s="771"/>
      <c r="AE31" s="772"/>
      <c r="AF31" s="773">
        <v>2</v>
      </c>
      <c r="AG31" s="774"/>
      <c r="AH31" s="774"/>
      <c r="AI31" s="774"/>
      <c r="AJ31" s="775"/>
      <c r="AK31" s="821">
        <v>1</v>
      </c>
      <c r="AL31" s="817"/>
      <c r="AM31" s="817"/>
      <c r="AN31" s="817"/>
      <c r="AO31" s="817"/>
      <c r="AP31" s="817" t="s">
        <v>490</v>
      </c>
      <c r="AQ31" s="817"/>
      <c r="AR31" s="817"/>
      <c r="AS31" s="817"/>
      <c r="AT31" s="817"/>
      <c r="AU31" s="817" t="s">
        <v>490</v>
      </c>
      <c r="AV31" s="817"/>
      <c r="AW31" s="817"/>
      <c r="AX31" s="817"/>
      <c r="AY31" s="817"/>
      <c r="AZ31" s="818" t="s">
        <v>490</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399</v>
      </c>
      <c r="R32" s="771"/>
      <c r="S32" s="771"/>
      <c r="T32" s="771"/>
      <c r="U32" s="771"/>
      <c r="V32" s="771">
        <v>325</v>
      </c>
      <c r="W32" s="771"/>
      <c r="X32" s="771"/>
      <c r="Y32" s="771"/>
      <c r="Z32" s="771"/>
      <c r="AA32" s="771">
        <v>73</v>
      </c>
      <c r="AB32" s="771"/>
      <c r="AC32" s="771"/>
      <c r="AD32" s="771"/>
      <c r="AE32" s="772"/>
      <c r="AF32" s="773">
        <v>383</v>
      </c>
      <c r="AG32" s="774"/>
      <c r="AH32" s="774"/>
      <c r="AI32" s="774"/>
      <c r="AJ32" s="775"/>
      <c r="AK32" s="821">
        <v>34</v>
      </c>
      <c r="AL32" s="817"/>
      <c r="AM32" s="817"/>
      <c r="AN32" s="817"/>
      <c r="AO32" s="817"/>
      <c r="AP32" s="817">
        <v>924</v>
      </c>
      <c r="AQ32" s="817"/>
      <c r="AR32" s="817"/>
      <c r="AS32" s="817"/>
      <c r="AT32" s="817"/>
      <c r="AU32" s="817">
        <v>95</v>
      </c>
      <c r="AV32" s="817"/>
      <c r="AW32" s="817"/>
      <c r="AX32" s="817"/>
      <c r="AY32" s="817"/>
      <c r="AZ32" s="818" t="s">
        <v>490</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1176</v>
      </c>
      <c r="R33" s="771"/>
      <c r="S33" s="771"/>
      <c r="T33" s="771"/>
      <c r="U33" s="771"/>
      <c r="V33" s="771">
        <v>962</v>
      </c>
      <c r="W33" s="771"/>
      <c r="X33" s="771"/>
      <c r="Y33" s="771"/>
      <c r="Z33" s="771"/>
      <c r="AA33" s="771">
        <v>214</v>
      </c>
      <c r="AB33" s="771"/>
      <c r="AC33" s="771"/>
      <c r="AD33" s="771"/>
      <c r="AE33" s="772"/>
      <c r="AF33" s="773">
        <v>174</v>
      </c>
      <c r="AG33" s="774"/>
      <c r="AH33" s="774"/>
      <c r="AI33" s="774"/>
      <c r="AJ33" s="775"/>
      <c r="AK33" s="821">
        <v>183</v>
      </c>
      <c r="AL33" s="817"/>
      <c r="AM33" s="817"/>
      <c r="AN33" s="817"/>
      <c r="AO33" s="817"/>
      <c r="AP33" s="817">
        <v>3068</v>
      </c>
      <c r="AQ33" s="817"/>
      <c r="AR33" s="817"/>
      <c r="AS33" s="817"/>
      <c r="AT33" s="817"/>
      <c r="AU33" s="817">
        <v>1853</v>
      </c>
      <c r="AV33" s="817"/>
      <c r="AW33" s="817"/>
      <c r="AX33" s="817"/>
      <c r="AY33" s="817"/>
      <c r="AZ33" s="818" t="s">
        <v>490</v>
      </c>
      <c r="BA33" s="818"/>
      <c r="BB33" s="818"/>
      <c r="BC33" s="818"/>
      <c r="BD33" s="818"/>
      <c r="BE33" s="819" t="s">
        <v>396</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397</v>
      </c>
      <c r="C34" s="768"/>
      <c r="D34" s="768"/>
      <c r="E34" s="768"/>
      <c r="F34" s="768"/>
      <c r="G34" s="768"/>
      <c r="H34" s="768"/>
      <c r="I34" s="768"/>
      <c r="J34" s="768"/>
      <c r="K34" s="768"/>
      <c r="L34" s="768"/>
      <c r="M34" s="768"/>
      <c r="N34" s="768"/>
      <c r="O34" s="768"/>
      <c r="P34" s="769"/>
      <c r="Q34" s="770">
        <v>70</v>
      </c>
      <c r="R34" s="771"/>
      <c r="S34" s="771"/>
      <c r="T34" s="771"/>
      <c r="U34" s="771"/>
      <c r="V34" s="771">
        <v>62</v>
      </c>
      <c r="W34" s="771"/>
      <c r="X34" s="771"/>
      <c r="Y34" s="771"/>
      <c r="Z34" s="771"/>
      <c r="AA34" s="771">
        <v>8</v>
      </c>
      <c r="AB34" s="771"/>
      <c r="AC34" s="771"/>
      <c r="AD34" s="771"/>
      <c r="AE34" s="772"/>
      <c r="AF34" s="773">
        <v>8</v>
      </c>
      <c r="AG34" s="774"/>
      <c r="AH34" s="774"/>
      <c r="AI34" s="774"/>
      <c r="AJ34" s="775"/>
      <c r="AK34" s="821">
        <v>46</v>
      </c>
      <c r="AL34" s="817"/>
      <c r="AM34" s="817"/>
      <c r="AN34" s="817"/>
      <c r="AO34" s="817"/>
      <c r="AP34" s="817">
        <v>89</v>
      </c>
      <c r="AQ34" s="817"/>
      <c r="AR34" s="817"/>
      <c r="AS34" s="817"/>
      <c r="AT34" s="817"/>
      <c r="AU34" s="817">
        <v>87</v>
      </c>
      <c r="AV34" s="817"/>
      <c r="AW34" s="817"/>
      <c r="AX34" s="817"/>
      <c r="AY34" s="817"/>
      <c r="AZ34" s="818" t="s">
        <v>490</v>
      </c>
      <c r="BA34" s="818"/>
      <c r="BB34" s="818"/>
      <c r="BC34" s="818"/>
      <c r="BD34" s="818"/>
      <c r="BE34" s="819" t="s">
        <v>396</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818</v>
      </c>
      <c r="AG63" s="831"/>
      <c r="AH63" s="831"/>
      <c r="AI63" s="831"/>
      <c r="AJ63" s="832"/>
      <c r="AK63" s="833"/>
      <c r="AL63" s="828"/>
      <c r="AM63" s="828"/>
      <c r="AN63" s="828"/>
      <c r="AO63" s="828"/>
      <c r="AP63" s="831">
        <v>4081</v>
      </c>
      <c r="AQ63" s="831"/>
      <c r="AR63" s="831"/>
      <c r="AS63" s="831"/>
      <c r="AT63" s="831"/>
      <c r="AU63" s="831">
        <v>2035</v>
      </c>
      <c r="AV63" s="831"/>
      <c r="AW63" s="831"/>
      <c r="AX63" s="831"/>
      <c r="AY63" s="831"/>
      <c r="AZ63" s="835"/>
      <c r="BA63" s="835"/>
      <c r="BB63" s="835"/>
      <c r="BC63" s="835"/>
      <c r="BD63" s="835"/>
      <c r="BE63" s="836"/>
      <c r="BF63" s="836"/>
      <c r="BG63" s="836"/>
      <c r="BH63" s="836"/>
      <c r="BI63" s="837"/>
      <c r="BJ63" s="838" t="s">
        <v>121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551</v>
      </c>
      <c r="C68" s="857"/>
      <c r="D68" s="857"/>
      <c r="E68" s="857"/>
      <c r="F68" s="857"/>
      <c r="G68" s="857"/>
      <c r="H68" s="857"/>
      <c r="I68" s="857"/>
      <c r="J68" s="857"/>
      <c r="K68" s="857"/>
      <c r="L68" s="857"/>
      <c r="M68" s="857"/>
      <c r="N68" s="857"/>
      <c r="O68" s="857"/>
      <c r="P68" s="858"/>
      <c r="Q68" s="859">
        <v>2008</v>
      </c>
      <c r="R68" s="853"/>
      <c r="S68" s="853"/>
      <c r="T68" s="853"/>
      <c r="U68" s="853"/>
      <c r="V68" s="853">
        <v>1901</v>
      </c>
      <c r="W68" s="853"/>
      <c r="X68" s="853"/>
      <c r="Y68" s="853"/>
      <c r="Z68" s="853"/>
      <c r="AA68" s="853">
        <v>107</v>
      </c>
      <c r="AB68" s="853"/>
      <c r="AC68" s="853"/>
      <c r="AD68" s="853"/>
      <c r="AE68" s="853"/>
      <c r="AF68" s="853">
        <v>107</v>
      </c>
      <c r="AG68" s="853"/>
      <c r="AH68" s="853"/>
      <c r="AI68" s="853"/>
      <c r="AJ68" s="853"/>
      <c r="AK68" s="853">
        <v>25</v>
      </c>
      <c r="AL68" s="853"/>
      <c r="AM68" s="853"/>
      <c r="AN68" s="853"/>
      <c r="AO68" s="853"/>
      <c r="AP68" s="853" t="s">
        <v>562</v>
      </c>
      <c r="AQ68" s="853"/>
      <c r="AR68" s="853"/>
      <c r="AS68" s="853"/>
      <c r="AT68" s="853"/>
      <c r="AU68" s="853" t="s">
        <v>490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552</v>
      </c>
      <c r="C69" s="861"/>
      <c r="D69" s="861"/>
      <c r="E69" s="861"/>
      <c r="F69" s="861"/>
      <c r="G69" s="861"/>
      <c r="H69" s="861"/>
      <c r="I69" s="861"/>
      <c r="J69" s="861"/>
      <c r="K69" s="861"/>
      <c r="L69" s="861"/>
      <c r="M69" s="861"/>
      <c r="N69" s="861"/>
      <c r="O69" s="861"/>
      <c r="P69" s="862"/>
      <c r="Q69" s="863">
        <v>30</v>
      </c>
      <c r="R69" s="817"/>
      <c r="S69" s="817"/>
      <c r="T69" s="817"/>
      <c r="U69" s="817"/>
      <c r="V69" s="817">
        <v>26</v>
      </c>
      <c r="W69" s="817"/>
      <c r="X69" s="817"/>
      <c r="Y69" s="817"/>
      <c r="Z69" s="817"/>
      <c r="AA69" s="817">
        <v>4</v>
      </c>
      <c r="AB69" s="817"/>
      <c r="AC69" s="817"/>
      <c r="AD69" s="817"/>
      <c r="AE69" s="817"/>
      <c r="AF69" s="817">
        <v>4</v>
      </c>
      <c r="AG69" s="817"/>
      <c r="AH69" s="817"/>
      <c r="AI69" s="817"/>
      <c r="AJ69" s="817"/>
      <c r="AK69" s="817">
        <v>13</v>
      </c>
      <c r="AL69" s="817"/>
      <c r="AM69" s="817"/>
      <c r="AN69" s="817"/>
      <c r="AO69" s="817"/>
      <c r="AP69" s="817" t="s">
        <v>563</v>
      </c>
      <c r="AQ69" s="817"/>
      <c r="AR69" s="817"/>
      <c r="AS69" s="817"/>
      <c r="AT69" s="817"/>
      <c r="AU69" s="817" t="s">
        <v>490</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553</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t="s">
        <v>562</v>
      </c>
      <c r="AL70" s="817"/>
      <c r="AM70" s="817"/>
      <c r="AN70" s="817"/>
      <c r="AO70" s="817"/>
      <c r="AP70" s="817" t="s">
        <v>563</v>
      </c>
      <c r="AQ70" s="817"/>
      <c r="AR70" s="817"/>
      <c r="AS70" s="817"/>
      <c r="AT70" s="817"/>
      <c r="AU70" s="817" t="s">
        <v>490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554</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t="s">
        <v>564</v>
      </c>
      <c r="AQ71" s="817"/>
      <c r="AR71" s="817"/>
      <c r="AS71" s="817"/>
      <c r="AT71" s="817"/>
      <c r="AU71" s="817" t="s">
        <v>490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555</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490</v>
      </c>
      <c r="AQ72" s="817"/>
      <c r="AR72" s="817"/>
      <c r="AS72" s="817"/>
      <c r="AT72" s="817"/>
      <c r="AU72" s="817" t="s">
        <v>490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3062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24"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765788</v>
      </c>
      <c r="AB110" s="887"/>
      <c r="AC110" s="887"/>
      <c r="AD110" s="887"/>
      <c r="AE110" s="888"/>
      <c r="AF110" s="889">
        <v>791656</v>
      </c>
      <c r="AG110" s="887"/>
      <c r="AH110" s="887"/>
      <c r="AI110" s="887"/>
      <c r="AJ110" s="888"/>
      <c r="AK110" s="889">
        <v>791265</v>
      </c>
      <c r="AL110" s="887"/>
      <c r="AM110" s="887"/>
      <c r="AN110" s="887"/>
      <c r="AO110" s="888"/>
      <c r="AP110" s="890">
        <v>13.3</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7403117</v>
      </c>
      <c r="BR110" s="918"/>
      <c r="BS110" s="918"/>
      <c r="BT110" s="918"/>
      <c r="BU110" s="918"/>
      <c r="BV110" s="918">
        <v>6930699</v>
      </c>
      <c r="BW110" s="918"/>
      <c r="BX110" s="918"/>
      <c r="BY110" s="918"/>
      <c r="BZ110" s="918"/>
      <c r="CA110" s="918">
        <v>6408132</v>
      </c>
      <c r="CB110" s="918"/>
      <c r="CC110" s="918"/>
      <c r="CD110" s="918"/>
      <c r="CE110" s="918"/>
      <c r="CF110" s="931">
        <v>107.6</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v>20061</v>
      </c>
      <c r="BW111" s="913"/>
      <c r="BX111" s="913"/>
      <c r="BY111" s="913"/>
      <c r="BZ111" s="913"/>
      <c r="CA111" s="913">
        <v>26729</v>
      </c>
      <c r="CB111" s="913"/>
      <c r="CC111" s="913"/>
      <c r="CD111" s="913"/>
      <c r="CE111" s="913"/>
      <c r="CF111" s="907">
        <v>0.4</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1814175</v>
      </c>
      <c r="BR112" s="913"/>
      <c r="BS112" s="913"/>
      <c r="BT112" s="913"/>
      <c r="BU112" s="913"/>
      <c r="BV112" s="913">
        <v>1827928</v>
      </c>
      <c r="BW112" s="913"/>
      <c r="BX112" s="913"/>
      <c r="BY112" s="913"/>
      <c r="BZ112" s="913"/>
      <c r="CA112" s="913">
        <v>2035024</v>
      </c>
      <c r="CB112" s="913"/>
      <c r="CC112" s="913"/>
      <c r="CD112" s="913"/>
      <c r="CE112" s="913"/>
      <c r="CF112" s="907">
        <v>34.200000000000003</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143063</v>
      </c>
      <c r="AB113" s="925"/>
      <c r="AC113" s="925"/>
      <c r="AD113" s="925"/>
      <c r="AE113" s="926"/>
      <c r="AF113" s="927">
        <v>173815</v>
      </c>
      <c r="AG113" s="925"/>
      <c r="AH113" s="925"/>
      <c r="AI113" s="925"/>
      <c r="AJ113" s="926"/>
      <c r="AK113" s="927">
        <v>159281</v>
      </c>
      <c r="AL113" s="925"/>
      <c r="AM113" s="925"/>
      <c r="AN113" s="925"/>
      <c r="AO113" s="926"/>
      <c r="AP113" s="928">
        <v>2.7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t="s">
        <v>121</v>
      </c>
      <c r="BR113" s="913"/>
      <c r="BS113" s="913"/>
      <c r="BT113" s="913"/>
      <c r="BU113" s="913"/>
      <c r="BV113" s="913" t="s">
        <v>121</v>
      </c>
      <c r="BW113" s="913"/>
      <c r="BX113" s="913"/>
      <c r="BY113" s="913"/>
      <c r="BZ113" s="913"/>
      <c r="CA113" s="913" t="s">
        <v>121</v>
      </c>
      <c r="CB113" s="913"/>
      <c r="CC113" s="913"/>
      <c r="CD113" s="913"/>
      <c r="CE113" s="913"/>
      <c r="CF113" s="907" t="s">
        <v>121</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121</v>
      </c>
      <c r="AB114" s="946"/>
      <c r="AC114" s="946"/>
      <c r="AD114" s="946"/>
      <c r="AE114" s="947"/>
      <c r="AF114" s="948" t="s">
        <v>121</v>
      </c>
      <c r="AG114" s="946"/>
      <c r="AH114" s="946"/>
      <c r="AI114" s="946"/>
      <c r="AJ114" s="947"/>
      <c r="AK114" s="948" t="s">
        <v>121</v>
      </c>
      <c r="AL114" s="946"/>
      <c r="AM114" s="946"/>
      <c r="AN114" s="946"/>
      <c r="AO114" s="947"/>
      <c r="AP114" s="949" t="s">
        <v>121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1215919</v>
      </c>
      <c r="BR114" s="913"/>
      <c r="BS114" s="913"/>
      <c r="BT114" s="913"/>
      <c r="BU114" s="913"/>
      <c r="BV114" s="913">
        <v>1162745</v>
      </c>
      <c r="BW114" s="913"/>
      <c r="BX114" s="913"/>
      <c r="BY114" s="913"/>
      <c r="BZ114" s="913"/>
      <c r="CA114" s="913">
        <v>1100071</v>
      </c>
      <c r="CB114" s="913"/>
      <c r="CC114" s="913"/>
      <c r="CD114" s="913"/>
      <c r="CE114" s="913"/>
      <c r="CF114" s="907">
        <v>18.5</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v>20061</v>
      </c>
      <c r="DM115" s="946"/>
      <c r="DN115" s="946"/>
      <c r="DO115" s="946"/>
      <c r="DP115" s="947"/>
      <c r="DQ115" s="948">
        <v>26729</v>
      </c>
      <c r="DR115" s="946"/>
      <c r="DS115" s="946"/>
      <c r="DT115" s="946"/>
      <c r="DU115" s="947"/>
      <c r="DV115" s="949">
        <v>0.4</v>
      </c>
      <c r="DW115" s="950"/>
      <c r="DX115" s="950"/>
      <c r="DY115" s="950"/>
      <c r="DZ115" s="951"/>
    </row>
    <row r="116" spans="1:130" s="224"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908851</v>
      </c>
      <c r="AB117" s="966"/>
      <c r="AC117" s="966"/>
      <c r="AD117" s="966"/>
      <c r="AE117" s="967"/>
      <c r="AF117" s="968">
        <v>965471</v>
      </c>
      <c r="AG117" s="966"/>
      <c r="AH117" s="966"/>
      <c r="AI117" s="966"/>
      <c r="AJ117" s="967"/>
      <c r="AK117" s="968">
        <v>950546</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444</v>
      </c>
      <c r="BP119" s="992"/>
      <c r="BQ119" s="986">
        <v>10433211</v>
      </c>
      <c r="BR119" s="987"/>
      <c r="BS119" s="987"/>
      <c r="BT119" s="987"/>
      <c r="BU119" s="987"/>
      <c r="BV119" s="987">
        <v>9941433</v>
      </c>
      <c r="BW119" s="987"/>
      <c r="BX119" s="987"/>
      <c r="BY119" s="987"/>
      <c r="BZ119" s="987"/>
      <c r="CA119" s="987">
        <v>9569956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5451096</v>
      </c>
      <c r="BR120" s="918"/>
      <c r="BS120" s="918"/>
      <c r="BT120" s="918"/>
      <c r="BU120" s="918"/>
      <c r="BV120" s="918">
        <v>5490673</v>
      </c>
      <c r="BW120" s="918"/>
      <c r="BX120" s="918"/>
      <c r="BY120" s="918"/>
      <c r="BZ120" s="918"/>
      <c r="CA120" s="918">
        <v>5575948</v>
      </c>
      <c r="CB120" s="918"/>
      <c r="CC120" s="918"/>
      <c r="CD120" s="918"/>
      <c r="CE120" s="918"/>
      <c r="CF120" s="931">
        <v>93.6</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1577687</v>
      </c>
      <c r="DH120" s="918"/>
      <c r="DI120" s="918"/>
      <c r="DJ120" s="918"/>
      <c r="DK120" s="918"/>
      <c r="DL120" s="918">
        <v>1596417</v>
      </c>
      <c r="DM120" s="918"/>
      <c r="DN120" s="918"/>
      <c r="DO120" s="918"/>
      <c r="DP120" s="918"/>
      <c r="DQ120" s="918">
        <v>1852846</v>
      </c>
      <c r="DR120" s="918"/>
      <c r="DS120" s="918"/>
      <c r="DT120" s="918"/>
      <c r="DU120" s="918"/>
      <c r="DV120" s="919">
        <v>31.1</v>
      </c>
      <c r="DW120" s="919"/>
      <c r="DX120" s="919"/>
      <c r="DY120" s="919"/>
      <c r="DZ120" s="920"/>
    </row>
    <row r="121" spans="1:130" s="224"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695855</v>
      </c>
      <c r="BR121" s="913"/>
      <c r="BS121" s="913"/>
      <c r="BT121" s="913"/>
      <c r="BU121" s="913"/>
      <c r="BV121" s="913">
        <v>587466</v>
      </c>
      <c r="BW121" s="913"/>
      <c r="BX121" s="913"/>
      <c r="BY121" s="913"/>
      <c r="BZ121" s="913"/>
      <c r="CA121" s="913">
        <v>483396</v>
      </c>
      <c r="CB121" s="913"/>
      <c r="CC121" s="913"/>
      <c r="CD121" s="913"/>
      <c r="CE121" s="913"/>
      <c r="CF121" s="907">
        <v>8.1</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68046</v>
      </c>
      <c r="DH121" s="913"/>
      <c r="DI121" s="913"/>
      <c r="DJ121" s="913"/>
      <c r="DK121" s="913"/>
      <c r="DL121" s="913">
        <v>104865</v>
      </c>
      <c r="DM121" s="913"/>
      <c r="DN121" s="913"/>
      <c r="DO121" s="913"/>
      <c r="DP121" s="913"/>
      <c r="DQ121" s="913">
        <v>95217</v>
      </c>
      <c r="DR121" s="913"/>
      <c r="DS121" s="913"/>
      <c r="DT121" s="913"/>
      <c r="DU121" s="913"/>
      <c r="DV121" s="914">
        <v>1.6</v>
      </c>
      <c r="DW121" s="914"/>
      <c r="DX121" s="914"/>
      <c r="DY121" s="914"/>
      <c r="DZ121" s="915"/>
    </row>
    <row r="122" spans="1:130" s="224"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6195142</v>
      </c>
      <c r="BR122" s="987"/>
      <c r="BS122" s="987"/>
      <c r="BT122" s="987"/>
      <c r="BU122" s="987"/>
      <c r="BV122" s="987">
        <v>5994527</v>
      </c>
      <c r="BW122" s="987"/>
      <c r="BX122" s="987"/>
      <c r="BY122" s="987"/>
      <c r="BZ122" s="987"/>
      <c r="CA122" s="987">
        <v>5859930</v>
      </c>
      <c r="CB122" s="987"/>
      <c r="CC122" s="987"/>
      <c r="CD122" s="987"/>
      <c r="CE122" s="987"/>
      <c r="CF122" s="1004">
        <v>98.4</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168442</v>
      </c>
      <c r="DH122" s="913"/>
      <c r="DI122" s="913"/>
      <c r="DJ122" s="913"/>
      <c r="DK122" s="913"/>
      <c r="DL122" s="913">
        <v>126646</v>
      </c>
      <c r="DM122" s="913"/>
      <c r="DN122" s="913"/>
      <c r="DO122" s="913"/>
      <c r="DP122" s="913"/>
      <c r="DQ122" s="913">
        <v>86961</v>
      </c>
      <c r="DR122" s="913"/>
      <c r="DS122" s="913"/>
      <c r="DT122" s="913"/>
      <c r="DU122" s="913"/>
      <c r="DV122" s="914">
        <v>1.5</v>
      </c>
      <c r="DW122" s="914"/>
      <c r="DX122" s="914"/>
      <c r="DY122" s="914"/>
      <c r="DZ122" s="915"/>
    </row>
    <row r="123" spans="1:130" s="224"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452</v>
      </c>
      <c r="BP123" s="992"/>
      <c r="BQ123" s="1050">
        <v>12342093</v>
      </c>
      <c r="BR123" s="1051"/>
      <c r="BS123" s="1051"/>
      <c r="BT123" s="1051"/>
      <c r="BU123" s="1051"/>
      <c r="BV123" s="1051">
        <v>12072666</v>
      </c>
      <c r="BW123" s="1051"/>
      <c r="BX123" s="1051"/>
      <c r="BY123" s="1051"/>
      <c r="BZ123" s="1051"/>
      <c r="CA123" s="1051">
        <v>11919274</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46384</v>
      </c>
      <c r="AB128" s="1033"/>
      <c r="AC128" s="1033"/>
      <c r="AD128" s="1033"/>
      <c r="AE128" s="1034"/>
      <c r="AF128" s="1035">
        <v>47322</v>
      </c>
      <c r="AG128" s="1033"/>
      <c r="AH128" s="1033"/>
      <c r="AI128" s="1033"/>
      <c r="AJ128" s="1034"/>
      <c r="AK128" s="1035">
        <v>37550</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121</v>
      </c>
      <c r="BG128" s="1040"/>
      <c r="BH128" s="1040"/>
      <c r="BI128" s="1040"/>
      <c r="BJ128" s="1040"/>
      <c r="BK128" s="1040"/>
      <c r="BL128" s="1041"/>
      <c r="BM128" s="1039">
        <v>14.24</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6421936</v>
      </c>
      <c r="AB129" s="946"/>
      <c r="AC129" s="946"/>
      <c r="AD129" s="946"/>
      <c r="AE129" s="947"/>
      <c r="AF129" s="948">
        <v>6339920</v>
      </c>
      <c r="AG129" s="946"/>
      <c r="AH129" s="946"/>
      <c r="AI129" s="946"/>
      <c r="AJ129" s="947"/>
      <c r="AK129" s="948">
        <v>6474873</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121</v>
      </c>
      <c r="BG129" s="1054"/>
      <c r="BH129" s="1054"/>
      <c r="BI129" s="1054"/>
      <c r="BJ129" s="1054"/>
      <c r="BK129" s="1054"/>
      <c r="BL129" s="1055"/>
      <c r="BM129" s="1053">
        <v>19.239999999999998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529922</v>
      </c>
      <c r="AB130" s="946"/>
      <c r="AC130" s="946"/>
      <c r="AD130" s="946"/>
      <c r="AE130" s="947"/>
      <c r="AF130" s="948">
        <v>524258</v>
      </c>
      <c r="AG130" s="946"/>
      <c r="AH130" s="946"/>
      <c r="AI130" s="946"/>
      <c r="AJ130" s="947"/>
      <c r="AK130" s="948">
        <v>516780</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6.3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5892014</v>
      </c>
      <c r="AB131" s="973"/>
      <c r="AC131" s="973"/>
      <c r="AD131" s="973"/>
      <c r="AE131" s="974"/>
      <c r="AF131" s="972">
        <v>5815662</v>
      </c>
      <c r="AG131" s="973"/>
      <c r="AH131" s="973"/>
      <c r="AI131" s="973"/>
      <c r="AJ131" s="974"/>
      <c r="AK131" s="972">
        <v>5958093</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5.643995415</v>
      </c>
      <c r="AB132" s="1084"/>
      <c r="AC132" s="1084"/>
      <c r="AD132" s="1084"/>
      <c r="AE132" s="1085"/>
      <c r="AF132" s="1086">
        <v>6.772934878</v>
      </c>
      <c r="AG132" s="1084"/>
      <c r="AH132" s="1084"/>
      <c r="AI132" s="1084"/>
      <c r="AJ132" s="1085"/>
      <c r="AK132" s="1086">
        <v>6.6500472549999996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5.3</v>
      </c>
      <c r="AB133" s="1067"/>
      <c r="AC133" s="1067"/>
      <c r="AD133" s="1067"/>
      <c r="AE133" s="1068"/>
      <c r="AF133" s="1066">
        <v>6</v>
      </c>
      <c r="AG133" s="1067"/>
      <c r="AH133" s="1067"/>
      <c r="AI133" s="1067"/>
      <c r="AJ133" s="1068"/>
      <c r="AK133" s="1066">
        <v>6.3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gOhC7WU+mKl9yWAIXexWw4fJPVu3HWiCtsIxk/9BXou0E1dZtoe7Mou7r4sgzMOYcdTECyivK9jvmCD86tBYg==" saltValue="8K49Dw5/s07lBp6RGTMF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xcJTMVG+Z+YoZc1+I9+o9E7dSUQC5OdFTbN+jpfbpA7o9wdDZ56KIBs4WKOU/dQVYdUBJqqk6IsTeCEy1NJew==" saltValue="hnK6TUjDzSt9WMUx8vV3O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owGsv0JYM8+s34ydYnLu7NravClM2fmw9IL4lraGjmoanPzkJe3ec5npZyx8Bl0OeHtKOsZ4SOVKKShHST5Q==" saltValue="fl7QbxqnKNaXwbgN8CISg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1" t="s">
        <v>481</v>
      </c>
      <c r="AP7" s="265"/>
      <c r="AQ7" s="266" t="s">
        <v>482</v>
      </c>
      <c r="AR7" s="267"/>
    </row>
    <row r="8" spans="1:46" ht="13.2" x14ac:dyDescent="0.2">
      <c r="A8" s="259"/>
      <c r="AK8" s="268"/>
      <c r="AL8" s="269"/>
      <c r="AM8" s="269"/>
      <c r="AN8" s="270"/>
      <c r="AO8" s="1102"/>
      <c r="AP8" s="271" t="s">
        <v>483</v>
      </c>
      <c r="AQ8" s="272" t="s">
        <v>484</v>
      </c>
      <c r="AR8" s="273" t="s">
        <v>485</v>
      </c>
    </row>
    <row r="9" spans="1:46" ht="13.2" x14ac:dyDescent="0.2">
      <c r="A9" s="259"/>
      <c r="AK9" s="1103" t="s">
        <v>486</v>
      </c>
      <c r="AL9" s="1104"/>
      <c r="AM9" s="1104"/>
      <c r="AN9" s="1105"/>
      <c r="AO9" s="274">
        <v>1699132</v>
      </c>
      <c r="AP9" s="274">
        <v>65659</v>
      </c>
      <c r="AQ9" s="275">
        <v>67248</v>
      </c>
      <c r="AR9" s="276">
        <v>-2.4</v>
      </c>
    </row>
    <row r="10" spans="1:46" ht="13.5" customHeight="1" x14ac:dyDescent="0.2">
      <c r="A10" s="259"/>
      <c r="AK10" s="1103" t="s">
        <v>487</v>
      </c>
      <c r="AL10" s="1104"/>
      <c r="AM10" s="1104"/>
      <c r="AN10" s="1105"/>
      <c r="AO10" s="277">
        <v>5645</v>
      </c>
      <c r="AP10" s="277">
        <v>218</v>
      </c>
      <c r="AQ10" s="278">
        <v>9038</v>
      </c>
      <c r="AR10" s="279">
        <v>-97.6</v>
      </c>
    </row>
    <row r="11" spans="1:46" ht="13.5" customHeight="1" x14ac:dyDescent="0.2">
      <c r="A11" s="259"/>
      <c r="AK11" s="1103" t="s">
        <v>488</v>
      </c>
      <c r="AL11" s="1104"/>
      <c r="AM11" s="1104"/>
      <c r="AN11" s="1105"/>
      <c r="AO11" s="277">
        <v>4988</v>
      </c>
      <c r="AP11" s="277">
        <v>193</v>
      </c>
      <c r="AQ11" s="278">
        <v>320</v>
      </c>
      <c r="AR11" s="279">
        <v>-39.700000000000003</v>
      </c>
    </row>
    <row r="12" spans="1:46" ht="13.5" customHeight="1" x14ac:dyDescent="0.2">
      <c r="A12" s="259"/>
      <c r="AK12" s="1103" t="s">
        <v>489</v>
      </c>
      <c r="AL12" s="1104"/>
      <c r="AM12" s="1104"/>
      <c r="AN12" s="1105"/>
      <c r="AO12" s="277" t="s">
        <v>490</v>
      </c>
      <c r="AP12" s="277" t="s">
        <v>490</v>
      </c>
      <c r="AQ12" s="278">
        <v>22</v>
      </c>
      <c r="AR12" s="279" t="s">
        <v>490</v>
      </c>
    </row>
    <row r="13" spans="1:46" ht="13.5" customHeight="1" x14ac:dyDescent="0.2">
      <c r="A13" s="259"/>
      <c r="AK13" s="1103" t="s">
        <v>491</v>
      </c>
      <c r="AL13" s="1104"/>
      <c r="AM13" s="1104"/>
      <c r="AN13" s="1105"/>
      <c r="AO13" s="277">
        <v>118074</v>
      </c>
      <c r="AP13" s="277">
        <v>4563</v>
      </c>
      <c r="AQ13" s="278">
        <v>2764</v>
      </c>
      <c r="AR13" s="279">
        <v>65.099999999999994</v>
      </c>
    </row>
    <row r="14" spans="1:46" ht="13.5" customHeight="1" x14ac:dyDescent="0.2">
      <c r="A14" s="259"/>
      <c r="AK14" s="1103" t="s">
        <v>492</v>
      </c>
      <c r="AL14" s="1104"/>
      <c r="AM14" s="1104"/>
      <c r="AN14" s="1105"/>
      <c r="AO14" s="277">
        <v>22119</v>
      </c>
      <c r="AP14" s="277">
        <v>855</v>
      </c>
      <c r="AQ14" s="278">
        <v>1165</v>
      </c>
      <c r="AR14" s="279">
        <v>-26.6</v>
      </c>
    </row>
    <row r="15" spans="1:46" ht="13.5" customHeight="1" x14ac:dyDescent="0.2">
      <c r="A15" s="259"/>
      <c r="AK15" s="1106" t="s">
        <v>493</v>
      </c>
      <c r="AL15" s="1107"/>
      <c r="AM15" s="1107"/>
      <c r="AN15" s="1108"/>
      <c r="AO15" s="277">
        <v>-102970</v>
      </c>
      <c r="AP15" s="277">
        <v>-3979</v>
      </c>
      <c r="AQ15" s="278">
        <v>-3941</v>
      </c>
      <c r="AR15" s="279">
        <v>1</v>
      </c>
    </row>
    <row r="16" spans="1:46" ht="13.2" x14ac:dyDescent="0.2">
      <c r="A16" s="259"/>
      <c r="AK16" s="1106" t="s">
        <v>178</v>
      </c>
      <c r="AL16" s="1107"/>
      <c r="AM16" s="1107"/>
      <c r="AN16" s="1108"/>
      <c r="AO16" s="277">
        <v>1746988</v>
      </c>
      <c r="AP16" s="277">
        <v>67509</v>
      </c>
      <c r="AQ16" s="278">
        <v>76616</v>
      </c>
      <c r="AR16" s="279">
        <v>-11.9</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9" t="s">
        <v>498</v>
      </c>
      <c r="AL21" s="1110"/>
      <c r="AM21" s="1110"/>
      <c r="AN21" s="1111"/>
      <c r="AO21" s="289">
        <v>6.11</v>
      </c>
      <c r="AP21" s="290">
        <v>6.73</v>
      </c>
      <c r="AQ21" s="291">
        <v>-0.62</v>
      </c>
      <c r="AS21" s="292"/>
      <c r="AT21" s="288"/>
    </row>
    <row r="22" spans="1:46" s="260" customFormat="1" ht="13.2" x14ac:dyDescent="0.2">
      <c r="A22" s="288"/>
      <c r="AK22" s="1109" t="s">
        <v>499</v>
      </c>
      <c r="AL22" s="1110"/>
      <c r="AM22" s="1110"/>
      <c r="AN22" s="1111"/>
      <c r="AO22" s="293">
        <v>95.5</v>
      </c>
      <c r="AP22" s="294">
        <v>96.9</v>
      </c>
      <c r="AQ22" s="295">
        <v>-1.4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1" t="s">
        <v>481</v>
      </c>
      <c r="AP30" s="265"/>
      <c r="AQ30" s="266" t="s">
        <v>482</v>
      </c>
      <c r="AR30" s="267"/>
    </row>
    <row r="31" spans="1:46" ht="13.2" x14ac:dyDescent="0.2">
      <c r="A31" s="259"/>
      <c r="AK31" s="268"/>
      <c r="AL31" s="269"/>
      <c r="AM31" s="269"/>
      <c r="AN31" s="270"/>
      <c r="AO31" s="1102"/>
      <c r="AP31" s="271" t="s">
        <v>483</v>
      </c>
      <c r="AQ31" s="272" t="s">
        <v>484</v>
      </c>
      <c r="AR31" s="273" t="s">
        <v>485</v>
      </c>
    </row>
    <row r="32" spans="1:46" ht="27" customHeight="1" x14ac:dyDescent="0.2">
      <c r="A32" s="259"/>
      <c r="AK32" s="1117" t="s">
        <v>503</v>
      </c>
      <c r="AL32" s="1118"/>
      <c r="AM32" s="1118"/>
      <c r="AN32" s="1119"/>
      <c r="AO32" s="303">
        <v>791265</v>
      </c>
      <c r="AP32" s="303">
        <v>30577</v>
      </c>
      <c r="AQ32" s="304">
        <v>33390</v>
      </c>
      <c r="AR32" s="305">
        <v>-8.4</v>
      </c>
    </row>
    <row r="33" spans="1:46" ht="13.5" customHeight="1" x14ac:dyDescent="0.2">
      <c r="A33" s="259"/>
      <c r="AK33" s="1117" t="s">
        <v>504</v>
      </c>
      <c r="AL33" s="1118"/>
      <c r="AM33" s="1118"/>
      <c r="AN33" s="1119"/>
      <c r="AO33" s="303" t="s">
        <v>490</v>
      </c>
      <c r="AP33" s="303" t="s">
        <v>490</v>
      </c>
      <c r="AQ33" s="304" t="s">
        <v>490</v>
      </c>
      <c r="AR33" s="305" t="s">
        <v>490</v>
      </c>
    </row>
    <row r="34" spans="1:46" ht="27" customHeight="1" x14ac:dyDescent="0.2">
      <c r="A34" s="259"/>
      <c r="AK34" s="1117" t="s">
        <v>505</v>
      </c>
      <c r="AL34" s="1118"/>
      <c r="AM34" s="1118"/>
      <c r="AN34" s="1119"/>
      <c r="AO34" s="303" t="s">
        <v>490</v>
      </c>
      <c r="AP34" s="303" t="s">
        <v>490</v>
      </c>
      <c r="AQ34" s="304" t="s">
        <v>490</v>
      </c>
      <c r="AR34" s="305" t="s">
        <v>490</v>
      </c>
    </row>
    <row r="35" spans="1:46" ht="27" customHeight="1" x14ac:dyDescent="0.2">
      <c r="A35" s="259"/>
      <c r="AK35" s="1117" t="s">
        <v>506</v>
      </c>
      <c r="AL35" s="1118"/>
      <c r="AM35" s="1118"/>
      <c r="AN35" s="1119"/>
      <c r="AO35" s="303">
        <v>159281</v>
      </c>
      <c r="AP35" s="303">
        <v>6155</v>
      </c>
      <c r="AQ35" s="304">
        <v>8851</v>
      </c>
      <c r="AR35" s="305">
        <v>-30.5</v>
      </c>
    </row>
    <row r="36" spans="1:46" ht="27" customHeight="1" x14ac:dyDescent="0.2">
      <c r="A36" s="259"/>
      <c r="AK36" s="1117" t="s">
        <v>507</v>
      </c>
      <c r="AL36" s="1118"/>
      <c r="AM36" s="1118"/>
      <c r="AN36" s="1119"/>
      <c r="AO36" s="303" t="s">
        <v>490</v>
      </c>
      <c r="AP36" s="303" t="s">
        <v>490</v>
      </c>
      <c r="AQ36" s="304">
        <v>2033</v>
      </c>
      <c r="AR36" s="305" t="s">
        <v>490</v>
      </c>
    </row>
    <row r="37" spans="1:46" ht="13.5" customHeight="1" x14ac:dyDescent="0.2">
      <c r="A37" s="259"/>
      <c r="AK37" s="1117" t="s">
        <v>508</v>
      </c>
      <c r="AL37" s="1118"/>
      <c r="AM37" s="1118"/>
      <c r="AN37" s="1119"/>
      <c r="AO37" s="303" t="s">
        <v>490</v>
      </c>
      <c r="AP37" s="303" t="s">
        <v>490</v>
      </c>
      <c r="AQ37" s="304">
        <v>640</v>
      </c>
      <c r="AR37" s="305" t="s">
        <v>490</v>
      </c>
    </row>
    <row r="38" spans="1:46" ht="27" customHeight="1" x14ac:dyDescent="0.2">
      <c r="A38" s="259"/>
      <c r="AK38" s="1120" t="s">
        <v>509</v>
      </c>
      <c r="AL38" s="1121"/>
      <c r="AM38" s="1121"/>
      <c r="AN38" s="1122"/>
      <c r="AO38" s="306" t="s">
        <v>490</v>
      </c>
      <c r="AP38" s="306" t="s">
        <v>490</v>
      </c>
      <c r="AQ38" s="307">
        <v>1</v>
      </c>
      <c r="AR38" s="295" t="s">
        <v>490</v>
      </c>
      <c r="AS38" s="302"/>
    </row>
    <row r="39" spans="1:46" ht="13.2" x14ac:dyDescent="0.2">
      <c r="A39" s="259"/>
      <c r="AK39" s="1120" t="s">
        <v>510</v>
      </c>
      <c r="AL39" s="1121"/>
      <c r="AM39" s="1121"/>
      <c r="AN39" s="1122"/>
      <c r="AO39" s="303">
        <v>-37550</v>
      </c>
      <c r="AP39" s="303">
        <v>-1451</v>
      </c>
      <c r="AQ39" s="304">
        <v>-3025</v>
      </c>
      <c r="AR39" s="305">
        <v>-52</v>
      </c>
      <c r="AS39" s="302"/>
    </row>
    <row r="40" spans="1:46" ht="27" customHeight="1" x14ac:dyDescent="0.2">
      <c r="A40" s="259"/>
      <c r="AK40" s="1117" t="s">
        <v>511</v>
      </c>
      <c r="AL40" s="1118"/>
      <c r="AM40" s="1118"/>
      <c r="AN40" s="1119"/>
      <c r="AO40" s="303">
        <v>-516780</v>
      </c>
      <c r="AP40" s="303">
        <v>-19970</v>
      </c>
      <c r="AQ40" s="304">
        <v>-26876</v>
      </c>
      <c r="AR40" s="305">
        <v>-25.7</v>
      </c>
      <c r="AS40" s="302"/>
    </row>
    <row r="41" spans="1:46" ht="13.2" x14ac:dyDescent="0.2">
      <c r="A41" s="259"/>
      <c r="AK41" s="1123" t="s">
        <v>288</v>
      </c>
      <c r="AL41" s="1124"/>
      <c r="AM41" s="1124"/>
      <c r="AN41" s="1125"/>
      <c r="AO41" s="303">
        <v>396216</v>
      </c>
      <c r="AP41" s="303">
        <v>15311</v>
      </c>
      <c r="AQ41" s="304">
        <v>15015</v>
      </c>
      <c r="AR41" s="305">
        <v>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2" t="s">
        <v>481</v>
      </c>
      <c r="AN49" s="1114" t="s">
        <v>514</v>
      </c>
      <c r="AO49" s="1115"/>
      <c r="AP49" s="1115"/>
      <c r="AQ49" s="1115"/>
      <c r="AR49" s="1116"/>
    </row>
    <row r="50" spans="1:44" ht="13.2" x14ac:dyDescent="0.2">
      <c r="A50" s="259"/>
      <c r="AK50" s="317"/>
      <c r="AL50" s="318"/>
      <c r="AM50" s="1113"/>
      <c r="AN50" s="319" t="s">
        <v>515</v>
      </c>
      <c r="AO50" s="320" t="s">
        <v>516</v>
      </c>
      <c r="AP50" s="321" t="s">
        <v>517</v>
      </c>
      <c r="AQ50" s="322" t="s">
        <v>518</v>
      </c>
      <c r="AR50" s="323" t="s">
        <v>519</v>
      </c>
    </row>
    <row r="51" spans="1:44" ht="13.2" x14ac:dyDescent="0.2">
      <c r="A51" s="259"/>
      <c r="AK51" s="315" t="s">
        <v>520</v>
      </c>
      <c r="AL51" s="316"/>
      <c r="AM51" s="324">
        <v>900222</v>
      </c>
      <c r="AN51" s="325">
        <v>34493</v>
      </c>
      <c r="AO51" s="326">
        <v>-29.2</v>
      </c>
      <c r="AP51" s="327">
        <v>51264</v>
      </c>
      <c r="AQ51" s="328">
        <v>8.1999999999999993</v>
      </c>
      <c r="AR51" s="329">
        <v>-37.4</v>
      </c>
    </row>
    <row r="52" spans="1:44" ht="13.2" x14ac:dyDescent="0.2">
      <c r="A52" s="259"/>
      <c r="AK52" s="330"/>
      <c r="AL52" s="331" t="s">
        <v>521</v>
      </c>
      <c r="AM52" s="332">
        <v>428192</v>
      </c>
      <c r="AN52" s="333">
        <v>16406</v>
      </c>
      <c r="AO52" s="334">
        <v>-15.4</v>
      </c>
      <c r="AP52" s="335">
        <v>26040</v>
      </c>
      <c r="AQ52" s="336">
        <v>4.5</v>
      </c>
      <c r="AR52" s="337">
        <v>-19.899999999999999</v>
      </c>
    </row>
    <row r="53" spans="1:44" ht="13.2" x14ac:dyDescent="0.2">
      <c r="A53" s="259"/>
      <c r="AK53" s="315" t="s">
        <v>522</v>
      </c>
      <c r="AL53" s="316"/>
      <c r="AM53" s="324">
        <v>814051</v>
      </c>
      <c r="AN53" s="325">
        <v>31278</v>
      </c>
      <c r="AO53" s="326">
        <v>-9.3000000000000007</v>
      </c>
      <c r="AP53" s="327">
        <v>52068</v>
      </c>
      <c r="AQ53" s="328">
        <v>1.6</v>
      </c>
      <c r="AR53" s="329">
        <v>-10.9</v>
      </c>
    </row>
    <row r="54" spans="1:44" ht="13.2" x14ac:dyDescent="0.2">
      <c r="A54" s="259"/>
      <c r="AK54" s="330"/>
      <c r="AL54" s="331" t="s">
        <v>521</v>
      </c>
      <c r="AM54" s="332">
        <v>394078</v>
      </c>
      <c r="AN54" s="333">
        <v>15142</v>
      </c>
      <c r="AO54" s="334">
        <v>-7.7</v>
      </c>
      <c r="AP54" s="335">
        <v>26936</v>
      </c>
      <c r="AQ54" s="336">
        <v>3.4</v>
      </c>
      <c r="AR54" s="337">
        <v>-11.1</v>
      </c>
    </row>
    <row r="55" spans="1:44" ht="13.2" x14ac:dyDescent="0.2">
      <c r="A55" s="259"/>
      <c r="AK55" s="315" t="s">
        <v>523</v>
      </c>
      <c r="AL55" s="316"/>
      <c r="AM55" s="324">
        <v>735000</v>
      </c>
      <c r="AN55" s="325">
        <v>28163</v>
      </c>
      <c r="AO55" s="326">
        <v>-10</v>
      </c>
      <c r="AP55" s="327">
        <v>47161</v>
      </c>
      <c r="AQ55" s="328">
        <v>-9.4</v>
      </c>
      <c r="AR55" s="329">
        <v>-0.6</v>
      </c>
    </row>
    <row r="56" spans="1:44" ht="13.2" x14ac:dyDescent="0.2">
      <c r="A56" s="259"/>
      <c r="AK56" s="330"/>
      <c r="AL56" s="331" t="s">
        <v>521</v>
      </c>
      <c r="AM56" s="332">
        <v>451528</v>
      </c>
      <c r="AN56" s="333">
        <v>17301</v>
      </c>
      <c r="AO56" s="334">
        <v>14.3</v>
      </c>
      <c r="AP56" s="335">
        <v>24595</v>
      </c>
      <c r="AQ56" s="336">
        <v>-8.6999999999999993</v>
      </c>
      <c r="AR56" s="337">
        <v>23</v>
      </c>
    </row>
    <row r="57" spans="1:44" ht="13.2" x14ac:dyDescent="0.2">
      <c r="A57" s="259"/>
      <c r="AK57" s="315" t="s">
        <v>524</v>
      </c>
      <c r="AL57" s="316"/>
      <c r="AM57" s="324">
        <v>581724</v>
      </c>
      <c r="AN57" s="325">
        <v>22381</v>
      </c>
      <c r="AO57" s="326">
        <v>-20.5</v>
      </c>
      <c r="AP57" s="327">
        <v>43423</v>
      </c>
      <c r="AQ57" s="328">
        <v>-7.9</v>
      </c>
      <c r="AR57" s="329">
        <v>-12.6</v>
      </c>
    </row>
    <row r="58" spans="1:44" ht="13.2" x14ac:dyDescent="0.2">
      <c r="A58" s="259"/>
      <c r="AK58" s="330"/>
      <c r="AL58" s="331" t="s">
        <v>521</v>
      </c>
      <c r="AM58" s="332">
        <v>393040</v>
      </c>
      <c r="AN58" s="333">
        <v>15122</v>
      </c>
      <c r="AO58" s="334">
        <v>-12.6</v>
      </c>
      <c r="AP58" s="335">
        <v>22207</v>
      </c>
      <c r="AQ58" s="336">
        <v>-9.6999999999999993</v>
      </c>
      <c r="AR58" s="337">
        <v>-2.9</v>
      </c>
    </row>
    <row r="59" spans="1:44" ht="13.2" x14ac:dyDescent="0.2">
      <c r="A59" s="259"/>
      <c r="AK59" s="315" t="s">
        <v>525</v>
      </c>
      <c r="AL59" s="316"/>
      <c r="AM59" s="324">
        <v>552884</v>
      </c>
      <c r="AN59" s="325">
        <v>21365</v>
      </c>
      <c r="AO59" s="326">
        <v>-4.5</v>
      </c>
      <c r="AP59" s="327">
        <v>45265</v>
      </c>
      <c r="AQ59" s="328">
        <v>4.2</v>
      </c>
      <c r="AR59" s="329">
        <v>-8.6999999999999993</v>
      </c>
    </row>
    <row r="60" spans="1:44" ht="13.2" x14ac:dyDescent="0.2">
      <c r="A60" s="259"/>
      <c r="AK60" s="330"/>
      <c r="AL60" s="331" t="s">
        <v>521</v>
      </c>
      <c r="AM60" s="332">
        <v>305410</v>
      </c>
      <c r="AN60" s="333">
        <v>11802</v>
      </c>
      <c r="AO60" s="334">
        <v>-22</v>
      </c>
      <c r="AP60" s="335">
        <v>22600</v>
      </c>
      <c r="AQ60" s="336">
        <v>1.8</v>
      </c>
      <c r="AR60" s="337">
        <v>-23.8</v>
      </c>
    </row>
    <row r="61" spans="1:44" ht="13.2" x14ac:dyDescent="0.2">
      <c r="A61" s="259"/>
      <c r="AK61" s="315" t="s">
        <v>526</v>
      </c>
      <c r="AL61" s="338"/>
      <c r="AM61" s="324">
        <v>716776</v>
      </c>
      <c r="AN61" s="325">
        <v>27536</v>
      </c>
      <c r="AO61" s="326">
        <v>-14.7</v>
      </c>
      <c r="AP61" s="327">
        <v>47836</v>
      </c>
      <c r="AQ61" s="339">
        <v>-0.7</v>
      </c>
      <c r="AR61" s="329">
        <v>-14</v>
      </c>
    </row>
    <row r="62" spans="1:44" ht="13.2" x14ac:dyDescent="0.2">
      <c r="A62" s="259"/>
      <c r="AK62" s="330"/>
      <c r="AL62" s="331" t="s">
        <v>521</v>
      </c>
      <c r="AM62" s="332">
        <v>394450</v>
      </c>
      <c r="AN62" s="333">
        <v>15155</v>
      </c>
      <c r="AO62" s="334">
        <v>-8.6999999999999993</v>
      </c>
      <c r="AP62" s="335">
        <v>24476</v>
      </c>
      <c r="AQ62" s="336">
        <v>-1.7</v>
      </c>
      <c r="AR62" s="337">
        <v>-7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fjR0cr6aUS6K8hJlTRekNeS79pgOg/3oVdj8nW2JKXYRi4hT+nuFy6K7fdn5RqOLCcYRkBCjWDZkZL7Rgc5F7w==" saltValue="DMDp1tXVqVT3Vfw8yMPK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6" zoomScaleNormal="66"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CBoDZlogGXkZag1V8S3xO3ennX5byRVlJmA0nww2akz9oFcwKNxJWwBChP6SgaHd4z0rZ84W8CAKbYr/E/lVeg==" saltValue="CEJk0j4aWUA9zRaqDZuR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bC1G2cJ0fXe/F37YAKTMXf7TpSetO6UCEQ+Gc6YrMt5qOOfyjswdGPRI1v2IiIqslKRYWCf77Qk6wTtFx6+9ig==" saltValue="MQPsnItSs2jvNpRQBqsas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30.13</v>
      </c>
      <c r="G47" s="12">
        <v>27.92</v>
      </c>
      <c r="H47" s="12">
        <v>26.19</v>
      </c>
      <c r="I47" s="12">
        <v>27.7</v>
      </c>
      <c r="J47" s="13">
        <v>27.11</v>
      </c>
    </row>
    <row r="48" spans="2:10" ht="57.75" customHeight="1" x14ac:dyDescent="0.2">
      <c r="B48" s="14"/>
      <c r="C48" s="1128" t="s">
        <v>4</v>
      </c>
      <c r="D48" s="1128"/>
      <c r="E48" s="1129"/>
      <c r="F48" s="15">
        <v>4.8600000000000003</v>
      </c>
      <c r="G48" s="16">
        <v>6.4</v>
      </c>
      <c r="H48" s="16">
        <v>7.59</v>
      </c>
      <c r="I48" s="16">
        <v>7.65</v>
      </c>
      <c r="J48" s="17">
        <v>7.65</v>
      </c>
    </row>
    <row r="49" spans="2:10" ht="57.75" customHeight="1" thickBot="1" x14ac:dyDescent="0.25">
      <c r="B49" s="18"/>
      <c r="C49" s="1130" t="s">
        <v>5</v>
      </c>
      <c r="D49" s="1130"/>
      <c r="E49" s="1131"/>
      <c r="F49" s="19" t="s">
        <v>533</v>
      </c>
      <c r="G49" s="20">
        <v>0.76</v>
      </c>
      <c r="H49" s="20">
        <v>1.65</v>
      </c>
      <c r="I49" s="20">
        <v>1.1299999999999999</v>
      </c>
      <c r="J49" s="21">
        <v>0.15</v>
      </c>
    </row>
    <row r="50" spans="2:10" ht="13.2" x14ac:dyDescent="0.2"/>
  </sheetData>
  <sheetProtection algorithmName="SHA-512" hashValue="2+LeHNj3lm4zjqKOzNoXru7AWcu9j0wIGIOGa8DgbCUnKkrvukhS2nellXTYb1EUAZiBGsf2OQp33SeTGOmVrA==" saltValue="TLK0xPjpuAZZe/JMwWOd6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2025-03-17T01:42:14Z</cp:lastPrinted>
  <dcterms:created xsi:type="dcterms:W3CDTF">2025-02-19T05:28:00Z</dcterms:created>
  <dcterms:modified xsi:type="dcterms:W3CDTF">2025-09-22T07:20:08Z</dcterms:modified>
  <cp:category/>
</cp:coreProperties>
</file>