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
    </mc:Choice>
  </mc:AlternateContent>
  <xr:revisionPtr revIDLastSave="0" documentId="13_ncr:1_{28987CE7-BA7F-4E4A-B533-7C848A4A216E}" xr6:coauthVersionLast="47" xr6:coauthVersionMax="47" xr10:uidLastSave="{00000000-0000-0000-0000-000000000000}"/>
  <bookViews>
    <workbookView xWindow="-108" yWindow="-108" windowWidth="23256" windowHeight="12456" tabRatio="8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W34" i="10"/>
  <c r="BE34" i="10"/>
  <c r="C34" i="10"/>
  <c r="U34" i="10" s="1"/>
  <c r="U35" i="10" s="1"/>
  <c r="U36" i="10" s="1"/>
  <c r="U37" i="10" s="1"/>
  <c r="BW35" i="10" l="1"/>
  <c r="BW36" i="10" s="1"/>
  <c r="BW37" i="10" s="1"/>
  <c r="BW38" i="10" s="1"/>
  <c r="BW39" i="10" s="1"/>
  <c r="BW40" i="10" s="1"/>
  <c r="BW41" i="10" s="1"/>
  <c r="BW42"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<sst xmlns="http://schemas.openxmlformats.org/spreadsheetml/2006/main" count="1139" uniqueCount="577">
  <si>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</si>
  <si>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</si>
  <si>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</si>
  <si>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</si>
  <si>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</si>
  <si>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</si>
  <si>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</si>
  <si>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</si>
  <si>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</si>
  <si>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</si>
  <si>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</si>
  <si>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</si>
  <si>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</si>
  <si>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</si>
  <si>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</si>
  <si>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</si>
  <si>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</si>
  <si>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</si>
  <si>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</si>
  <si>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</si>
  <si>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</si>
  <si>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</si>
  <si>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</si>
  <si>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</si>
  <si>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</si>
  <si>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</si>
  <si>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</si>
  <si>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</si>
  <si>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</si>
  <si>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</si>
  <si>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</si>
  <si>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</si>
  <si>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</si>
  <si>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</si>
  <si>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</si>
  <si>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</si>
  <si>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</si>
  <si>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</si>
  <si>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</si>
  <si>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</si>
  <si>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</si>
  <si>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</si>
  <si>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</si>
  <si>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</si>
  <si>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</si>
  <si>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</si>
  <si>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</si>
  <si>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</si>
  <si>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</si>
  <si>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</si>
  <si>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</si>
  <si>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</si>
  <si>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</si>
  <si>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</si>
  <si>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</si>
  <si>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</si>
  <si>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</si>
  <si>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</si>
  <si>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</si>
  <si>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</si>
  <si>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</si>
  <si>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</si>
  <si>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</si>
  <si>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</si>
  <si>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</si>
  <si>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</si>
  <si>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</si>
  <si>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</si>
  <si>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</si>
  <si>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</si>
  <si>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</si>
  <si>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</si>
  <si>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</si>
  <si>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</si>
  <si>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</si>
  <si>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</si>
  <si>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</si>
  <si>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</si>
  <si>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</si>
  <si>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</si>
  <si>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</si>
  <si>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</si>
  <si>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</si>
  <si>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</si>
  <si>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</si>
  <si>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</si>
  <si>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</si>
  <si>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</si>
  <si>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</si>
  <si>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</si>
  <si>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</si>
  <si>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</si>
  <si>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</si>
  <si>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</si>
  <si>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</si>
  <si>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</si>
  <si>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</si>
  <si>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</si>
  <si>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</si>
  <si>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</si>
  <si>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</si>
  <si>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</si>
  <si>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</si>
  <si>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</si>
  <si>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</si>
  <si>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</si>
  <si>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</si>
  <si>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</si>
  <si>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</si>
  <si>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</si>
  <si>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</si>
  <si>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</si>
  <si>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</si>
  <si>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</si>
  <si>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</si>
  <si>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</si>
  <si>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</si>
  <si>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</si>
  <si>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</si>
  <si>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</si>
  <si>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</si>
  <si>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</si>
  <si>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</si>
  <si>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</si>
  <si>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</si>
  <si>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</si>
  <si>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</si>
  <si>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</si>
  <si>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</si>
  <si>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</si>
  <si>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</si>
  <si>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</si>
  <si>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</si>
  <si>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</si>
  <si>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</si>
  <si>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</si>
  <si>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</si>
  <si>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</si>
  <si>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</si>
  <si>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</si>
  <si>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</si>
  <si>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</si>
  <si>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</si>
  <si>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</si>
  <si>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</si>
  <si>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</si>
  <si>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</si>
  <si>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</si>
  <si>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</si>
  <si>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</si>
  <si>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</si>
  <si>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</si>
  <si>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</si>
  <si>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</si>
  <si>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</si>
  <si>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</si>
  <si>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</si>
  <si>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</si>
  <si>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</si>
  <si>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</si>
  <si>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</si>
  <si>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</si>
  <si>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</si>
  <si>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</si>
  <si>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</si>
  <si>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</si>
  <si>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</si>
  <si>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</si>
  <si>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</si>
  <si>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</si>
  <si>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</si>
  <si>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</si>
  <si>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</si>
  <si>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</si>
  <si>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</si>
  <si>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</si>
  <si>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</si>
  <si>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</si>
  <si>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</si>
  <si>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</si>
  <si>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</si>
  <si>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</si>
  <si>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</si>
  <si>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</si>
  <si>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</si>
  <si>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</si>
  <si>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</si>
  <si>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</si>
  <si>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</si>
  <si>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</si>
  <si>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</si>
  <si>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</si>
  <si>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</si>
  <si>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</si>
  <si>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</si>
  <si>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</si>
  <si>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</si>
  <si>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</si>
  <si>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</si>
  <si>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</si>
  <si>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</si>
  <si>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</si>
  <si>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</si>
  <si>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</si>
  <si>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宮崎県高鍋町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</si>
  <si>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</si>
  <si>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</si>
  <si>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</si>
  <si>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</si>
  <si>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</si>
  <si>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</si>
  <si>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</si>
  <si>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</si>
  <si>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</si>
  <si>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</si>
  <si>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</si>
  <si>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</si>
  <si>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</si>
  <si>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</si>
  <si>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</si>
  <si>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</si>
  <si>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</si>
  <si>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</si>
  <si>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</si>
  <si>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</si>
  <si>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</si>
  <si>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</si>
  <si>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</si>
  <si>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</si>
  <si>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</si>
  <si>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</si>
  <si>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</si>
  <si>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</si>
  <si>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</si>
  <si>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</si>
  <si>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</si>
  <si>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</si>
  <si>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</si>
  <si>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</si>
  <si>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</si>
  <si>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</si>
  <si>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</si>
  <si>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</si>
  <si>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</si>
  <si>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</si>
  <si>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</si>
  <si>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</si>
  <si>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</si>
  <si>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</si>
  <si>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</si>
  <si>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</si>
  <si>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</si>
  <si>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</si>
  <si>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</si>
  <si>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</si>
  <si>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</si>
  <si>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</si>
  <si>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</si>
  <si>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</si>
  <si>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</si>
  <si>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</si>
  <si>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</si>
  <si>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</si>
  <si>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</si>
  <si>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</si>
  <si>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</si>
  <si>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</si>
  <si>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</si>
  <si>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</si>
  <si>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</si>
  <si>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</si>
  <si>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</si>
  <si>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</si>
  <si>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</si>
  <si>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</si>
  <si>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</si>
  <si>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</si>
  <si>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</si>
  <si>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</si>
  <si>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</si>
  <si>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</si>
  <si>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</si>
  <si>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</si>
  <si>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</si>
  <si>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</si>
  <si>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</si>
  <si>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</si>
  <si>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</si>
  <si>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</si>
  <si>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</si>
  <si>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</si>
  <si>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</si>
  <si>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</si>
  <si>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</si>
  <si>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</si>
  <si>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</si>
  <si>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</si>
  <si>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</si>
  <si>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</si>
  <si>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</si>
  <si>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</si>
  <si>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</si>
  <si>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</si>
  <si>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</si>
  <si>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</si>
  <si>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</si>
  <si>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</si>
  <si>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</si>
  <si>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</si>
  <si>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</si>
  <si>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</si>
  <si>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</si>
  <si>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</si>
  <si>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</si>
  <si>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</si>
  <si>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</si>
  <si>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</si>
  <si>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</si>
  <si>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</si>
  <si>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</si>
  <si>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</si>
  <si>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</si>
  <si>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</si>
  <si>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</si>
  <si>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</si>
  <si>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</si>
  <si>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</si>
  <si>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</si>
  <si>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</si>
  <si>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</si>
  <si>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</si>
  <si>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</si>
  <si>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</si>
  <si>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</si>
  <si>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</si>
  <si>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</si>
  <si>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</si>
  <si>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</si>
  <si>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</si>
  <si>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</si>
  <si>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</si>
  <si>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</si>
  <si>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</si>
  <si>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</si>
  <si>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</si>
  <si>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</si>
  <si>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</si>
  <si>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</si>
  <si>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</si>
  <si>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</si>
  <si>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</si>
  <si>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</si>
  <si>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</si>
  <si>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</si>
  <si>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</si>
  <si>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宮崎県高鍋町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</si>
  <si>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</si>
  <si>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</si>
  <si>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</si>
  <si>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</si>
  <si>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</si>
  <si>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</si>
  <si>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</si>
  <si>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</si>
  <si>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</si>
  <si>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</si>
  <si>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</si>
  <si>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</si>
  <si>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</si>
  <si>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</si>
  <si>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</si>
  <si>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</si>
  <si>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</si>
  <si>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</si>
  <si>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</si>
  <si>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</si>
  <si>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</si>
  <si>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</si>
  <si>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</si>
  <si>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</si>
  <si>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</si>
  <si>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</si>
  <si>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</si>
  <si>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</si>
  <si>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</si>
  <si>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</si>
  <si>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</si>
  <si>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</si>
  <si>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</si>
  <si>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</si>
  <si>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</si>
  <si>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介護認定審査会</t>
    <phoneticPr fontId="5"/>
  </si>
  <si>
    <t>後期高齢者医療事業</t>
    <phoneticPr fontId="5"/>
  </si>
  <si>
    <t>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</si>
  <si>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</si>
  <si>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</si>
  <si>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</si>
  <si>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</si>
  <si>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</si>
  <si>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</si>
  <si>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</si>
  <si>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</si>
  <si>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</si>
  <si>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</si>
  <si>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</si>
  <si>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</si>
  <si>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</si>
  <si>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</si>
  <si>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</si>
  <si>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</si>
  <si>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</si>
  <si>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</si>
  <si>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</si>
  <si>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</si>
  <si>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</si>
  <si>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</si>
  <si>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</si>
  <si>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</si>
  <si>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</si>
  <si>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</si>
  <si>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</si>
  <si>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</si>
  <si>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</si>
  <si>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</si>
  <si>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</si>
  <si>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</si>
  <si>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</si>
  <si>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</si>
  <si>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</si>
  <si>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</si>
  <si>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</si>
  <si>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</si>
  <si>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</si>
  <si>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</si>
  <si>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</si>
  <si>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</si>
  <si>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</si>
  <si>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</si>
  <si>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</si>
  <si>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</si>
  <si>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</si>
  <si>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</si>
  <si>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</si>
  <si>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</si>
  <si>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</si>
  <si>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</si>
  <si>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</si>
  <si>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</si>
  <si>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</si>
  <si>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</si>
  <si>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</si>
  <si>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</si>
  <si>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</si>
  <si>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</si>
  <si>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</si>
  <si>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</si>
  <si>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</si>
  <si>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</si>
  <si>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</si>
  <si>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</si>
  <si>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</si>
  <si>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</si>
  <si>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</si>
  <si>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</si>
  <si>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</si>
  <si>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</si>
  <si>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</si>
  <si>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</si>
  <si>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</si>
  <si>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</si>
  <si>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</si>
  <si>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</si>
  <si>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</si>
  <si>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</si>
  <si>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</si>
  <si>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</si>
  <si>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</si>
  <si>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</si>
  <si>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</si>
  <si>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</si>
  <si>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</si>
  <si>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</si>
  <si>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</si>
  <si>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</si>
  <si>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</si>
  <si>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</si>
  <si>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</si>
  <si>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</si>
  <si>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</si>
  <si>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</si>
  <si>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</si>
  <si>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</si>
  <si>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</si>
  <si>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</si>
  <si>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</si>
  <si>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</si>
  <si>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</si>
  <si>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</si>
  <si>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</si>
  <si>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</si>
  <si>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</si>
  <si>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</si>
  <si>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</si>
  <si>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</si>
  <si>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</si>
  <si>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</si>
  <si>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</si>
  <si>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</si>
  <si>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</si>
  <si>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</si>
  <si>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</si>
  <si>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</si>
  <si>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</si>
  <si>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</si>
  <si>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</si>
  <si>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</si>
  <si>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</si>
  <si>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</si>
  <si>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</si>
  <si>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</si>
  <si>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</si>
  <si>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</si>
  <si>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</si>
  <si>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</si>
  <si>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</si>
  <si>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</si>
  <si>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</si>
  <si>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</si>
  <si>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</si>
  <si>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</si>
  <si>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</si>
  <si>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10.41</t>
  </si>
  <si>
    <t>▲ 7.99</t>
  </si>
  <si>
    <t>▲ 1.06</t>
  </si>
  <si>
    <t>一般会計</t>
  </si>
  <si>
    <t>水道事業</t>
  </si>
  <si>
    <t>介護保険事業</t>
  </si>
  <si>
    <t>下水道事業</t>
  </si>
  <si>
    <t>国民健康保険事業</t>
  </si>
  <si>
    <t>介護認定審査会</t>
  </si>
  <si>
    <t>後期高齢者医療事業</t>
  </si>
  <si>
    <t>その他会計（赤字）</t>
  </si>
  <si>
    <t>その他会計（黒字）</t>
  </si>
  <si>
    <t>R01</t>
    <phoneticPr fontId="5"/>
  </si>
  <si>
    <t>R02</t>
    <phoneticPr fontId="5"/>
  </si>
  <si>
    <t>R03</t>
    <phoneticPr fontId="5"/>
  </si>
  <si>
    <t>R04</t>
    <phoneticPr fontId="5"/>
  </si>
  <si>
    <t>R05</t>
    <phoneticPr fontId="5"/>
  </si>
  <si>
    <t>高鍋衛生公社</t>
    <phoneticPr fontId="2"/>
  </si>
  <si>
    <t>宮崎県市町村総合事務組合　一般会計</t>
  </si>
  <si>
    <t>宮崎県市町村総合事務組合　市町村交通災害共済事業特別会計</t>
  </si>
  <si>
    <t>宮崎県市町村総合事務組合　自治会館管理運営特別会計</t>
  </si>
  <si>
    <t>宮崎県後期高齢者医療広域連合　一般会計</t>
  </si>
  <si>
    <t>宮崎県後期高齢者医療広域連合　後期高齢者医療特別会計</t>
  </si>
  <si>
    <t>宮崎県東児湯消防組合</t>
  </si>
  <si>
    <t>西都児湯環境整備事務組合</t>
  </si>
  <si>
    <t>高鍋・木城衛生組合</t>
  </si>
  <si>
    <t>一ツ瀬川営農飲雑用水広域水道企業団</t>
  </si>
  <si>
    <t>-</t>
    <phoneticPr fontId="2"/>
  </si>
  <si>
    <t>-</t>
    <phoneticPr fontId="2"/>
  </si>
  <si>
    <t>-</t>
    <phoneticPr fontId="2"/>
  </si>
  <si>
    <t>ふるさとづくり基金</t>
    <phoneticPr fontId="5"/>
  </si>
  <si>
    <t>公共施設等整備基金</t>
    <phoneticPr fontId="2"/>
  </si>
  <si>
    <t>地域福祉基金</t>
    <phoneticPr fontId="2"/>
  </si>
  <si>
    <t>国際交流基金</t>
    <phoneticPr fontId="2"/>
  </si>
  <si>
    <t>子育て支援基金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</si>
  <si>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</si>
  <si>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</si>
  <si>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</si>
  <si>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</si>
  <si>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</si>
  <si>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令和5年度は将来負担額を充当可能財源等が上回ったことにより、将来負担比率はマイナスとなった。実質公債費比率は前年度から1.3ポイント改善し10.9％となり、減少傾向にあるものの、依然として類似団体の平均値を上回る高い水準にある。今後も施設の大規模改修に伴う地方債発行が見込まれ、公債費の増加が懸念されることから、予断を許さない状況で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</si>
  <si>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</si>
  <si>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</si>
  <si>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</si>
  <si>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令和5年度は将来負担額を充当可能財源等が上回ったことにより、将来負担比率はマイナスとなった。有形固定資産減価償却率は増加傾向にあるものの、類似団体の平均値よりは若干低くなっている。老朽化した施設の大規模改修や長寿命化に伴い、地方債残高の増加が懸念される中、施設の改修および維持管理は大きな課題であり、個別施設計画を基に計画的に改修、集約化、廃止の検討を進めていく必要がある。</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</si>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</sst>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9B3AD5B-BBD6-4FAE-85F3-021E5DB8A22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96248</c:v>
                </c:pt>
                <c:pt idx="2">
                  <c:v>76413</c:v>
                </c:pt>
                <c:pt idx="3">
                  <c:v>66481</c:v>
                </c:pt>
                <c:pt idx="4">
                  <c:v>67825</c:v>
                </c:pt>
              </c:numCache>
            </c:numRef>
          </c:val>
          <c:smooth val="0"/>
          <c:extLst>
            <c:ext xmlns:c16="http://schemas.microsoft.com/office/drawing/2014/chart" uri="{C3380CC4-5D6E-409C-BE32-E72D297353CC}">
              <c16:uniqueId val="{00000000-4C04-4D99-89E4-A835AF2136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61917</c:v>
                </c:pt>
                <c:pt idx="1">
                  <c:v>52486</c:v>
                </c:pt>
                <c:pt idx="2">
                  <c:v>60385</c:v>
                </c:pt>
                <c:pt idx="3">
                  <c:v>55132</c:v>
                </c:pt>
                <c:pt idx="4">
                  <c:v>59191</c:v>
                </c:pt>
              </c:numCache>
            </c:numRef>
          </c:val>
          <c:smooth val="0"/>
          <c:extLst>
            <c:ext xmlns:c16="http://schemas.microsoft.com/office/drawing/2014/chart" uri="{C3380CC4-5D6E-409C-BE32-E72D297353CC}">
              <c16:uniqueId val="{00000001-4C04-4D99-89E4-A835AF2136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8.3000000000000007</c:v>
                </c:pt>
                <c:pt idx="1">
                  <c:v>5.23</c:v>
                </c:pt>
                <c:pt idx="2">
                  <c:v>9.58</c:v>
                </c:pt>
                <c:pt idx="3">
                  <c:v>10.48</c:v>
                </c:pt>
                <c:pt idx="4">
                  <c:v>10.61</c:v>
                </c:pt>
              </c:numCache>
            </c:numRef>
          </c:val>
          <c:extLst>
            <c:ext xmlns:c16="http://schemas.microsoft.com/office/drawing/2014/chart" uri="{C3380CC4-5D6E-409C-BE32-E72D297353CC}">
              <c16:uniqueId val="{00000000-DBAA-4BAF-BBF7-443D8B3AFA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32.39</c:v>
                </c:pt>
                <c:pt idx="1">
                  <c:v>26.35</c:v>
                </c:pt>
                <c:pt idx="2">
                  <c:v>31.58</c:v>
                </c:pt>
                <c:pt idx="3">
                  <c:v>31.53</c:v>
                </c:pt>
                <c:pt idx="4">
                  <c:v>29.45</c:v>
                </c:pt>
              </c:numCache>
            </c:numRef>
          </c:val>
          <c:extLst>
            <c:ext xmlns:c16="http://schemas.microsoft.com/office/drawing/2014/chart" uri="{C3380CC4-5D6E-409C-BE32-E72D297353CC}">
              <c16:uniqueId val="{00000001-DBAA-4BAF-BBF7-443D8B3AFA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-10.41</c:v>
                </c:pt>
                <c:pt idx="1">
                  <c:v>-7.99</c:v>
                </c:pt>
                <c:pt idx="2">
                  <c:v>10.99</c:v>
                </c:pt>
                <c:pt idx="3">
                  <c:v>0.47</c:v>
                </c:pt>
                <c:pt idx="4">
                  <c:v>-1.06</c:v>
                </c:pt>
              </c:numCache>
            </c:numRef>
          </c:val>
          <c:smooth val="0"/>
          <c:extLst>
            <c:ext xmlns:c16="http://schemas.microsoft.com/office/drawing/2014/chart" uri="{C3380CC4-5D6E-409C-BE32-E72D297353CC}">
              <c16:uniqueId val="{00000002-DBAA-4BAF-BBF7-443D8B3AFA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3162-4E2F-A01E-8DDA0E1218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62-4E2F-A01E-8DDA0E1218C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162-4E2F-A01E-8DDA0E1218CB}"/>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162-4E2F-A01E-8DDA0E1218CB}"/>
            </c:ext>
          </c:extLst>
        </c:ser>
        <c:ser>
          <c:idx val="4"/>
          <c:order val="4"/>
          <c:tx>
            <c:strRef>
              <c:f>データシート!$A$31</c:f>
              <c:strCache>
                <c:ptCount val="1"/>
                <c:pt idx="0">
                  <c:v>介護認定審査会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4-3162-4E2F-A01E-8DDA0E1218CB}"/>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0.23</c:v>
                </c:pt>
                <c:pt idx="2">
                  <c:v>#N/A</c:v>
                </c:pt>
                <c:pt idx="3">
                  <c:v>0.34</c:v>
                </c:pt>
                <c:pt idx="4">
                  <c:v>#N/A</c:v>
                </c:pt>
                <c:pt idx="5">
                  <c:v>0.98</c:v>
                </c:pt>
                <c:pt idx="6">
                  <c:v>#N/A</c:v>
                </c:pt>
                <c:pt idx="7">
                  <c:v>1.39</c:v>
                </c:pt>
                <c:pt idx="8">
                  <c:v>#N/A</c:v>
                </c:pt>
                <c:pt idx="9">
                  <c:v>0.65</c:v>
                </c:pt>
              </c:numCache>
            </c:numRef>
          </c:val>
          <c:extLst>
            <c:ext xmlns:c16="http://schemas.microsoft.com/office/drawing/2014/chart" uri="{C3380CC4-5D6E-409C-BE32-E72D297353CC}">
              <c16:uniqueId val="{00000005-3162-4E2F-A01E-8DDA0E1218CB}"/>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0.09</c:v>
                </c:pt>
                <c:pt idx="2">
                  <c:v>#N/A</c:v>
                </c:pt>
                <c:pt idx="3">
                  <c:v>0.14000000000000001</c:v>
                </c:pt>
                <c:pt idx="4">
                  <c:v>#N/A</c:v>
                </c:pt>
                <c:pt idx="5">
                  <c:v>0.14000000000000001</c:v>
                </c:pt>
                <c:pt idx="6">
                  <c:v>#N/A</c:v>
                </c:pt>
                <c:pt idx="7">
                  <c:v>0.49</c:v>
                </c:pt>
                <c:pt idx="8">
                  <c:v>#N/A</c:v>
                </c:pt>
                <c:pt idx="9">
                  <c:v>1.5</c:v>
                </c:pt>
              </c:numCache>
            </c:numRef>
          </c:val>
          <c:extLst>
            <c:ext xmlns:c16="http://schemas.microsoft.com/office/drawing/2014/chart" uri="{C3380CC4-5D6E-409C-BE32-E72D297353CC}">
              <c16:uniqueId val="{00000006-3162-4E2F-A01E-8DDA0E1218CB}"/>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1.64</c:v>
                </c:pt>
                <c:pt idx="2">
                  <c:v>#N/A</c:v>
                </c:pt>
                <c:pt idx="3">
                  <c:v>1.96</c:v>
                </c:pt>
                <c:pt idx="4">
                  <c:v>#N/A</c:v>
                </c:pt>
                <c:pt idx="5">
                  <c:v>1.91</c:v>
                </c:pt>
                <c:pt idx="6">
                  <c:v>#N/A</c:v>
                </c:pt>
                <c:pt idx="7">
                  <c:v>1.59</c:v>
                </c:pt>
                <c:pt idx="8">
                  <c:v>#N/A</c:v>
                </c:pt>
                <c:pt idx="9">
                  <c:v>1.96</c:v>
                </c:pt>
              </c:numCache>
            </c:numRef>
          </c:val>
          <c:extLst>
            <c:ext xmlns:c16="http://schemas.microsoft.com/office/drawing/2014/chart" uri="{C3380CC4-5D6E-409C-BE32-E72D297353CC}">
              <c16:uniqueId val="{00000007-3162-4E2F-A01E-8DDA0E1218CB}"/>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7.42</c:v>
                </c:pt>
                <c:pt idx="2">
                  <c:v>#N/A</c:v>
                </c:pt>
                <c:pt idx="3">
                  <c:v>7.22</c:v>
                </c:pt>
                <c:pt idx="4">
                  <c:v>#N/A</c:v>
                </c:pt>
                <c:pt idx="5">
                  <c:v>7.07</c:v>
                </c:pt>
                <c:pt idx="6">
                  <c:v>#N/A</c:v>
                </c:pt>
                <c:pt idx="7">
                  <c:v>6.53</c:v>
                </c:pt>
                <c:pt idx="8">
                  <c:v>#N/A</c:v>
                </c:pt>
                <c:pt idx="9">
                  <c:v>6.31</c:v>
                </c:pt>
              </c:numCache>
            </c:numRef>
          </c:val>
          <c:extLst>
            <c:ext xmlns:c16="http://schemas.microsoft.com/office/drawing/2014/chart" uri="{C3380CC4-5D6E-409C-BE32-E72D297353CC}">
              <c16:uniqueId val="{00000008-3162-4E2F-A01E-8DDA0E1218C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8.2899999999999991</c:v>
                </c:pt>
                <c:pt idx="2">
                  <c:v>#N/A</c:v>
                </c:pt>
                <c:pt idx="3">
                  <c:v>5.22</c:v>
                </c:pt>
                <c:pt idx="4">
                  <c:v>#N/A</c:v>
                </c:pt>
                <c:pt idx="5">
                  <c:v>9.58</c:v>
                </c:pt>
                <c:pt idx="6">
                  <c:v>#N/A</c:v>
                </c:pt>
                <c:pt idx="7">
                  <c:v>10.48</c:v>
                </c:pt>
                <c:pt idx="8">
                  <c:v>#N/A</c:v>
                </c:pt>
                <c:pt idx="9">
                  <c:v>10.6</c:v>
                </c:pt>
              </c:numCache>
            </c:numRef>
          </c:val>
          <c:extLst>
            <c:ext xmlns:c16="http://schemas.microsoft.com/office/drawing/2014/chart" uri="{C3380CC4-5D6E-409C-BE32-E72D297353CC}">
              <c16:uniqueId val="{00000009-3162-4E2F-A01E-8DDA0E1218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590</c:v>
                </c:pt>
                <c:pt idx="5">
                  <c:v>557</c:v>
                </c:pt>
                <c:pt idx="8">
                  <c:v>562</c:v>
                </c:pt>
                <c:pt idx="11">
                  <c:v>550</c:v>
                </c:pt>
                <c:pt idx="14">
                  <c:v>538</c:v>
                </c:pt>
              </c:numCache>
            </c:numRef>
          </c:val>
          <c:extLst>
            <c:ext xmlns:c16="http://schemas.microsoft.com/office/drawing/2014/chart" uri="{C3380CC4-5D6E-409C-BE32-E72D297353CC}">
              <c16:uniqueId val="{00000000-CF75-4FAF-97AE-BD45CFA179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75-4FAF-97AE-BD45CFA179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2</c:v>
                </c:pt>
                <c:pt idx="6">
                  <c:v>0</c:v>
                </c:pt>
                <c:pt idx="9">
                  <c:v>0</c:v>
                </c:pt>
                <c:pt idx="12">
                  <c:v>0</c:v>
                </c:pt>
              </c:numCache>
            </c:numRef>
          </c:val>
          <c:extLst>
            <c:ext xmlns:c16="http://schemas.microsoft.com/office/drawing/2014/chart" uri="{C3380CC4-5D6E-409C-BE32-E72D297353CC}">
              <c16:uniqueId val="{00000002-CF75-4FAF-97AE-BD45CFA179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142</c:v>
                </c:pt>
                <c:pt idx="3">
                  <c:v>67</c:v>
                </c:pt>
                <c:pt idx="6">
                  <c:v>62</c:v>
                </c:pt>
                <c:pt idx="9">
                  <c:v>61</c:v>
                </c:pt>
                <c:pt idx="12">
                  <c:v>69</c:v>
                </c:pt>
              </c:numCache>
            </c:numRef>
          </c:val>
          <c:extLst>
            <c:ext xmlns:c16="http://schemas.microsoft.com/office/drawing/2014/chart" uri="{C3380CC4-5D6E-409C-BE32-E72D297353CC}">
              <c16:uniqueId val="{00000003-CF75-4FAF-97AE-BD45CFA179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407</c:v>
                </c:pt>
                <c:pt idx="3">
                  <c:v>434</c:v>
                </c:pt>
                <c:pt idx="6">
                  <c:v>340</c:v>
                </c:pt>
                <c:pt idx="9">
                  <c:v>175</c:v>
                </c:pt>
                <c:pt idx="12">
                  <c:v>167</c:v>
                </c:pt>
              </c:numCache>
            </c:numRef>
          </c:val>
          <c:extLst>
            <c:ext xmlns:c16="http://schemas.microsoft.com/office/drawing/2014/chart" uri="{C3380CC4-5D6E-409C-BE32-E72D297353CC}">
              <c16:uniqueId val="{00000004-CF75-4FAF-97AE-BD45CFA179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75-4FAF-97AE-BD45CFA179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75-4FAF-97AE-BD45CFA179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701</c:v>
                </c:pt>
                <c:pt idx="3">
                  <c:v>689</c:v>
                </c:pt>
                <c:pt idx="6">
                  <c:v>732</c:v>
                </c:pt>
                <c:pt idx="9">
                  <c:v>787</c:v>
                </c:pt>
                <c:pt idx="12">
                  <c:v>786</c:v>
                </c:pt>
              </c:numCache>
            </c:numRef>
          </c:val>
          <c:extLst>
            <c:ext xmlns:c16="http://schemas.microsoft.com/office/drawing/2014/chart" uri="{C3380CC4-5D6E-409C-BE32-E72D297353CC}">
              <c16:uniqueId val="{00000007-CF75-4FAF-97AE-BD45CFA179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664</c:v>
                </c:pt>
                <c:pt idx="2">
                  <c:v>#N/A</c:v>
                </c:pt>
                <c:pt idx="3">
                  <c:v>#N/A</c:v>
                </c:pt>
                <c:pt idx="4">
                  <c:v>635</c:v>
                </c:pt>
                <c:pt idx="5">
                  <c:v>#N/A</c:v>
                </c:pt>
                <c:pt idx="6">
                  <c:v>#N/A</c:v>
                </c:pt>
                <c:pt idx="7">
                  <c:v>572</c:v>
                </c:pt>
                <c:pt idx="8">
                  <c:v>#N/A</c:v>
                </c:pt>
                <c:pt idx="9">
                  <c:v>#N/A</c:v>
                </c:pt>
                <c:pt idx="10">
                  <c:v>473</c:v>
                </c:pt>
                <c:pt idx="11">
                  <c:v>#N/A</c:v>
                </c:pt>
                <c:pt idx="12">
                  <c:v>#N/A</c:v>
                </c:pt>
                <c:pt idx="13">
                  <c:v>484</c:v>
                </c:pt>
                <c:pt idx="14">
                  <c:v>#N/A</c:v>
                </c:pt>
              </c:numCache>
            </c:numRef>
          </c:val>
          <c:smooth val="0"/>
          <c:extLst>
            <c:ext xmlns:c16="http://schemas.microsoft.com/office/drawing/2014/chart" uri="{C3380CC4-5D6E-409C-BE32-E72D297353CC}">
              <c16:uniqueId val="{00000008-CF75-4FAF-97AE-BD45CFA179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5693</c:v>
                </c:pt>
                <c:pt idx="5">
                  <c:v>5635</c:v>
                </c:pt>
                <c:pt idx="8">
                  <c:v>5517</c:v>
                </c:pt>
                <c:pt idx="11">
                  <c:v>5204</c:v>
                </c:pt>
                <c:pt idx="14">
                  <c:v>5561</c:v>
                </c:pt>
              </c:numCache>
            </c:numRef>
          </c:val>
          <c:extLst>
            <c:ext xmlns:c16="http://schemas.microsoft.com/office/drawing/2014/chart" uri="{C3380CC4-5D6E-409C-BE32-E72D297353CC}">
              <c16:uniqueId val="{00000000-9A05-46D2-9BD0-5734907866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721</c:v>
                </c:pt>
                <c:pt idx="5">
                  <c:v>689</c:v>
                </c:pt>
                <c:pt idx="8">
                  <c:v>649</c:v>
                </c:pt>
                <c:pt idx="11">
                  <c:v>563</c:v>
                </c:pt>
                <c:pt idx="14">
                  <c:v>458</c:v>
                </c:pt>
              </c:numCache>
            </c:numRef>
          </c:val>
          <c:extLst>
            <c:ext xmlns:c16="http://schemas.microsoft.com/office/drawing/2014/chart" uri="{C3380CC4-5D6E-409C-BE32-E72D297353CC}">
              <c16:uniqueId val="{00000001-9A05-46D2-9BD0-5734907866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5176</c:v>
                </c:pt>
                <c:pt idx="5">
                  <c:v>4973</c:v>
                </c:pt>
                <c:pt idx="8">
                  <c:v>5335</c:v>
                </c:pt>
                <c:pt idx="11">
                  <c:v>5507</c:v>
                </c:pt>
                <c:pt idx="14">
                  <c:v>5517</c:v>
                </c:pt>
              </c:numCache>
            </c:numRef>
          </c:val>
          <c:extLst>
            <c:ext xmlns:c16="http://schemas.microsoft.com/office/drawing/2014/chart" uri="{C3380CC4-5D6E-409C-BE32-E72D297353CC}">
              <c16:uniqueId val="{00000002-9A05-46D2-9BD0-5734907866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05-46D2-9BD0-5734907866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05-46D2-9BD0-5734907866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18</c:v>
                </c:pt>
                <c:pt idx="3">
                  <c:v>0</c:v>
                </c:pt>
                <c:pt idx="6">
                  <c:v>0</c:v>
                </c:pt>
                <c:pt idx="9">
                  <c:v>0</c:v>
                </c:pt>
                <c:pt idx="12">
                  <c:v>0</c:v>
                </c:pt>
              </c:numCache>
            </c:numRef>
          </c:val>
          <c:extLst>
            <c:ext xmlns:c16="http://schemas.microsoft.com/office/drawing/2014/chart" uri="{C3380CC4-5D6E-409C-BE32-E72D297353CC}">
              <c16:uniqueId val="{00000005-9A05-46D2-9BD0-5734907866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1244</c:v>
                </c:pt>
                <c:pt idx="3">
                  <c:v>1188</c:v>
                </c:pt>
                <c:pt idx="6">
                  <c:v>1208</c:v>
                </c:pt>
                <c:pt idx="9">
                  <c:v>1257</c:v>
                </c:pt>
                <c:pt idx="12">
                  <c:v>1286</c:v>
                </c:pt>
              </c:numCache>
            </c:numRef>
          </c:val>
          <c:extLst>
            <c:ext xmlns:c16="http://schemas.microsoft.com/office/drawing/2014/chart" uri="{C3380CC4-5D6E-409C-BE32-E72D297353CC}">
              <c16:uniqueId val="{00000006-9A05-46D2-9BD0-5734907866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504</c:v>
                </c:pt>
                <c:pt idx="3">
                  <c:v>435</c:v>
                </c:pt>
                <c:pt idx="6">
                  <c:v>372</c:v>
                </c:pt>
                <c:pt idx="9">
                  <c:v>309</c:v>
                </c:pt>
                <c:pt idx="12">
                  <c:v>288</c:v>
                </c:pt>
              </c:numCache>
            </c:numRef>
          </c:val>
          <c:extLst>
            <c:ext xmlns:c16="http://schemas.microsoft.com/office/drawing/2014/chart" uri="{C3380CC4-5D6E-409C-BE32-E72D297353CC}">
              <c16:uniqueId val="{00000007-9A05-46D2-9BD0-5734907866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2227</c:v>
                </c:pt>
                <c:pt idx="3">
                  <c:v>1770</c:v>
                </c:pt>
                <c:pt idx="6">
                  <c:v>1391</c:v>
                </c:pt>
                <c:pt idx="9">
                  <c:v>1322</c:v>
                </c:pt>
                <c:pt idx="12">
                  <c:v>1192</c:v>
                </c:pt>
              </c:numCache>
            </c:numRef>
          </c:val>
          <c:extLst>
            <c:ext xmlns:c16="http://schemas.microsoft.com/office/drawing/2014/chart" uri="{C3380CC4-5D6E-409C-BE32-E72D297353CC}">
              <c16:uniqueId val="{00000008-9A05-46D2-9BD0-5734907866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9A05-46D2-9BD0-5734907866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7892</c:v>
                </c:pt>
                <c:pt idx="3">
                  <c:v>7954</c:v>
                </c:pt>
                <c:pt idx="6">
                  <c:v>7964</c:v>
                </c:pt>
                <c:pt idx="9">
                  <c:v>7717</c:v>
                </c:pt>
                <c:pt idx="12">
                  <c:v>7331</c:v>
                </c:pt>
              </c:numCache>
            </c:numRef>
          </c:val>
          <c:extLst>
            <c:ext xmlns:c16="http://schemas.microsoft.com/office/drawing/2014/chart" uri="{C3380CC4-5D6E-409C-BE32-E72D297353CC}">
              <c16:uniqueId val="{0000000A-9A05-46D2-9BD0-5734907866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297</c:v>
                </c:pt>
                <c:pt idx="2">
                  <c:v>#N/A</c:v>
                </c:pt>
                <c:pt idx="3">
                  <c:v>#N/A</c:v>
                </c:pt>
                <c:pt idx="4">
                  <c:v>50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A05-46D2-9BD0-5734907866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1629</c:v>
                </c:pt>
                <c:pt idx="1">
                  <c:v>1611</c:v>
                </c:pt>
                <c:pt idx="2">
                  <c:v>1538</c:v>
                </c:pt>
              </c:numCache>
            </c:numRef>
          </c:val>
          <c:extLst>
            <c:ext xmlns:c16="http://schemas.microsoft.com/office/drawing/2014/chart" uri="{C3380CC4-5D6E-409C-BE32-E72D297353CC}">
              <c16:uniqueId val="{00000000-9855-453B-B4FA-4FB62AFECA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143</c:v>
                </c:pt>
                <c:pt idx="1">
                  <c:v>143</c:v>
                </c:pt>
                <c:pt idx="2">
                  <c:v>143</c:v>
                </c:pt>
              </c:numCache>
            </c:numRef>
          </c:val>
          <c:extLst>
            <c:ext xmlns:c16="http://schemas.microsoft.com/office/drawing/2014/chart" uri="{C3380CC4-5D6E-409C-BE32-E72D297353CC}">
              <c16:uniqueId val="{00000001-9855-453B-B4FA-4FB62AFECA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2312</c:v>
                </c:pt>
                <c:pt idx="1">
                  <c:v>2515</c:v>
                </c:pt>
                <c:pt idx="2">
                  <c:v>2584</c:v>
                </c:pt>
              </c:numCache>
            </c:numRef>
          </c:val>
          <c:extLst>
            <c:ext xmlns:c16="http://schemas.microsoft.com/office/drawing/2014/chart" uri="{C3380CC4-5D6E-409C-BE32-E72D297353CC}">
              <c16:uniqueId val="{00000002-9855-453B-B4FA-4FB62AFECA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{4BDC8ED3-EDB4-4AC5-9663-AB26F53BD25A}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DAB-4D4F-8F45-FACE4807D1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{4197085D-0704-48D1-A3D7-3AB33F1CF5AA}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AB-4D4F-8F45-FACE4807D1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{02A9BB59-40BF-46AC-9742-1D9DABCA2C4F}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AB-4D4F-8F45-FACE4807D1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{FE1C954F-6A12-4EF9-80AB-67C82C36D1D4}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AB-4D4F-8F45-FACE4807D1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{2CCF6233-C88C-49B2-88C1-721730E5C33E}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AB-4D4F-8F45-FACE4807D1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{F956CB54-80BD-4D7A-BA6D-5D279654E003}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DAB-4D4F-8F45-FACE4807D1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{9544EA9E-C599-4E11-8459-C47E923D5275}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DAB-4D4F-8F45-FACE4807D1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{1C7996FC-AA98-4A4B-AA5F-B34AB73C4BB6}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DAB-4D4F-8F45-FACE4807D1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{14296059-F1D2-41A2-81E1-585CAF7AD98E}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DAB-4D4F-8F45-FACE4807D1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59.7</c:v>
                </c:pt>
                <c:pt idx="8">
                  <c:v>60.5</c:v>
                </c:pt>
                <c:pt idx="16">
                  <c:v>61.2</c:v>
                </c:pt>
                <c:pt idx="24">
                  <c:v>62.4</c:v>
                </c:pt>
                <c:pt idx="32">
                  <c:v>64</c:v>
                </c:pt>
              </c:numCache>
            </c:numRef>
          </c:xVal>
          <c:yVal>
            <c:numRef>
              <c:f>公会計指標分析・財政指標組合せ分析表!$BP$51:$DC$51</c:f>
              <c:numCache>
                <c:formatCode>#,##0.0;"▲ "#,##0.0</c:formatCode>
                <c:ptCount val="40"/>
                <c:pt idx="0">
                  <c:v>6.9</c:v>
                </c:pt>
                <c:pt idx="8">
                  <c:v>1.1000000000000001</c:v>
                </c:pt>
              </c:numCache>
            </c:numRef>
          </c:yVal>
          <c:smooth val="0"/>
          <c:extLst>
            <c:ext xmlns:c16="http://schemas.microsoft.com/office/drawing/2014/chart" uri="{C3380CC4-5D6E-409C-BE32-E72D297353CC}">
              <c16:uniqueId val="{00000009-CDAB-4D4F-8F45-FACE4807D1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{050F796B-CB65-46F0-8F8C-E81DC40A6A18}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DAB-4D4F-8F45-FACE4807D1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{6AEAD8DB-F33C-461C-9106-04D1E455FDF6}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AB-4D4F-8F45-FACE4807D1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{3B7E1398-D3E4-432E-93C2-BE78DD2CBDF7}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AB-4D4F-8F45-FACE4807D1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{9C9F98A6-2945-4D22-95DA-BD7C711D872E}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AB-4D4F-8F45-FACE4807D1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{1F27AFDC-6CEB-412B-8D44-AF843033A8D6}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AB-4D4F-8F45-FACE4807D1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{E464A3CD-0E12-4A90-AB91-9AAA097D9D6A}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DAB-4D4F-8F45-FACE4807D1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{6135796D-B416-487F-942F-C1AA0BADF0D8}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DAB-4D4F-8F45-FACE4807D1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{FAC560A9-4564-4B25-A37C-2EB739CA017A}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DAB-4D4F-8F45-FACE4807D1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{D2121349-CD44-4AC8-B1BE-0AB85D4E9190}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DAB-4D4F-8F45-FACE4807D1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61.2</c:v>
                </c:pt>
                <c:pt idx="16">
                  <c:v>63.1</c:v>
                </c:pt>
                <c:pt idx="24">
                  <c:v>64.2</c:v>
                </c:pt>
                <c:pt idx="32">
                  <c:v>64.400000000000006</c:v>
                </c:pt>
              </c:numCache>
            </c:numRef>
          </c:xVal>
          <c:yVal>
            <c:numRef>
              <c:f>公会計指標分析・財政指標組合せ分析表!$BP$55:$DC$55</c:f>
              <c:numCache>
                <c:formatCode>#,##0.0;"▲ "#,##0.0</c:formatCode>
                <c:ptCount val="40"/>
                <c:pt idx="0">
                  <c:v>20.3</c:v>
                </c:pt>
                <c:pt idx="8">
                  <c:v>12.8</c:v>
                </c:pt>
                <c:pt idx="16">
                  <c:v>0</c:v>
                </c:pt>
                <c:pt idx="24">
                  <c:v>0</c:v>
                </c:pt>
                <c:pt idx="32">
                  <c:v>0</c:v>
                </c:pt>
              </c:numCache>
            </c:numRef>
          </c:yVal>
          <c:smooth val="0"/>
          <c:extLst>
            <c:ext xmlns:c16="http://schemas.microsoft.com/office/drawing/2014/chart" uri="{C3380CC4-5D6E-409C-BE32-E72D297353CC}">
              <c16:uniqueId val="{00000013-CDAB-4D4F-8F45-FACE4807D1A6}"/>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{97190FB8-A828-41E1-A7A5-FB36437375C3}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303-481E-B0B4-4D2385979A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{93324529-0709-477A-B519-6FF2A08B73ED}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03-481E-B0B4-4D2385979A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{FB64F29B-4DB7-4200-81DF-6443724FA7F6}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03-481E-B0B4-4D2385979A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{7987F7BD-6472-4E19-8DB1-7AEE787C9A3A}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03-481E-B0B4-4D2385979A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{7FE5F77D-C445-4099-8B9F-6782C2A37B2D}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03-481E-B0B4-4D2385979A8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{656A0A4B-5C42-49F8-8C0A-8BB6EDB79250}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303-481E-B0B4-4D2385979A8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{ABA643F8-F34D-4D88-A041-C9C1CA30A085}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303-481E-B0B4-4D2385979A8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{E17875C1-FDBC-4D15-978F-A1E411D970E3}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303-481E-B0B4-4D2385979A8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{EA2F064B-2BB9-475D-81FF-B29468251AD7}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303-481E-B0B4-4D2385979A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13.4</c:v>
                </c:pt>
                <c:pt idx="16">
                  <c:v>14</c:v>
                </c:pt>
                <c:pt idx="24">
                  <c:v>12.2</c:v>
                </c:pt>
                <c:pt idx="32">
                  <c:v>10.9</c:v>
                </c:pt>
              </c:numCache>
            </c:numRef>
          </c:xVal>
          <c:yVal>
            <c:numRef>
              <c:f>公会計指標分析・財政指標組合せ分析表!$BP$73:$DC$73</c:f>
              <c:numCache>
                <c:formatCode>#,##0.0;"▲ "#,##0.0</c:formatCode>
                <c:ptCount val="40"/>
                <c:pt idx="0">
                  <c:v>6.9</c:v>
                </c:pt>
                <c:pt idx="8">
                  <c:v>1.1000000000000001</c:v>
                </c:pt>
              </c:numCache>
            </c:numRef>
          </c:yVal>
          <c:smooth val="0"/>
          <c:extLst>
            <c:ext xmlns:c16="http://schemas.microsoft.com/office/drawing/2014/chart" uri="{C3380CC4-5D6E-409C-BE32-E72D297353CC}">
              <c16:uniqueId val="{00000009-9303-481E-B0B4-4D2385979A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{65848205-DDF5-4E12-94C7-6BAF0D90F52E}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303-481E-B0B4-4D2385979A8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{E0650684-F140-4FD3-BE85-C1B62B9AADB3}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03-481E-B0B4-4D2385979A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{6044A8F4-DBAB-4912-A171-E1050E231E0F}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03-481E-B0B4-4D2385979A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{E0E7E828-3F13-49C6-86C8-8F41C5AD745D}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03-481E-B0B4-4D2385979A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{D4548611-5CC5-4CED-BB78-B0D56B29AA79}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03-481E-B0B4-4D2385979A8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{8A797225-D506-46EF-B5D6-2FAF9BF27D9C}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303-481E-B0B4-4D2385979A82}"/>
                </c:ext>
              </c:extLst>
            </c:dLbl>
            <c:dLbl>
              <c:idx val="16"/>
              <c:layout>
                <c:manualLayout>
                  <c:x val="0"/>
                  <c:y val="-3.769349691452950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{D8157A5F-3FBA-464A-A562-87D1CA17F3EF}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303-481E-B0B4-4D2385979A82}"/>
                </c:ext>
              </c:extLst>
            </c:dLbl>
            <c:dLbl>
              <c:idx val="24"/>
              <c:layout>
                <c:manualLayout>
                  <c:x val="0"/>
                  <c:y val="3.77676454733075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{581FEE1D-0977-45D7-BFC6-D530C4AB97A1}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303-481E-B0B4-4D2385979A82}"/>
                </c:ext>
              </c:extLst>
            </c:dLbl>
            <c:dLbl>
              <c:idx val="32"/>
              <c:layout>
                <c:manualLayout>
                  <c:x val="0"/>
                  <c:y val="-7.3806071208645484E-5"/>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{2401AB6E-657C-4B3C-98E2-DF95F3D012F1}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303-481E-B0B4-4D2385979A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7.3</c:v>
                </c:pt>
                <c:pt idx="16">
                  <c:v>7.2</c:v>
                </c:pt>
                <c:pt idx="24">
                  <c:v>7.2</c:v>
                </c:pt>
                <c:pt idx="32">
                  <c:v>7</c:v>
                </c:pt>
              </c:numCache>
            </c:numRef>
          </c:xVal>
          <c:yVal>
            <c:numRef>
              <c:f>公会計指標分析・財政指標組合せ分析表!$BP$77:$DC$77</c:f>
              <c:numCache>
                <c:formatCode>#,##0.0;"▲ "#,##0.0</c:formatCode>
                <c:ptCount val="40"/>
                <c:pt idx="0">
                  <c:v>20.3</c:v>
                </c:pt>
                <c:pt idx="8">
                  <c:v>12.8</c:v>
                </c:pt>
                <c:pt idx="16">
                  <c:v>0</c:v>
                </c:pt>
                <c:pt idx="24">
                  <c:v>0</c:v>
                </c:pt>
                <c:pt idx="32">
                  <c:v>0</c:v>
                </c:pt>
              </c:numCache>
            </c:numRef>
          </c:yVal>
          <c:smooth val="0"/>
          <c:extLst>
            <c:ext xmlns:c16="http://schemas.microsoft.com/office/drawing/2014/chart" uri="{C3380CC4-5D6E-409C-BE32-E72D297353CC}">
              <c16:uniqueId val="{00000013-9303-481E-B0B4-4D2385979A82}"/>
            </c:ext>
          </c:extLst>
        </c:ser>
        <c:dLbls>
          <c:showLegendKey val="0"/>
          <c:showVal val="1"/>
          <c:showCatName val="0"/>
          <c:showSerName val="0"/>
          <c:showPercent val="0"/>
          <c:showBubbleSize val="0"/>
        </c:dLbls>
        <c:axId val="84219776"/>
        <c:axId val="84234240"/>
      </c:scatterChart>
      <c:valAx>
        <c:axId val="84219776"/>
        <c:scaling>
          <c:orientation val="maxMin"/>
          <c:max val="14"/>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工業用地造成事業関連の道路等整備などにより前年度とほぼ同額となったことや、組合等が起こした地方債の元利償還金に対する負担金が増となったことにより、実質公債費比率の分子は増となった。</a:t>
          </a:r>
        </a:p>
        <a:p>
          <a:r>
            <a:rPr kumimoji="1" lang="ja-JP" altLang="en-US" sz="1400">
              <a:latin typeface="ＭＳ ゴシック" pitchFamily="49" charset="-128"/>
              <a:ea typeface="ＭＳ ゴシック" pitchFamily="49" charset="-128"/>
            </a:rPr>
            <a:t>　多くの公共施設の老朽化対策が必要になってくることから、今後も元利償還金の増加が見込まれる。引き続き、地方債発行事業の選別と将来負担の平準化に努めていく。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地方債の現在高が減少したことが大きく影響し、将来負担額は減少した。</a:t>
          </a:r>
        </a:p>
        <a:p>
          <a:r>
            <a:rPr kumimoji="1" lang="ja-JP" altLang="en-US" sz="1400">
              <a:latin typeface="ＭＳ ゴシック" pitchFamily="49" charset="-128"/>
              <a:ea typeface="ＭＳ ゴシック" pitchFamily="49" charset="-128"/>
            </a:rPr>
            <a:t>　充当可能基金、基準財政需要額算入見込額が増加したことにより、充当可能財源等が増となり、将来負担額は減となったことにより、将来負担比率の分子は減となった。</a:t>
          </a:r>
        </a:p>
        <a:p>
          <a:r>
            <a:rPr kumimoji="1" lang="ja-JP" altLang="en-US" sz="1400">
              <a:latin typeface="ＭＳ ゴシック" pitchFamily="49" charset="-128"/>
              <a:ea typeface="ＭＳ ゴシック" pitchFamily="49" charset="-128"/>
            </a:rPr>
            <a:t>　将来負担比率の分子は減少傾向にあり、一般会計等に係る地方債の現在高も令和５年度は減少したが、今後、公共施設等の老朽化対策により地方債残高は増加する傾向にあることを踏まえると、将来負担比率の見通しは楽観視できない。</a:t>
          </a:r>
        </a:p>
        <a:p>
          <a:r>
            <a:rPr kumimoji="1" lang="ja-JP" altLang="en-US" sz="1400">
              <a:latin typeface="ＭＳ ゴシック" pitchFamily="49" charset="-128"/>
              <a:ea typeface="ＭＳ ゴシック" pitchFamily="49" charset="-128"/>
            </a:rPr>
            <a:t>　引き続き、地方債発行事業の選別、歳出削減、自主財源確保など将来負担の圧縮に向けた取り組みを強化していく。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宮崎県高鍋町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・財政調整基金は若干の減となったが、令和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相当額の積立てを行った公共施設等整備基金が増となり、基金全体としては微減となった。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・財政調整基金残高の規模を標準財政規模の約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億円を目安とするが、災害による財政出動も考慮しながら、必要な財源を確保していく。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相当額の積立てについては、それぞれの基金の状況を勘案しながら積立てていく。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・将来的な公債費負担を見通し、減債基金への積み立てについて検討していく。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・ふるさとづくり基金：町の活性化、明るく住みよい豊かなふるさとづくりを推進する事業への活用。ふるさと納税寄附募集テーマに沿った活用。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・公共施設等整備基金：公共施設の長寿命化対策やライフサイクルコスト縮減の取組、集約統合など公共施設の最適化への活用。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・地域福祉基金：地域の福祉の向上に資するために、高齢者保健福祉事業等に要する経費に活用。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・国際交流基金：国際的視野を持つ人材の育成を推進するため、中学生の短期留学に要する経費等に活用。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・子育て支援基金：子どもたちが健やかに成長できる環境づくりのため、子ども医療費の助成に活用。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年度ふるさと納税寄附などにより約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万円を積み立てした一方で、子ども医療費助成、学校生活支援員配置など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ふるさと納税寄附のテーマに沿った事業に約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万円を積み立てした一方で、図書館改修事業など公共施設等の整備事業の財源に約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・地域福祉基金：デイサービスセンター改修費等の財源として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・子育て支援基金：子ども医療費助成の財源として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万円を取り崩し充当し、再編関連訓練移転等交付金のうち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・公共施設等整備基金：中央公民館、スポーツ施設などの改修を検討しており、その財源として活用していく予定。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・地域福祉基金：今後も高齢者、障がい者、児童等の福祉向上に資する施設整備事業に活用していく予定。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・財政調整基金残高の規模を標準財政規模の約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億円を目安とするが、災害による財政出動も考慮しながら、必要な財源を確保していく。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年度分の臨時財政対策債の利子の支払いのため、約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大する臨時財政対策債の償還だけでなく、工業用地造成事業関連の道路整備、公共施設の大規模改修など老朽化対策及び長寿命化対策に係る償還など公債費の増加が懸念される。年次的負担平準化を図る観点から減債基金への積立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40898DD-91FF-465C-B671-E4BEC6DBAF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95C8F0A-48CD-4656-8050-7F30BA9068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B2754FD2-AA9C-49AB-83D6-BD5372C061D3}"/>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889623A8-FE3C-4EA3-9F12-DBA31A3ABF2D}"/>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814DA7E0-29E8-4D2D-BC73-0AAAC8697EF2}"/>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7A474610-437E-41B3-862D-1C2D1F745290}"/>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1C956588-1B71-4046-A8E1-F8D0DC95FE09}"/>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52C50952-54B8-4A08-91F7-022486FC95A0}"/>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CE289CF4-B25C-4DAC-8E1E-B0D318298AD4}"/>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F90E364F-F7D2-4DC6-90CC-1D0E56542036}"/>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C943A9C6-0908-4177-AC25-FE9700F94AB5}"/>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ADC67649-6AF0-4B19-9369-BEE2BD4B864E}"/>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C52B5F17-05FB-44E4-B277-3ED1F419525A}"/>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AA93D63E-B2FB-4AE0-9B47-703009743DF2}"/>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11EB522C-1FE9-46F6-A826-5044FE635859}"/>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73BC7727-BE42-4D7F-8062-5E84CF7AB653}"/>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830F55EF-FE7B-4BC3-88E9-D06654FBFDEE}"/>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E376018-1C3C-467C-93E4-F0D79B151B8A}"/>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19,498
19,402
43.80
11,358,847
10,696,969
553,865
5,221,947
7,330,960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56AB2AFA-0E42-4194-98C2-FA1CDB586478}"/>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2B567FFE-B127-4CC5-ABFC-82BAF1AE6B24}"/>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6194EFA9-396A-4220-BD99-C447D40499F3}"/>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4445A545-F0E7-4720-BB5C-C4546FB82B33}"/>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C53484F7-7EDE-4A71-AC6A-3CFD168CD8BC}"/>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B6049F22-1C55-41B8-BF43-990048611F5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A4D41805-5BB6-469E-AB41-873A5EFE6DB5}"/>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80D26901-DD84-4657-9CFB-9EE1521732AF}"/>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EAEE6FD4-D507-445D-9307-924970A0387C}"/>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CF2223AF-1EAF-4128-8FDF-A065ED2B21ED}"/>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D06366A3-2732-4258-96ED-1F3A54271725}"/>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D9F54E9A-23F7-46D2-932A-093702A5A825}"/>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5EDBD90D-7A21-4715-81C7-4F553CCD9F84}"/>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84829F73-9096-4706-9BF2-F923E6FE0C37}"/>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1218768E-3BB0-4817-B22F-67D827D650E1}"/>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59870827-0F58-4462-8A7C-C8C12DAAC3AA}"/>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DCD9D003-3390-4F70-B20E-9B94098A3B4A}"/>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6B0A0244-0C7F-4BAF-B90D-0692DAD0BFA9}"/>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19F93A3C-2053-4981-9EA7-94671FBC0704}"/>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8593B8FC-E49B-4CA6-8AC7-010BD3719DFA}"/>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06640DE5-4D6D-48C4-9722-9D2AA297B27E}"/>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9C051596-43F1-4DAF-A545-0397D12259B4}"/>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84F2CDC3-9515-466A-B72F-89A7D51E0526}"/>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47DCEF45-4512-44D5-A66C-14161B8907E0}"/>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6DA91C40-9873-4704-9E92-ABCDEFF6A3D5}"/>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34B22A5B-E9F2-406E-8588-24BAB6758DA5}"/>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5C430080-BBED-4DC2-ABFA-A0DBCE89C67C}"/>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71F943CA-A8B9-4C71-9A81-0F94EB7055A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B84ABBD7-C270-4E20-AB7A-E66045F0EFD5}"/>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87A8FA52-7273-43BA-89FA-AF246E8B0DB2}"/>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7C414794-D0C0-4AB5-AEF0-484ECC333411}"/>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4F5BEFA-D882-426A-9F1A-146748E2B003}"/>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84349B23-625A-4135-9F15-D858A9EE613B}"/>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E0E9AFFB-1B2E-44CF-9129-F95B99B8DC19}"/>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8D3FB5EA-4B99-4D9F-B31D-36A79C3CB50E}"/>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年度は有形固定資産は増加したものの、減価償却累計額も増加したため、有形固定資産減価償却率は</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類似団体平均値よりも若干低い水準ではあるものの、老朽化が進んでいる施設が多いため、集約化・複合化を含め人口規模に適した総合的な公共施設の在り方を検討し、適正な管理および配置に努めていく。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E54B9C23-ED4C-4687-A0D8-77EBD9FACF0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B8716CB3-F4C4-4E6A-9F5C-FCDC95B5091B}"/>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2C145714-E582-4595-9F15-9F3D9858F0E2}"/>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BD9CF974-83EA-497E-94A6-CBD717F7C443}"/>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36B1F680-3CEB-4D22-9A90-C271DAF3C309}"/>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69A03FF5-6122-4929-9F40-B05ED803DCD4}"/>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CD06252-71F5-4FD4-8550-D6D57A4AD675}"/>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CB56B39A-091A-40CC-902B-77E2E381288E}"/>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3160046-4423-4D4A-A59D-B835A7D073F7}"/>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803CE03D-EBFC-4E77-8B0A-38EC113774BE}"/>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8E4CBFD0-AE95-46B1-ABC8-81BAD76ECD89}"/>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B040B00F-876F-4123-BFFD-B4FC02292225}"/>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BCFE8393-8303-46D4-B387-0D1BE9B0A76F}"/>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D5963BAE-9276-446E-B671-CBC704531756}"/>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E5BA9C02-CFAA-435D-AF86-0D60E10B14C4}"/>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7E48A1AA-4121-4004-BFCA-03C2A0658026}"/>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1" name="直線コネクタ 70">
          <a:extLst>
            <a:ext uri="{FF2B5EF4-FFF2-40B4-BE49-F238E27FC236}">
              <a16:creationId xmlns:a16="http://schemas.microsoft.com/office/drawing/2014/main" id="{B1E88647-9FF4-4D53-98B5-F1420D9230E0}"/>
            </a:ext>
          </a:extLst>
        </xdr:cNvPr>
        <xdr:cNvCxnSpPr/>
      </xdr:nvCxnSpPr>
      <xdr:spPr>
        <a:xfrm flipV="1">
          <a:off x="4206240" y="4571577"/>
          <a:ext cx="1270" cy="1283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2" name="有形固定資産減価償却率最小値テキスト">
          <a:extLst>
            <a:ext uri="{FF2B5EF4-FFF2-40B4-BE49-F238E27FC236}">
              <a16:creationId xmlns:a16="http://schemas.microsoft.com/office/drawing/2014/main" id="{DF6E1622-9522-41D0-91BF-BD4FB661FEEA}"/>
            </a:ext>
          </a:extLst>
        </xdr:cNvPr>
        <xdr:cNvSpPr txBox="1"/>
      </xdr:nvSpPr>
      <xdr:spPr>
        <a:xfrm>
          <a:off x="4258945"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3" name="直線コネクタ 72">
          <a:extLst>
            <a:ext uri="{FF2B5EF4-FFF2-40B4-BE49-F238E27FC236}">
              <a16:creationId xmlns:a16="http://schemas.microsoft.com/office/drawing/2014/main" id="{6886A176-461D-4CB4-BB7A-5314D459D2DC}"/>
            </a:ext>
          </a:extLst>
        </xdr:cNvPr>
        <xdr:cNvCxnSpPr/>
      </xdr:nvCxnSpPr>
      <xdr:spPr>
        <a:xfrm>
          <a:off x="4119245" y="585470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4" name="有形固定資産減価償却率最大値テキスト">
          <a:extLst>
            <a:ext uri="{FF2B5EF4-FFF2-40B4-BE49-F238E27FC236}">
              <a16:creationId xmlns:a16="http://schemas.microsoft.com/office/drawing/2014/main" id="{045746F1-AA2F-40B8-B762-47AE6BE682DA}"/>
            </a:ext>
          </a:extLst>
        </xdr:cNvPr>
        <xdr:cNvSpPr txBox="1"/>
      </xdr:nvSpPr>
      <xdr:spPr>
        <a:xfrm>
          <a:off x="4258945" y="435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5" name="直線コネクタ 74">
          <a:extLst>
            <a:ext uri="{FF2B5EF4-FFF2-40B4-BE49-F238E27FC236}">
              <a16:creationId xmlns:a16="http://schemas.microsoft.com/office/drawing/2014/main" id="{C5D4685B-AA25-4628-B8AA-84C7201D1662}"/>
            </a:ext>
          </a:extLst>
        </xdr:cNvPr>
        <xdr:cNvCxnSpPr/>
      </xdr:nvCxnSpPr>
      <xdr:spPr>
        <a:xfrm>
          <a:off x="4119245" y="457157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6" name="有形固定資産減価償却率平均値テキスト">
          <a:extLst>
            <a:ext uri="{FF2B5EF4-FFF2-40B4-BE49-F238E27FC236}">
              <a16:creationId xmlns:a16="http://schemas.microsoft.com/office/drawing/2014/main" id="{6FF78D17-B6AC-4FEC-AE16-81F9F55D533D}"/>
            </a:ext>
          </a:extLst>
        </xdr:cNvPr>
        <xdr:cNvSpPr txBox="1"/>
      </xdr:nvSpPr>
      <xdr:spPr>
        <a:xfrm>
          <a:off x="4258945" y="52288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7" name="フローチャート: 判断 76">
          <a:extLst>
            <a:ext uri="{FF2B5EF4-FFF2-40B4-BE49-F238E27FC236}">
              <a16:creationId xmlns:a16="http://schemas.microsoft.com/office/drawing/2014/main" id="{1B6CE7A4-5F80-469A-85DA-D20F3C9F1055}"/>
            </a:ext>
          </a:extLst>
        </xdr:cNvPr>
        <xdr:cNvSpPr/>
      </xdr:nvSpPr>
      <xdr:spPr>
        <a:xfrm>
          <a:off x="4157345" y="52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8" name="フローチャート: 判断 77">
          <a:extLst>
            <a:ext uri="{FF2B5EF4-FFF2-40B4-BE49-F238E27FC236}">
              <a16:creationId xmlns:a16="http://schemas.microsoft.com/office/drawing/2014/main" id="{FA50A83A-813C-4901-A7A8-A975AC2CAEAA}"/>
            </a:ext>
          </a:extLst>
        </xdr:cNvPr>
        <xdr:cNvSpPr/>
      </xdr:nvSpPr>
      <xdr:spPr>
        <a:xfrm>
          <a:off x="3537585" y="5243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9" name="フローチャート: 判断 78">
          <a:extLst>
            <a:ext uri="{FF2B5EF4-FFF2-40B4-BE49-F238E27FC236}">
              <a16:creationId xmlns:a16="http://schemas.microsoft.com/office/drawing/2014/main" id="{7C48935C-1EF6-4991-9BEF-755933B23665}"/>
            </a:ext>
          </a:extLst>
        </xdr:cNvPr>
        <xdr:cNvSpPr/>
      </xdr:nvSpPr>
      <xdr:spPr>
        <a:xfrm>
          <a:off x="2867025" y="52036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0" name="フローチャート: 判断 79">
          <a:extLst>
            <a:ext uri="{FF2B5EF4-FFF2-40B4-BE49-F238E27FC236}">
              <a16:creationId xmlns:a16="http://schemas.microsoft.com/office/drawing/2014/main" id="{249351C5-508A-4DBB-BC39-B37C31C0E0B3}"/>
            </a:ext>
          </a:extLst>
        </xdr:cNvPr>
        <xdr:cNvSpPr/>
      </xdr:nvSpPr>
      <xdr:spPr>
        <a:xfrm>
          <a:off x="2196465" y="5139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1" name="フローチャート: 判断 80">
          <a:extLst>
            <a:ext uri="{FF2B5EF4-FFF2-40B4-BE49-F238E27FC236}">
              <a16:creationId xmlns:a16="http://schemas.microsoft.com/office/drawing/2014/main" id="{4C0ECFB4-1DB7-4828-B2B9-43EC086BD8B2}"/>
            </a:ext>
          </a:extLst>
        </xdr:cNvPr>
        <xdr:cNvSpPr/>
      </xdr:nvSpPr>
      <xdr:spPr>
        <a:xfrm>
          <a:off x="1525905" y="5110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D6D976B-8027-420F-BA05-F059F5CC5C61}"/>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41CCF09-7903-4D61-9941-858E3122C83C}"/>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32E502F-0E16-4050-870E-5E68ADA1865D}"/>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9888F1B-341B-478A-AAB4-244EB1A5FB88}"/>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5FEC32B-43BF-404A-8BED-6E53BD2C203C}"/>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39158</xdr:rowOff>
    </xdr:from>
    <xdr:to>
      <xdr:col>23</xdr:col>
      <xdr:colOff>136525</xdr:colOff>
      <xdr:row>31</xdr:row>
      <xdr:rowOff>140758</xdr:rowOff>
    </xdr:to>
    <xdr:sp macro="" textlink="">
      <xdr:nvSpPr>
        <xdr:cNvPr id="87" name="楕円 86">
          <a:extLst>
            <a:ext uri="{FF2B5EF4-FFF2-40B4-BE49-F238E27FC236}">
              <a16:creationId xmlns:a16="http://schemas.microsoft.com/office/drawing/2014/main" id="{3F9EA1CA-0FB5-4268-8C2A-0F668AB2B5F1}"/>
            </a:ext>
          </a:extLst>
        </xdr:cNvPr>
        <xdr:cNvSpPr/>
      </xdr:nvSpPr>
      <xdr:spPr>
        <a:xfrm>
          <a:off x="4157345" y="523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62035</xdr:rowOff>
    </xdr:from>
    <xdr:ext cx="405111" cy="259045"/>
    <xdr:sp macro="" textlink="">
      <xdr:nvSpPr>
        <xdr:cNvPr id="88" name="有形固定資産減価償却率該当値テキスト">
          <a:extLst>
            <a:ext uri="{FF2B5EF4-FFF2-40B4-BE49-F238E27FC236}">
              <a16:creationId xmlns:a16="http://schemas.microsoft.com/office/drawing/2014/main" id="{A10798D1-6347-4362-A8DF-9CD9F041F898}"/>
            </a:ext>
          </a:extLst>
        </xdr:cNvPr>
        <xdr:cNvSpPr txBox="1"/>
      </xdr:nvSpPr>
      <xdr:spPr>
        <a:xfrm>
          <a:off x="4258945" y="5091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89" name="楕円 88">
          <a:extLst>
            <a:ext uri="{FF2B5EF4-FFF2-40B4-BE49-F238E27FC236}">
              <a16:creationId xmlns:a16="http://schemas.microsoft.com/office/drawing/2014/main" id="{10E8339D-E071-4516-B97A-91167AD1B764}"/>
            </a:ext>
          </a:extLst>
        </xdr:cNvPr>
        <xdr:cNvSpPr/>
      </xdr:nvSpPr>
      <xdr:spPr>
        <a:xfrm>
          <a:off x="3537585" y="5182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89958</xdr:rowOff>
    </xdr:to>
    <xdr:cxnSp macro="">
      <xdr:nvCxnSpPr>
        <xdr:cNvPr id="90" name="直線コネクタ 89">
          <a:extLst>
            <a:ext uri="{FF2B5EF4-FFF2-40B4-BE49-F238E27FC236}">
              <a16:creationId xmlns:a16="http://schemas.microsoft.com/office/drawing/2014/main" id="{B1589D56-5887-4BC7-ADE7-651D843621BC}"/>
            </a:ext>
          </a:extLst>
        </xdr:cNvPr>
        <xdr:cNvCxnSpPr/>
      </xdr:nvCxnSpPr>
      <xdr:spPr>
        <a:xfrm>
          <a:off x="3588385" y="5229225"/>
          <a:ext cx="6197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91" name="楕円 90">
          <a:extLst>
            <a:ext uri="{FF2B5EF4-FFF2-40B4-BE49-F238E27FC236}">
              <a16:creationId xmlns:a16="http://schemas.microsoft.com/office/drawing/2014/main" id="{85CD037B-0145-4373-B79F-3C2ED8475462}"/>
            </a:ext>
          </a:extLst>
        </xdr:cNvPr>
        <xdr:cNvSpPr/>
      </xdr:nvSpPr>
      <xdr:spPr>
        <a:xfrm>
          <a:off x="2867025" y="51390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32385</xdr:rowOff>
    </xdr:to>
    <xdr:cxnSp macro="">
      <xdr:nvCxnSpPr>
        <xdr:cNvPr id="92" name="直線コネクタ 91">
          <a:extLst>
            <a:ext uri="{FF2B5EF4-FFF2-40B4-BE49-F238E27FC236}">
              <a16:creationId xmlns:a16="http://schemas.microsoft.com/office/drawing/2014/main" id="{168AEDE0-0307-4DDF-95B7-4EC6A6B57AA0}"/>
            </a:ext>
          </a:extLst>
        </xdr:cNvPr>
        <xdr:cNvCxnSpPr/>
      </xdr:nvCxnSpPr>
      <xdr:spPr>
        <a:xfrm>
          <a:off x="2917825" y="5189855"/>
          <a:ext cx="67056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84667</xdr:rowOff>
    </xdr:from>
    <xdr:to>
      <xdr:col>11</xdr:col>
      <xdr:colOff>187325</xdr:colOff>
      <xdr:row>31</xdr:row>
      <xdr:rowOff>14817</xdr:rowOff>
    </xdr:to>
    <xdr:sp macro="" textlink="">
      <xdr:nvSpPr>
        <xdr:cNvPr id="93" name="楕円 92">
          <a:extLst>
            <a:ext uri="{FF2B5EF4-FFF2-40B4-BE49-F238E27FC236}">
              <a16:creationId xmlns:a16="http://schemas.microsoft.com/office/drawing/2014/main" id="{F5FDA34B-4705-4A73-B617-19162774A623}"/>
            </a:ext>
          </a:extLst>
        </xdr:cNvPr>
        <xdr:cNvSpPr/>
      </xdr:nvSpPr>
      <xdr:spPr>
        <a:xfrm>
          <a:off x="2196465" y="51138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135467</xdr:rowOff>
    </xdr:from>
    <xdr:to>
      <xdr:col>15</xdr:col>
      <xdr:colOff>136525</xdr:colOff>
      <xdr:row>30</xdr:row>
      <xdr:rowOff>160655</xdr:rowOff>
    </xdr:to>
    <xdr:cxnSp macro="">
      <xdr:nvCxnSpPr>
        <xdr:cNvPr id="94" name="直線コネクタ 93">
          <a:extLst>
            <a:ext uri="{FF2B5EF4-FFF2-40B4-BE49-F238E27FC236}">
              <a16:creationId xmlns:a16="http://schemas.microsoft.com/office/drawing/2014/main" id="{73835E2E-BFCC-466A-9675-A441F7F5251A}"/>
            </a:ext>
          </a:extLst>
        </xdr:cNvPr>
        <xdr:cNvCxnSpPr/>
      </xdr:nvCxnSpPr>
      <xdr:spPr>
        <a:xfrm>
          <a:off x="2247265" y="5164667"/>
          <a:ext cx="6705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55880</xdr:rowOff>
    </xdr:from>
    <xdr:to>
      <xdr:col>7</xdr:col>
      <xdr:colOff>187325</xdr:colOff>
      <xdr:row>30</xdr:row>
      <xdr:rowOff>157480</xdr:rowOff>
    </xdr:to>
    <xdr:sp macro="" textlink="">
      <xdr:nvSpPr>
        <xdr:cNvPr id="95" name="楕円 94">
          <a:extLst>
            <a:ext uri="{FF2B5EF4-FFF2-40B4-BE49-F238E27FC236}">
              <a16:creationId xmlns:a16="http://schemas.microsoft.com/office/drawing/2014/main" id="{010608F0-D6F9-4BD7-BEDC-EF1B21D4751C}"/>
            </a:ext>
          </a:extLst>
        </xdr:cNvPr>
        <xdr:cNvSpPr/>
      </xdr:nvSpPr>
      <xdr:spPr>
        <a:xfrm>
          <a:off x="1525905" y="5085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106680</xdr:rowOff>
    </xdr:from>
    <xdr:to>
      <xdr:col>11</xdr:col>
      <xdr:colOff>136525</xdr:colOff>
      <xdr:row>30</xdr:row>
      <xdr:rowOff>135467</xdr:rowOff>
    </xdr:to>
    <xdr:cxnSp macro="">
      <xdr:nvCxnSpPr>
        <xdr:cNvPr id="96" name="直線コネクタ 95">
          <a:extLst>
            <a:ext uri="{FF2B5EF4-FFF2-40B4-BE49-F238E27FC236}">
              <a16:creationId xmlns:a16="http://schemas.microsoft.com/office/drawing/2014/main" id="{43D96687-E7FD-480A-AA36-B043988BB020}"/>
            </a:ext>
          </a:extLst>
        </xdr:cNvPr>
        <xdr:cNvCxnSpPr/>
      </xdr:nvCxnSpPr>
      <xdr:spPr>
        <a:xfrm>
          <a:off x="1576705" y="5135880"/>
          <a:ext cx="6705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7" name="n_1aveValue有形固定資産減価償却率">
          <a:extLst>
            <a:ext uri="{FF2B5EF4-FFF2-40B4-BE49-F238E27FC236}">
              <a16:creationId xmlns:a16="http://schemas.microsoft.com/office/drawing/2014/main" id="{55D63785-2E84-4F05-BFAC-D1CA4365082E}"/>
            </a:ext>
          </a:extLst>
        </xdr:cNvPr>
        <xdr:cNvSpPr txBox="1"/>
      </xdr:nvSpPr>
      <xdr:spPr>
        <a:xfrm>
          <a:off x="3395989" y="533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8" name="n_2aveValue有形固定資産減価償却率">
          <a:extLst>
            <a:ext uri="{FF2B5EF4-FFF2-40B4-BE49-F238E27FC236}">
              <a16:creationId xmlns:a16="http://schemas.microsoft.com/office/drawing/2014/main" id="{64D2B580-1D32-460E-9255-7867AD72C9FA}"/>
            </a:ext>
          </a:extLst>
        </xdr:cNvPr>
        <xdr:cNvSpPr txBox="1"/>
      </xdr:nvSpPr>
      <xdr:spPr>
        <a:xfrm>
          <a:off x="2738129" y="529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9" name="n_3aveValue有形固定資産減価償却率">
          <a:extLst>
            <a:ext uri="{FF2B5EF4-FFF2-40B4-BE49-F238E27FC236}">
              <a16:creationId xmlns:a16="http://schemas.microsoft.com/office/drawing/2014/main" id="{1233A969-5099-4222-A9A6-B33614E8084B}"/>
            </a:ext>
          </a:extLst>
        </xdr:cNvPr>
        <xdr:cNvSpPr txBox="1"/>
      </xdr:nvSpPr>
      <xdr:spPr>
        <a:xfrm>
          <a:off x="2067569" y="52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0" name="n_4aveValue有形固定資産減価償却率">
          <a:extLst>
            <a:ext uri="{FF2B5EF4-FFF2-40B4-BE49-F238E27FC236}">
              <a16:creationId xmlns:a16="http://schemas.microsoft.com/office/drawing/2014/main" id="{C53FD86B-FB88-448D-9AAB-08A537AB7F73}"/>
            </a:ext>
          </a:extLst>
        </xdr:cNvPr>
        <xdr:cNvSpPr txBox="1"/>
      </xdr:nvSpPr>
      <xdr:spPr>
        <a:xfrm>
          <a:off x="1397009" y="519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99712</xdr:rowOff>
    </xdr:from>
    <xdr:ext cx="405111" cy="259045"/>
    <xdr:sp macro="" textlink="">
      <xdr:nvSpPr>
        <xdr:cNvPr id="101" name="n_1mainValue有形固定資産減価償却率">
          <a:extLst>
            <a:ext uri="{FF2B5EF4-FFF2-40B4-BE49-F238E27FC236}">
              <a16:creationId xmlns:a16="http://schemas.microsoft.com/office/drawing/2014/main" id="{361AED39-29C7-4273-B2D7-F0B9ACC8456B}"/>
            </a:ext>
          </a:extLst>
        </xdr:cNvPr>
        <xdr:cNvSpPr txBox="1"/>
      </xdr:nvSpPr>
      <xdr:spPr>
        <a:xfrm>
          <a:off x="3395989" y="496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102" name="n_2mainValue有形固定資産減価償却率">
          <a:extLst>
            <a:ext uri="{FF2B5EF4-FFF2-40B4-BE49-F238E27FC236}">
              <a16:creationId xmlns:a16="http://schemas.microsoft.com/office/drawing/2014/main" id="{E15A2773-845D-4544-A31C-1289C9FD9F87}"/>
            </a:ext>
          </a:extLst>
        </xdr:cNvPr>
        <xdr:cNvSpPr txBox="1"/>
      </xdr:nvSpPr>
      <xdr:spPr>
        <a:xfrm>
          <a:off x="2738129" y="491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103" name="n_3mainValue有形固定資産減価償却率">
          <a:extLst>
            <a:ext uri="{FF2B5EF4-FFF2-40B4-BE49-F238E27FC236}">
              <a16:creationId xmlns:a16="http://schemas.microsoft.com/office/drawing/2014/main" id="{82BE4158-08AF-4983-895D-E2E01C5B571E}"/>
            </a:ext>
          </a:extLst>
        </xdr:cNvPr>
        <xdr:cNvSpPr txBox="1"/>
      </xdr:nvSpPr>
      <xdr:spPr>
        <a:xfrm>
          <a:off x="2067569" y="489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104" name="n_4mainValue有形固定資産減価償却率">
          <a:extLst>
            <a:ext uri="{FF2B5EF4-FFF2-40B4-BE49-F238E27FC236}">
              <a16:creationId xmlns:a16="http://schemas.microsoft.com/office/drawing/2014/main" id="{272FBD74-8B7A-40DF-90F8-E87A7F8B17F2}"/>
            </a:ext>
          </a:extLst>
        </xdr:cNvPr>
        <xdr:cNvSpPr txBox="1"/>
      </xdr:nvSpPr>
      <xdr:spPr>
        <a:xfrm>
          <a:off x="1397009" y="486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613F5063-76A1-47F8-B224-5336CA0AD712}"/>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40A32AE1-14A3-4EE3-A66B-503C3B771883}"/>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2700A2E9-1E73-48EA-9565-2BEF30F93B49}"/>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1470C95F-50A1-4643-A95E-5E987AD4AD2E}"/>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318EF452-28C6-4F55-90CA-25A07FF259E3}"/>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D37A52C0-3A1C-4DF1-8BAE-801B42A33954}"/>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23A6CEB8-4388-4E06-A57C-6D83FD9E1AC9}"/>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3B06B5ED-68AA-4A00-8842-B27BDB54525F}"/>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248B2EAD-50A7-42C4-B6AB-730F7E13DADE}"/>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20DF6C53-12EE-4869-9339-B7D75F33585E}"/>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53A322E-42D7-4592-97F8-2A98D4A11F48}"/>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E8E8FB00-7BA0-464E-990B-8479C5ABD105}"/>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3150253A-37A5-428D-9227-8CC576B80531}"/>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年度は、地方債残高の減により将来負担額が減になったものの、地方税、交付金等の増に伴う経常一般財源等の歳入の増などにより、債務償還比率は減少した。</a:t>
          </a:r>
        </a:p>
        <a:p>
          <a:r>
            <a:rPr kumimoji="1" lang="ja-JP" altLang="en-US" sz="1100">
              <a:latin typeface="ＭＳ Ｐゴシック" panose="020B0600070205080204" pitchFamily="50" charset="-128"/>
              <a:ea typeface="ＭＳ Ｐゴシック" panose="020B0600070205080204" pitchFamily="50" charset="-128"/>
            </a:rPr>
            <a:t>　老朽化した公共施設の大規模改修や長寿命化に伴い、地方債残高の増加も懸念されるが、計画的な地方債の発行や歳出削減に努めていく。</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624434C4-A241-4EA4-AD1B-006E9C1A78F5}"/>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DE5AC42A-56DF-4964-93E7-7D5A1616C51A}"/>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9D3958DD-9A7D-437D-A1CF-136E9581A9A1}"/>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5F337B99-EF3C-429A-AC8F-A472508AEE13}"/>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05D1F913-C465-4B62-86BE-3138352640F9}"/>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63369B22-E100-4B74-A336-6CCCE8EE47B6}"/>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98159F1F-3F8D-4E95-A71F-5335ED236ADD}"/>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46E91F41-3FE8-47EB-B47C-CED40C93DF09}"/>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4E077CEF-B084-4CF7-A11A-B427DB027174}"/>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91DB7341-98CF-47C9-99A4-6FC8438BB3F1}"/>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8FCF3671-AC2A-4061-9D3D-EACF638593E0}"/>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C5CB7B05-43A7-484A-A670-B0D74AAEF40F}"/>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61B5AB80-1C96-407E-978E-CD9D12139F18}"/>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49607C3B-9086-40BA-8855-613A7168BE8C}"/>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EFB8B673-4F00-48ED-9968-E17F373A3226}"/>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AD6E800A-D672-419B-980B-83D6C43A4875}"/>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60BB12FA-A86C-4C29-BC17-8889B992EB01}"/>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5" name="直線コネクタ 134">
          <a:extLst>
            <a:ext uri="{FF2B5EF4-FFF2-40B4-BE49-F238E27FC236}">
              <a16:creationId xmlns:a16="http://schemas.microsoft.com/office/drawing/2014/main" id="{472AD173-7123-447E-9FE6-5CEF1AD2903C}"/>
            </a:ext>
          </a:extLst>
        </xdr:cNvPr>
        <xdr:cNvCxnSpPr/>
      </xdr:nvCxnSpPr>
      <xdr:spPr>
        <a:xfrm flipV="1">
          <a:off x="13027660" y="4390843"/>
          <a:ext cx="1269" cy="1378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6" name="債務償還比率最小値テキスト">
          <a:extLst>
            <a:ext uri="{FF2B5EF4-FFF2-40B4-BE49-F238E27FC236}">
              <a16:creationId xmlns:a16="http://schemas.microsoft.com/office/drawing/2014/main" id="{9DAC93D8-A888-4155-9F05-01F7350F79AE}"/>
            </a:ext>
          </a:extLst>
        </xdr:cNvPr>
        <xdr:cNvSpPr txBox="1"/>
      </xdr:nvSpPr>
      <xdr:spPr>
        <a:xfrm>
          <a:off x="13080365" y="577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7" name="直線コネクタ 136">
          <a:extLst>
            <a:ext uri="{FF2B5EF4-FFF2-40B4-BE49-F238E27FC236}">
              <a16:creationId xmlns:a16="http://schemas.microsoft.com/office/drawing/2014/main" id="{42965A5E-ACFB-4152-A0A8-75D82313CF0F}"/>
            </a:ext>
          </a:extLst>
        </xdr:cNvPr>
        <xdr:cNvCxnSpPr/>
      </xdr:nvCxnSpPr>
      <xdr:spPr>
        <a:xfrm>
          <a:off x="12963525" y="5768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B465071E-717C-4E7E-AC34-A2C0F59C464F}"/>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91BCD130-312A-45EE-8890-1CCC9A27F5DC}"/>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0" name="債務償還比率平均値テキスト">
          <a:extLst>
            <a:ext uri="{FF2B5EF4-FFF2-40B4-BE49-F238E27FC236}">
              <a16:creationId xmlns:a16="http://schemas.microsoft.com/office/drawing/2014/main" id="{CA044945-0B44-4B52-9293-3F9DCDE95C0C}"/>
            </a:ext>
          </a:extLst>
        </xdr:cNvPr>
        <xdr:cNvSpPr txBox="1"/>
      </xdr:nvSpPr>
      <xdr:spPr>
        <a:xfrm>
          <a:off x="13080365" y="492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1" name="フローチャート: 判断 140">
          <a:extLst>
            <a:ext uri="{FF2B5EF4-FFF2-40B4-BE49-F238E27FC236}">
              <a16:creationId xmlns:a16="http://schemas.microsoft.com/office/drawing/2014/main" id="{2FD5F082-D3C8-4795-BD3E-7ACE04D2C312}"/>
            </a:ext>
          </a:extLst>
        </xdr:cNvPr>
        <xdr:cNvSpPr/>
      </xdr:nvSpPr>
      <xdr:spPr>
        <a:xfrm>
          <a:off x="13001625" y="49419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2" name="フローチャート: 判断 141">
          <a:extLst>
            <a:ext uri="{FF2B5EF4-FFF2-40B4-BE49-F238E27FC236}">
              <a16:creationId xmlns:a16="http://schemas.microsoft.com/office/drawing/2014/main" id="{9836294B-F8F4-4A7A-B8D5-7AEC28C02F2C}"/>
            </a:ext>
          </a:extLst>
        </xdr:cNvPr>
        <xdr:cNvSpPr/>
      </xdr:nvSpPr>
      <xdr:spPr>
        <a:xfrm>
          <a:off x="12359005" y="49931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3" name="フローチャート: 判断 142">
          <a:extLst>
            <a:ext uri="{FF2B5EF4-FFF2-40B4-BE49-F238E27FC236}">
              <a16:creationId xmlns:a16="http://schemas.microsoft.com/office/drawing/2014/main" id="{88C17245-D640-48B9-93D7-63A9CA607F0A}"/>
            </a:ext>
          </a:extLst>
        </xdr:cNvPr>
        <xdr:cNvSpPr/>
      </xdr:nvSpPr>
      <xdr:spPr>
        <a:xfrm>
          <a:off x="11688445" y="4961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4" name="フローチャート: 判断 143">
          <a:extLst>
            <a:ext uri="{FF2B5EF4-FFF2-40B4-BE49-F238E27FC236}">
              <a16:creationId xmlns:a16="http://schemas.microsoft.com/office/drawing/2014/main" id="{EBCDFBD9-73E6-408D-A801-1CE8BC6D10BD}"/>
            </a:ext>
          </a:extLst>
        </xdr:cNvPr>
        <xdr:cNvSpPr/>
      </xdr:nvSpPr>
      <xdr:spPr>
        <a:xfrm>
          <a:off x="11017885" y="5184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58075</xdr:rowOff>
    </xdr:from>
    <xdr:to>
      <xdr:col>60</xdr:col>
      <xdr:colOff>123825</xdr:colOff>
      <xdr:row>31</xdr:row>
      <xdr:rowOff>159675</xdr:rowOff>
    </xdr:to>
    <xdr:sp macro="" textlink="">
      <xdr:nvSpPr>
        <xdr:cNvPr id="145" name="フローチャート: 判断 144">
          <a:extLst>
            <a:ext uri="{FF2B5EF4-FFF2-40B4-BE49-F238E27FC236}">
              <a16:creationId xmlns:a16="http://schemas.microsoft.com/office/drawing/2014/main" id="{103EBAE2-74B4-4119-A8E9-A17C6FB79BFC}"/>
            </a:ext>
          </a:extLst>
        </xdr:cNvPr>
        <xdr:cNvSpPr/>
      </xdr:nvSpPr>
      <xdr:spPr>
        <a:xfrm>
          <a:off x="10347325" y="525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5F6C839-CF1A-493C-B925-7FAB19555F5B}"/>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27B2D89-47CF-4A03-8139-CBF5D6D5B63C}"/>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A9A93E8-91E2-4313-AE2A-C48BC80B308D}"/>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575E0ED-00AC-4EF8-A74F-35F437AF6378}"/>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5FBCB07-73BB-4E9D-B8A8-CCD48696BEBC}"/>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57041</xdr:rowOff>
    </xdr:from>
    <xdr:to>
      <xdr:col>76</xdr:col>
      <xdr:colOff>73025</xdr:colOff>
      <xdr:row>28</xdr:row>
      <xdr:rowOff>158641</xdr:rowOff>
    </xdr:to>
    <xdr:sp macro="" textlink="">
      <xdr:nvSpPr>
        <xdr:cNvPr id="151" name="楕円 150">
          <a:extLst>
            <a:ext uri="{FF2B5EF4-FFF2-40B4-BE49-F238E27FC236}">
              <a16:creationId xmlns:a16="http://schemas.microsoft.com/office/drawing/2014/main" id="{C455EAB4-33A9-4112-BD28-214D6EFC17A7}"/>
            </a:ext>
          </a:extLst>
        </xdr:cNvPr>
        <xdr:cNvSpPr/>
      </xdr:nvSpPr>
      <xdr:spPr>
        <a:xfrm>
          <a:off x="13001625" y="47509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79918</xdr:rowOff>
    </xdr:from>
    <xdr:ext cx="469744" cy="259045"/>
    <xdr:sp macro="" textlink="">
      <xdr:nvSpPr>
        <xdr:cNvPr id="152" name="債務償還比率該当値テキスト">
          <a:extLst>
            <a:ext uri="{FF2B5EF4-FFF2-40B4-BE49-F238E27FC236}">
              <a16:creationId xmlns:a16="http://schemas.microsoft.com/office/drawing/2014/main" id="{824F4D25-B233-4564-80E6-97E2358944C2}"/>
            </a:ext>
          </a:extLst>
        </xdr:cNvPr>
        <xdr:cNvSpPr txBox="1"/>
      </xdr:nvSpPr>
      <xdr:spPr>
        <a:xfrm>
          <a:off x="13080365" y="460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109474</xdr:rowOff>
    </xdr:from>
    <xdr:to>
      <xdr:col>72</xdr:col>
      <xdr:colOff>123825</xdr:colOff>
      <xdr:row>29</xdr:row>
      <xdr:rowOff>39624</xdr:rowOff>
    </xdr:to>
    <xdr:sp macro="" textlink="">
      <xdr:nvSpPr>
        <xdr:cNvPr id="153" name="楕円 152">
          <a:extLst>
            <a:ext uri="{FF2B5EF4-FFF2-40B4-BE49-F238E27FC236}">
              <a16:creationId xmlns:a16="http://schemas.microsoft.com/office/drawing/2014/main" id="{517E0FFC-9C62-46BC-9D9D-8480E5DD96B6}"/>
            </a:ext>
          </a:extLst>
        </xdr:cNvPr>
        <xdr:cNvSpPr/>
      </xdr:nvSpPr>
      <xdr:spPr>
        <a:xfrm>
          <a:off x="12359005" y="4803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107841</xdr:rowOff>
    </xdr:from>
    <xdr:to>
      <xdr:col>76</xdr:col>
      <xdr:colOff>22225</xdr:colOff>
      <xdr:row>28</xdr:row>
      <xdr:rowOff>160274</xdr:rowOff>
    </xdr:to>
    <xdr:cxnSp macro="">
      <xdr:nvCxnSpPr>
        <xdr:cNvPr id="154" name="直線コネクタ 153">
          <a:extLst>
            <a:ext uri="{FF2B5EF4-FFF2-40B4-BE49-F238E27FC236}">
              <a16:creationId xmlns:a16="http://schemas.microsoft.com/office/drawing/2014/main" id="{7AE72573-3176-4099-9F67-0C57311DB1C4}"/>
            </a:ext>
          </a:extLst>
        </xdr:cNvPr>
        <xdr:cNvCxnSpPr/>
      </xdr:nvCxnSpPr>
      <xdr:spPr>
        <a:xfrm flipV="1">
          <a:off x="12409805" y="4801761"/>
          <a:ext cx="61976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8310</xdr:rowOff>
    </xdr:from>
    <xdr:to>
      <xdr:col>68</xdr:col>
      <xdr:colOff>123825</xdr:colOff>
      <xdr:row>28</xdr:row>
      <xdr:rowOff>109910</xdr:rowOff>
    </xdr:to>
    <xdr:sp macro="" textlink="">
      <xdr:nvSpPr>
        <xdr:cNvPr id="155" name="楕円 154">
          <a:extLst>
            <a:ext uri="{FF2B5EF4-FFF2-40B4-BE49-F238E27FC236}">
              <a16:creationId xmlns:a16="http://schemas.microsoft.com/office/drawing/2014/main" id="{6795454D-46EF-40DD-8CF8-08E8BAD46159}"/>
            </a:ext>
          </a:extLst>
        </xdr:cNvPr>
        <xdr:cNvSpPr/>
      </xdr:nvSpPr>
      <xdr:spPr>
        <a:xfrm>
          <a:off x="11688445" y="47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59110</xdr:rowOff>
    </xdr:from>
    <xdr:to>
      <xdr:col>72</xdr:col>
      <xdr:colOff>73025</xdr:colOff>
      <xdr:row>28</xdr:row>
      <xdr:rowOff>160274</xdr:rowOff>
    </xdr:to>
    <xdr:cxnSp macro="">
      <xdr:nvCxnSpPr>
        <xdr:cNvPr id="156" name="直線コネクタ 155">
          <a:extLst>
            <a:ext uri="{FF2B5EF4-FFF2-40B4-BE49-F238E27FC236}">
              <a16:creationId xmlns:a16="http://schemas.microsoft.com/office/drawing/2014/main" id="{D56B612E-5E8E-4E9D-8AB7-AB12090CE7FE}"/>
            </a:ext>
          </a:extLst>
        </xdr:cNvPr>
        <xdr:cNvCxnSpPr/>
      </xdr:nvCxnSpPr>
      <xdr:spPr>
        <a:xfrm>
          <a:off x="11739245" y="4753030"/>
          <a:ext cx="670560" cy="10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157780</xdr:rowOff>
    </xdr:from>
    <xdr:to>
      <xdr:col>64</xdr:col>
      <xdr:colOff>123825</xdr:colOff>
      <xdr:row>30</xdr:row>
      <xdr:rowOff>87930</xdr:rowOff>
    </xdr:to>
    <xdr:sp macro="" textlink="">
      <xdr:nvSpPr>
        <xdr:cNvPr id="157" name="楕円 156">
          <a:extLst>
            <a:ext uri="{FF2B5EF4-FFF2-40B4-BE49-F238E27FC236}">
              <a16:creationId xmlns:a16="http://schemas.microsoft.com/office/drawing/2014/main" id="{8AD00839-C182-46CE-A0D3-4962502C82C8}"/>
            </a:ext>
          </a:extLst>
        </xdr:cNvPr>
        <xdr:cNvSpPr/>
      </xdr:nvSpPr>
      <xdr:spPr>
        <a:xfrm>
          <a:off x="11017885" y="5019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59110</xdr:rowOff>
    </xdr:from>
    <xdr:to>
      <xdr:col>68</xdr:col>
      <xdr:colOff>73025</xdr:colOff>
      <xdr:row>30</xdr:row>
      <xdr:rowOff>37130</xdr:rowOff>
    </xdr:to>
    <xdr:cxnSp macro="">
      <xdr:nvCxnSpPr>
        <xdr:cNvPr id="158" name="直線コネクタ 157">
          <a:extLst>
            <a:ext uri="{FF2B5EF4-FFF2-40B4-BE49-F238E27FC236}">
              <a16:creationId xmlns:a16="http://schemas.microsoft.com/office/drawing/2014/main" id="{ABEEBE79-A4E1-468C-A313-89F36E46A21E}"/>
            </a:ext>
          </a:extLst>
        </xdr:cNvPr>
        <xdr:cNvCxnSpPr/>
      </xdr:nvCxnSpPr>
      <xdr:spPr>
        <a:xfrm flipV="1">
          <a:off x="11068685" y="4753030"/>
          <a:ext cx="670560" cy="31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106272</xdr:rowOff>
    </xdr:from>
    <xdr:to>
      <xdr:col>60</xdr:col>
      <xdr:colOff>123825</xdr:colOff>
      <xdr:row>30</xdr:row>
      <xdr:rowOff>36422</xdr:rowOff>
    </xdr:to>
    <xdr:sp macro="" textlink="">
      <xdr:nvSpPr>
        <xdr:cNvPr id="159" name="楕円 158">
          <a:extLst>
            <a:ext uri="{FF2B5EF4-FFF2-40B4-BE49-F238E27FC236}">
              <a16:creationId xmlns:a16="http://schemas.microsoft.com/office/drawing/2014/main" id="{EBAED827-48BF-4367-8378-B118000E0C4A}"/>
            </a:ext>
          </a:extLst>
        </xdr:cNvPr>
        <xdr:cNvSpPr/>
      </xdr:nvSpPr>
      <xdr:spPr>
        <a:xfrm>
          <a:off x="10347325" y="4967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157072</xdr:rowOff>
    </xdr:from>
    <xdr:to>
      <xdr:col>64</xdr:col>
      <xdr:colOff>73025</xdr:colOff>
      <xdr:row>30</xdr:row>
      <xdr:rowOff>37130</xdr:rowOff>
    </xdr:to>
    <xdr:cxnSp macro="">
      <xdr:nvCxnSpPr>
        <xdr:cNvPr id="160" name="直線コネクタ 159">
          <a:extLst>
            <a:ext uri="{FF2B5EF4-FFF2-40B4-BE49-F238E27FC236}">
              <a16:creationId xmlns:a16="http://schemas.microsoft.com/office/drawing/2014/main" id="{E82D3E5B-D6A5-47B3-8BE6-1B53CACCB223}"/>
            </a:ext>
          </a:extLst>
        </xdr:cNvPr>
        <xdr:cNvCxnSpPr/>
      </xdr:nvCxnSpPr>
      <xdr:spPr>
        <a:xfrm>
          <a:off x="10398125" y="5018632"/>
          <a:ext cx="670560" cy="4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1" name="n_1aveValue債務償還比率">
          <a:extLst>
            <a:ext uri="{FF2B5EF4-FFF2-40B4-BE49-F238E27FC236}">
              <a16:creationId xmlns:a16="http://schemas.microsoft.com/office/drawing/2014/main" id="{5979FF9F-FE77-4A5F-A551-29D0601D2B77}"/>
            </a:ext>
          </a:extLst>
        </xdr:cNvPr>
        <xdr:cNvSpPr txBox="1"/>
      </xdr:nvSpPr>
      <xdr:spPr>
        <a:xfrm>
          <a:off x="12185092" y="508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2" name="n_2aveValue債務償還比率">
          <a:extLst>
            <a:ext uri="{FF2B5EF4-FFF2-40B4-BE49-F238E27FC236}">
              <a16:creationId xmlns:a16="http://schemas.microsoft.com/office/drawing/2014/main" id="{EE116C57-F5D4-4324-B50A-DB43C7E45A11}"/>
            </a:ext>
          </a:extLst>
        </xdr:cNvPr>
        <xdr:cNvSpPr txBox="1"/>
      </xdr:nvSpPr>
      <xdr:spPr>
        <a:xfrm>
          <a:off x="11527232" y="505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63" name="n_3aveValue債務償還比率">
          <a:extLst>
            <a:ext uri="{FF2B5EF4-FFF2-40B4-BE49-F238E27FC236}">
              <a16:creationId xmlns:a16="http://schemas.microsoft.com/office/drawing/2014/main" id="{2A829367-6D0B-456D-A48A-34F657A69AEF}"/>
            </a:ext>
          </a:extLst>
        </xdr:cNvPr>
        <xdr:cNvSpPr txBox="1"/>
      </xdr:nvSpPr>
      <xdr:spPr>
        <a:xfrm>
          <a:off x="10856672" y="527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150802</xdr:rowOff>
    </xdr:from>
    <xdr:ext cx="469744" cy="259045"/>
    <xdr:sp macro="" textlink="">
      <xdr:nvSpPr>
        <xdr:cNvPr id="164" name="n_4aveValue債務償還比率">
          <a:extLst>
            <a:ext uri="{FF2B5EF4-FFF2-40B4-BE49-F238E27FC236}">
              <a16:creationId xmlns:a16="http://schemas.microsoft.com/office/drawing/2014/main" id="{8DD6464D-2A8A-4F3B-AAF4-25C1FF9E7431}"/>
            </a:ext>
          </a:extLst>
        </xdr:cNvPr>
        <xdr:cNvSpPr txBox="1"/>
      </xdr:nvSpPr>
      <xdr:spPr>
        <a:xfrm>
          <a:off x="10186112" y="534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56151</xdr:rowOff>
    </xdr:from>
    <xdr:ext cx="469744" cy="259045"/>
    <xdr:sp macro="" textlink="">
      <xdr:nvSpPr>
        <xdr:cNvPr id="165" name="n_1mainValue債務償還比率">
          <a:extLst>
            <a:ext uri="{FF2B5EF4-FFF2-40B4-BE49-F238E27FC236}">
              <a16:creationId xmlns:a16="http://schemas.microsoft.com/office/drawing/2014/main" id="{99A263D4-9716-48BF-BF4C-1362EA70C99A}"/>
            </a:ext>
          </a:extLst>
        </xdr:cNvPr>
        <xdr:cNvSpPr txBox="1"/>
      </xdr:nvSpPr>
      <xdr:spPr>
        <a:xfrm>
          <a:off x="12185092" y="458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126437</xdr:rowOff>
    </xdr:from>
    <xdr:ext cx="469744" cy="259045"/>
    <xdr:sp macro="" textlink="">
      <xdr:nvSpPr>
        <xdr:cNvPr id="166" name="n_2mainValue債務償還比率">
          <a:extLst>
            <a:ext uri="{FF2B5EF4-FFF2-40B4-BE49-F238E27FC236}">
              <a16:creationId xmlns:a16="http://schemas.microsoft.com/office/drawing/2014/main" id="{07B16116-81D1-456D-B783-A4914EFA740B}"/>
            </a:ext>
          </a:extLst>
        </xdr:cNvPr>
        <xdr:cNvSpPr txBox="1"/>
      </xdr:nvSpPr>
      <xdr:spPr>
        <a:xfrm>
          <a:off x="11527232" y="448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104457</xdr:rowOff>
    </xdr:from>
    <xdr:ext cx="469744" cy="259045"/>
    <xdr:sp macro="" textlink="">
      <xdr:nvSpPr>
        <xdr:cNvPr id="167" name="n_3mainValue債務償還比率">
          <a:extLst>
            <a:ext uri="{FF2B5EF4-FFF2-40B4-BE49-F238E27FC236}">
              <a16:creationId xmlns:a16="http://schemas.microsoft.com/office/drawing/2014/main" id="{5C62C9D9-1BD3-45D8-AE43-F662B50A7D3E}"/>
            </a:ext>
          </a:extLst>
        </xdr:cNvPr>
        <xdr:cNvSpPr txBox="1"/>
      </xdr:nvSpPr>
      <xdr:spPr>
        <a:xfrm>
          <a:off x="10856672" y="479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52949</xdr:rowOff>
    </xdr:from>
    <xdr:ext cx="469744" cy="259045"/>
    <xdr:sp macro="" textlink="">
      <xdr:nvSpPr>
        <xdr:cNvPr id="168" name="n_4mainValue債務償還比率">
          <a:extLst>
            <a:ext uri="{FF2B5EF4-FFF2-40B4-BE49-F238E27FC236}">
              <a16:creationId xmlns:a16="http://schemas.microsoft.com/office/drawing/2014/main" id="{9C0F27C2-FD8E-41EC-8642-B43827AA9C1D}"/>
            </a:ext>
          </a:extLst>
        </xdr:cNvPr>
        <xdr:cNvSpPr txBox="1"/>
      </xdr:nvSpPr>
      <xdr:spPr>
        <a:xfrm>
          <a:off x="10186112" y="47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5B98AE19-B199-473A-B309-4306475D7754}"/>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EA410145-A191-43F7-9945-1D619C997855}"/>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C05A5B4D-E335-4E70-97F2-48DF6C02EEB9}"/>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699ADD94-4DC8-46D4-9918-BA0E39175A2A}"/>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66D646FA-D5DD-4C99-853E-64C0B2390554}"/>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51934CB4-0DEB-4F3E-9FEB-14943B68F108}"/>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1BD3F2-A6AB-41F5-A221-DD4A0BACA41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AAAED21-161D-4B4A-8993-6D0C245A114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B7B83A-F0CB-43FC-AE6F-9D23FDF3FA4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8BB3675-6E61-4825-A640-09CB69563D8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76ED407-012C-4CE1-BD37-EFCA4D42EC3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6FCECA-96EB-4E33-A6E0-990BC4259C9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E60D283-7F81-41C2-A511-81A00F74CE5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659FA72-3718-472F-8BB0-9BC1BCA6BB4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96BFB2-E113-461F-82F2-5C871EA3010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E4D78F8-BE96-414F-ADA6-BBA59CA2D48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19,498
19,402
43.80
11,358,847
10,696,969
553,865
5,221,947
7,330,960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5F3E76-F8FB-458A-B8B2-9E151AE58A1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D75220A-C473-4181-9776-02A41FE0D72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1E6EE1-F592-4567-BA0A-D3164E01E0D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308AD1-C13D-466D-954F-07B6AFA20B6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9CF4358-2F11-4B50-A600-A36884E7D43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8391444-1CA4-4DE4-BEB2-2C572C8B45C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B7AB2D-175F-40A5-A064-CCF43D76A65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437FD8A-8900-4F64-87FB-794461A2471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710FB58-16C6-4E28-94A0-0E5A0BA628C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6EB8510-376E-47FB-9603-1DC0C91E8FF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34A5B0-B187-4E14-B2D3-138CDD797D0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86C83F3-F492-4568-BA93-6FEA3078749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37B394C-178E-41DE-A17F-9C5ED92BF47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7CA2612-5B46-4311-A3BD-0C4DE49486D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B96358-3AC3-4234-8071-B12E553A04B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4BA38C2-1681-4C3A-994C-BA12EAE2A75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3C3651F-E31E-4271-9422-950F3183A4A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0391C6-D429-4EF8-AF95-28BF89C3262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EF3008D-CD8B-4987-B5BD-4EBE021E727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C6C8D44-2943-4D78-9295-2FCE13B6E61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F46AA00-FEC6-45DB-B770-D97EB61F011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724CE05-2813-436E-B92C-E2C97DF4A88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87E2044-B046-4E6D-B245-2BB5BFDDB02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A9FAE2C-58F2-487A-9A75-0EE913503B1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001645-4824-4792-82F4-8E8FA3DEC04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748EDD-B136-4308-906C-044535061AE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8E710C5-0497-4F3F-BC2F-445B641A631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A81A6A4-4234-4ACF-B4EF-D05F65088BD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E2BD331-A9C0-4AE1-9F78-DF26A2C5659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DA74D66-86EB-4132-A344-6BF1459B5C8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9432D8-D8E7-46BC-A3FC-B634FD52568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CFA6DA5-1A23-4961-AA67-5B1B0835BD4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0945684-BE0A-4A16-B350-37C182F6876F}"/>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70A22C4-707B-4CCA-A4CE-3D9E56787F99}"/>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1543798-F8D9-4EA6-B2CB-DAD3BFFF6FA3}"/>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295CD30-762F-4CB5-9083-0A7B96226FAA}"/>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F07864F-61CC-4494-AE46-D7FD9182B1CB}"/>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5F021A3-3EBA-4FE6-9046-EA6E2D17836D}"/>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1FCC902-713B-463E-997D-2692970AB31E}"/>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CFB3C9A-5BEC-46AD-A95A-DB67081EF4B2}"/>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8F04B2E-82FD-4D47-B04F-016B7D30909E}"/>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4526B7E-0E04-4087-90E2-6654BF5FE42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BB3A79E-8AB5-4DEF-BBA2-C7D1CA01D2A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3874C06-509A-4EA4-BC5A-2316C2BD681C}"/>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A4DE50B-3E0F-4C1D-B071-7CC36EBDE4C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05B8424C-C5A2-4D36-9C00-20C76868D4CD}"/>
            </a:ext>
          </a:extLst>
        </xdr:cNvPr>
        <xdr:cNvCxnSpPr/>
      </xdr:nvCxnSpPr>
      <xdr:spPr>
        <a:xfrm flipV="1">
          <a:off x="4086225" y="564451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F78BF913-4BC7-4DAE-857C-AAA42D8B7B04}"/>
            </a:ext>
          </a:extLst>
        </xdr:cNvPr>
        <xdr:cNvSpPr txBox="1"/>
      </xdr:nvSpPr>
      <xdr:spPr>
        <a:xfrm>
          <a:off x="4124960"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C4CB78E3-718F-40CF-BFD0-3974CAB5C257}"/>
            </a:ext>
          </a:extLst>
        </xdr:cNvPr>
        <xdr:cNvCxnSpPr/>
      </xdr:nvCxnSpPr>
      <xdr:spPr>
        <a:xfrm>
          <a:off x="4020820" y="697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5F9C39A6-E0B6-4636-B4D9-BD2A76570174}"/>
            </a:ext>
          </a:extLst>
        </xdr:cNvPr>
        <xdr:cNvSpPr txBox="1"/>
      </xdr:nvSpPr>
      <xdr:spPr>
        <a:xfrm>
          <a:off x="412496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AE4302DB-6A74-4A62-94B6-CA01BC336006}"/>
            </a:ext>
          </a:extLst>
        </xdr:cNvPr>
        <xdr:cNvCxnSpPr/>
      </xdr:nvCxnSpPr>
      <xdr:spPr>
        <a:xfrm>
          <a:off x="4020820" y="5644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6F59ED18-BA58-461B-93E9-26BD45ED25A9}"/>
            </a:ext>
          </a:extLst>
        </xdr:cNvPr>
        <xdr:cNvSpPr txBox="1"/>
      </xdr:nvSpPr>
      <xdr:spPr>
        <a:xfrm>
          <a:off x="412496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3F2DC90F-5251-4BBF-B240-03E03200349B}"/>
            </a:ext>
          </a:extLst>
        </xdr:cNvPr>
        <xdr:cNvSpPr/>
      </xdr:nvSpPr>
      <xdr:spPr>
        <a:xfrm>
          <a:off x="403606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A5C5E672-6D11-4DA3-88EA-1F20964F32A0}"/>
            </a:ext>
          </a:extLst>
        </xdr:cNvPr>
        <xdr:cNvSpPr/>
      </xdr:nvSpPr>
      <xdr:spPr>
        <a:xfrm>
          <a:off x="3312160" y="6428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57309BA1-B5EF-45DC-AFD4-A7989E9389DB}"/>
            </a:ext>
          </a:extLst>
        </xdr:cNvPr>
        <xdr:cNvSpPr/>
      </xdr:nvSpPr>
      <xdr:spPr>
        <a:xfrm>
          <a:off x="25146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DF391B7D-E449-432D-9DAD-9A5E95469A99}"/>
            </a:ext>
          </a:extLst>
        </xdr:cNvPr>
        <xdr:cNvSpPr/>
      </xdr:nvSpPr>
      <xdr:spPr>
        <a:xfrm>
          <a:off x="173990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149225</xdr:rowOff>
    </xdr:from>
    <xdr:to>
      <xdr:col>6</xdr:col>
      <xdr:colOff>38100</xdr:colOff>
      <xdr:row>38</xdr:row>
      <xdr:rowOff>79375</xdr:rowOff>
    </xdr:to>
    <xdr:sp macro="" textlink="">
      <xdr:nvSpPr>
        <xdr:cNvPr id="67" name="フローチャート: 判断 66">
          <a:extLst>
            <a:ext uri="{FF2B5EF4-FFF2-40B4-BE49-F238E27FC236}">
              <a16:creationId xmlns:a16="http://schemas.microsoft.com/office/drawing/2014/main" id="{2045F75E-2986-4D70-A1C6-1E06533F73BC}"/>
            </a:ext>
          </a:extLst>
        </xdr:cNvPr>
        <xdr:cNvSpPr/>
      </xdr:nvSpPr>
      <xdr:spPr>
        <a:xfrm>
          <a:off x="965200" y="6351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D782758-E92E-4BAA-84CF-10855CF4AF2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D2FB83B-1C92-4AF2-AF6B-95F1F455716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9658B47-7AE7-49F5-9EA9-A6DD699BFA2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9139D42-6F21-4E7C-9C2E-BFC01D104F7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D5B8849-B663-4409-B8EB-3A39553BCAA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99695</xdr:rowOff>
    </xdr:from>
    <xdr:to>
      <xdr:col>24</xdr:col>
      <xdr:colOff>114300</xdr:colOff>
      <xdr:row>38</xdr:row>
      <xdr:rowOff>29845</xdr:rowOff>
    </xdr:to>
    <xdr:sp macro="" textlink="">
      <xdr:nvSpPr>
        <xdr:cNvPr id="73" name="楕円 72">
          <a:extLst>
            <a:ext uri="{FF2B5EF4-FFF2-40B4-BE49-F238E27FC236}">
              <a16:creationId xmlns:a16="http://schemas.microsoft.com/office/drawing/2014/main" id="{E772262D-04BE-4E70-84DA-774CB4A946FB}"/>
            </a:ext>
          </a:extLst>
        </xdr:cNvPr>
        <xdr:cNvSpPr/>
      </xdr:nvSpPr>
      <xdr:spPr>
        <a:xfrm>
          <a:off x="4036060" y="6302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122572</xdr:rowOff>
    </xdr:from>
    <xdr:ext cx="405111" cy="259045"/>
    <xdr:sp macro="" textlink="">
      <xdr:nvSpPr>
        <xdr:cNvPr id="74" name="【道路】&#10;有形固定資産減価償却率該当値テキスト">
          <a:extLst>
            <a:ext uri="{FF2B5EF4-FFF2-40B4-BE49-F238E27FC236}">
              <a16:creationId xmlns:a16="http://schemas.microsoft.com/office/drawing/2014/main" id="{F48C8DE4-CBE7-4CE8-A69F-B27BF71BAA4E}"/>
            </a:ext>
          </a:extLst>
        </xdr:cNvPr>
        <xdr:cNvSpPr txBox="1"/>
      </xdr:nvSpPr>
      <xdr:spPr>
        <a:xfrm>
          <a:off x="4124960"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76835</xdr:rowOff>
    </xdr:from>
    <xdr:to>
      <xdr:col>20</xdr:col>
      <xdr:colOff>38100</xdr:colOff>
      <xdr:row>38</xdr:row>
      <xdr:rowOff>6985</xdr:rowOff>
    </xdr:to>
    <xdr:sp macro="" textlink="">
      <xdr:nvSpPr>
        <xdr:cNvPr id="75" name="楕円 74">
          <a:extLst>
            <a:ext uri="{FF2B5EF4-FFF2-40B4-BE49-F238E27FC236}">
              <a16:creationId xmlns:a16="http://schemas.microsoft.com/office/drawing/2014/main" id="{6FCC553D-F539-4184-8A6F-6FE12D813016}"/>
            </a:ext>
          </a:extLst>
        </xdr:cNvPr>
        <xdr:cNvSpPr/>
      </xdr:nvSpPr>
      <xdr:spPr>
        <a:xfrm>
          <a:off x="3312160" y="6279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127635</xdr:rowOff>
    </xdr:from>
    <xdr:to>
      <xdr:col>24</xdr:col>
      <xdr:colOff>63500</xdr:colOff>
      <xdr:row>37</xdr:row>
      <xdr:rowOff>150495</xdr:rowOff>
    </xdr:to>
    <xdr:cxnSp macro="">
      <xdr:nvCxnSpPr>
        <xdr:cNvPr id="76" name="直線コネクタ 75">
          <a:extLst>
            <a:ext uri="{FF2B5EF4-FFF2-40B4-BE49-F238E27FC236}">
              <a16:creationId xmlns:a16="http://schemas.microsoft.com/office/drawing/2014/main" id="{250A891A-64EC-4F68-8369-CDAC88351BA1}"/>
            </a:ext>
          </a:extLst>
        </xdr:cNvPr>
        <xdr:cNvCxnSpPr/>
      </xdr:nvCxnSpPr>
      <xdr:spPr>
        <a:xfrm>
          <a:off x="3355340" y="6330315"/>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44450</xdr:rowOff>
    </xdr:from>
    <xdr:to>
      <xdr:col>15</xdr:col>
      <xdr:colOff>101600</xdr:colOff>
      <xdr:row>37</xdr:row>
      <xdr:rowOff>146050</xdr:rowOff>
    </xdr:to>
    <xdr:sp macro="" textlink="">
      <xdr:nvSpPr>
        <xdr:cNvPr id="77" name="楕円 76">
          <a:extLst>
            <a:ext uri="{FF2B5EF4-FFF2-40B4-BE49-F238E27FC236}">
              <a16:creationId xmlns:a16="http://schemas.microsoft.com/office/drawing/2014/main" id="{C29173F1-1260-4708-A54A-DC3E356E8D96}"/>
            </a:ext>
          </a:extLst>
        </xdr:cNvPr>
        <xdr:cNvSpPr/>
      </xdr:nvSpPr>
      <xdr:spPr>
        <a:xfrm>
          <a:off x="25146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95250</xdr:rowOff>
    </xdr:from>
    <xdr:to>
      <xdr:col>19</xdr:col>
      <xdr:colOff>177800</xdr:colOff>
      <xdr:row>37</xdr:row>
      <xdr:rowOff>127635</xdr:rowOff>
    </xdr:to>
    <xdr:cxnSp macro="">
      <xdr:nvCxnSpPr>
        <xdr:cNvPr id="78" name="直線コネクタ 77">
          <a:extLst>
            <a:ext uri="{FF2B5EF4-FFF2-40B4-BE49-F238E27FC236}">
              <a16:creationId xmlns:a16="http://schemas.microsoft.com/office/drawing/2014/main" id="{708663BD-6652-4847-9A7A-AFC460C0BDEF}"/>
            </a:ext>
          </a:extLst>
        </xdr:cNvPr>
        <xdr:cNvCxnSpPr/>
      </xdr:nvCxnSpPr>
      <xdr:spPr>
        <a:xfrm>
          <a:off x="2565400" y="629793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xdr:rowOff>
    </xdr:from>
    <xdr:to>
      <xdr:col>10</xdr:col>
      <xdr:colOff>165100</xdr:colOff>
      <xdr:row>37</xdr:row>
      <xdr:rowOff>115570</xdr:rowOff>
    </xdr:to>
    <xdr:sp macro="" textlink="">
      <xdr:nvSpPr>
        <xdr:cNvPr id="79" name="楕円 78">
          <a:extLst>
            <a:ext uri="{FF2B5EF4-FFF2-40B4-BE49-F238E27FC236}">
              <a16:creationId xmlns:a16="http://schemas.microsoft.com/office/drawing/2014/main" id="{E2512465-157A-40EB-ADD9-CCBC153B554B}"/>
            </a:ext>
          </a:extLst>
        </xdr:cNvPr>
        <xdr:cNvSpPr/>
      </xdr:nvSpPr>
      <xdr:spPr>
        <a:xfrm>
          <a:off x="17399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64770</xdr:rowOff>
    </xdr:from>
    <xdr:to>
      <xdr:col>15</xdr:col>
      <xdr:colOff>50800</xdr:colOff>
      <xdr:row>37</xdr:row>
      <xdr:rowOff>95250</xdr:rowOff>
    </xdr:to>
    <xdr:cxnSp macro="">
      <xdr:nvCxnSpPr>
        <xdr:cNvPr id="80" name="直線コネクタ 79">
          <a:extLst>
            <a:ext uri="{FF2B5EF4-FFF2-40B4-BE49-F238E27FC236}">
              <a16:creationId xmlns:a16="http://schemas.microsoft.com/office/drawing/2014/main" id="{5FF90F54-5C9A-4F6E-8373-FF9DB06BD199}"/>
            </a:ext>
          </a:extLst>
        </xdr:cNvPr>
        <xdr:cNvCxnSpPr/>
      </xdr:nvCxnSpPr>
      <xdr:spPr>
        <a:xfrm>
          <a:off x="1790700" y="626745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156845</xdr:rowOff>
    </xdr:from>
    <xdr:to>
      <xdr:col>6</xdr:col>
      <xdr:colOff>38100</xdr:colOff>
      <xdr:row>37</xdr:row>
      <xdr:rowOff>86995</xdr:rowOff>
    </xdr:to>
    <xdr:sp macro="" textlink="">
      <xdr:nvSpPr>
        <xdr:cNvPr id="81" name="楕円 80">
          <a:extLst>
            <a:ext uri="{FF2B5EF4-FFF2-40B4-BE49-F238E27FC236}">
              <a16:creationId xmlns:a16="http://schemas.microsoft.com/office/drawing/2014/main" id="{4D4B7287-BDAC-4F09-9998-5B32B0C50A94}"/>
            </a:ext>
          </a:extLst>
        </xdr:cNvPr>
        <xdr:cNvSpPr/>
      </xdr:nvSpPr>
      <xdr:spPr>
        <a:xfrm>
          <a:off x="965200" y="6191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36195</xdr:rowOff>
    </xdr:from>
    <xdr:to>
      <xdr:col>10</xdr:col>
      <xdr:colOff>114300</xdr:colOff>
      <xdr:row>37</xdr:row>
      <xdr:rowOff>64770</xdr:rowOff>
    </xdr:to>
    <xdr:cxnSp macro="">
      <xdr:nvCxnSpPr>
        <xdr:cNvPr id="82" name="直線コネクタ 81">
          <a:extLst>
            <a:ext uri="{FF2B5EF4-FFF2-40B4-BE49-F238E27FC236}">
              <a16:creationId xmlns:a16="http://schemas.microsoft.com/office/drawing/2014/main" id="{CDE72154-EA77-4119-91DC-D2E8A0D8668B}"/>
            </a:ext>
          </a:extLst>
        </xdr:cNvPr>
        <xdr:cNvCxnSpPr/>
      </xdr:nvCxnSpPr>
      <xdr:spPr>
        <a:xfrm>
          <a:off x="1008380" y="623887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A9B0F181-11BB-4D78-8AC5-ED1ABB421A43}"/>
            </a:ext>
          </a:extLst>
        </xdr:cNvPr>
        <xdr:cNvSpPr txBox="1"/>
      </xdr:nvSpPr>
      <xdr:spPr>
        <a:xfrm>
          <a:off x="317056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CE450453-D195-4E08-A487-F44BAB644C0F}"/>
            </a:ext>
          </a:extLst>
        </xdr:cNvPr>
        <xdr:cNvSpPr txBox="1"/>
      </xdr:nvSpPr>
      <xdr:spPr>
        <a:xfrm>
          <a:off x="238570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A3B14CE2-605B-4DE0-A076-F34694ABA1FA}"/>
            </a:ext>
          </a:extLst>
        </xdr:cNvPr>
        <xdr:cNvSpPr txBox="1"/>
      </xdr:nvSpPr>
      <xdr:spPr>
        <a:xfrm>
          <a:off x="161100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70502</xdr:rowOff>
    </xdr:from>
    <xdr:ext cx="405111" cy="259045"/>
    <xdr:sp macro="" textlink="">
      <xdr:nvSpPr>
        <xdr:cNvPr id="86" name="n_4aveValue【道路】&#10;有形固定資産減価償却率">
          <a:extLst>
            <a:ext uri="{FF2B5EF4-FFF2-40B4-BE49-F238E27FC236}">
              <a16:creationId xmlns:a16="http://schemas.microsoft.com/office/drawing/2014/main" id="{3774FB74-4F95-49DC-B217-AB8A1970B9E9}"/>
            </a:ext>
          </a:extLst>
        </xdr:cNvPr>
        <xdr:cNvSpPr txBox="1"/>
      </xdr:nvSpPr>
      <xdr:spPr>
        <a:xfrm>
          <a:off x="83630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23512</xdr:rowOff>
    </xdr:from>
    <xdr:ext cx="405111" cy="259045"/>
    <xdr:sp macro="" textlink="">
      <xdr:nvSpPr>
        <xdr:cNvPr id="87" name="n_1mainValue【道路】&#10;有形固定資産減価償却率">
          <a:extLst>
            <a:ext uri="{FF2B5EF4-FFF2-40B4-BE49-F238E27FC236}">
              <a16:creationId xmlns:a16="http://schemas.microsoft.com/office/drawing/2014/main" id="{A4A7BE11-6A15-4857-89A9-77D8E143BD3E}"/>
            </a:ext>
          </a:extLst>
        </xdr:cNvPr>
        <xdr:cNvSpPr txBox="1"/>
      </xdr:nvSpPr>
      <xdr:spPr>
        <a:xfrm>
          <a:off x="317056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8" name="n_2mainValue【道路】&#10;有形固定資産減価償却率">
          <a:extLst>
            <a:ext uri="{FF2B5EF4-FFF2-40B4-BE49-F238E27FC236}">
              <a16:creationId xmlns:a16="http://schemas.microsoft.com/office/drawing/2014/main" id="{9717751F-5F5E-48DF-9804-7D9695A8B023}"/>
            </a:ext>
          </a:extLst>
        </xdr:cNvPr>
        <xdr:cNvSpPr txBox="1"/>
      </xdr:nvSpPr>
      <xdr:spPr>
        <a:xfrm>
          <a:off x="238570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132097</xdr:rowOff>
    </xdr:from>
    <xdr:ext cx="405111" cy="259045"/>
    <xdr:sp macro="" textlink="">
      <xdr:nvSpPr>
        <xdr:cNvPr id="89" name="n_3mainValue【道路】&#10;有形固定資産減価償却率">
          <a:extLst>
            <a:ext uri="{FF2B5EF4-FFF2-40B4-BE49-F238E27FC236}">
              <a16:creationId xmlns:a16="http://schemas.microsoft.com/office/drawing/2014/main" id="{89BD1119-CC89-41D3-B03B-3483269849D6}"/>
            </a:ext>
          </a:extLst>
        </xdr:cNvPr>
        <xdr:cNvSpPr txBox="1"/>
      </xdr:nvSpPr>
      <xdr:spPr>
        <a:xfrm>
          <a:off x="161100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103522</xdr:rowOff>
    </xdr:from>
    <xdr:ext cx="405111" cy="259045"/>
    <xdr:sp macro="" textlink="">
      <xdr:nvSpPr>
        <xdr:cNvPr id="90" name="n_4mainValue【道路】&#10;有形固定資産減価償却率">
          <a:extLst>
            <a:ext uri="{FF2B5EF4-FFF2-40B4-BE49-F238E27FC236}">
              <a16:creationId xmlns:a16="http://schemas.microsoft.com/office/drawing/2014/main" id="{E88DBDA1-E637-428C-917D-69491204E81A}"/>
            </a:ext>
          </a:extLst>
        </xdr:cNvPr>
        <xdr:cNvSpPr txBox="1"/>
      </xdr:nvSpPr>
      <xdr:spPr>
        <a:xfrm>
          <a:off x="83630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D84F2DF-3443-411D-9971-A1B5CF0DFDC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AC50D35-E8E2-46A7-A465-A6EFB6B351B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571AF5D-BD79-4627-87C4-26260F80A0E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038D933-6C55-45EA-8C6B-FD8DD938808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A016543-389F-45C9-87BE-F9978C64053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FCC5664-FBD7-42AF-BD55-6BAE0DD40CB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35B03F5-6DC0-4AE5-AFB7-A0E4A389CE0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249FC15-6583-481A-AAB8-9FB244471FF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8CA3896-B7B5-403A-844B-52553213611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5DDB908-2970-44FA-B663-3F352F26B5E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AB74941A-BB7E-4667-B052-0281F757AB79}"/>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91532FDB-8A9C-455A-89DB-FA87DE331594}"/>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61BF75E2-A912-454D-BA88-17DDC1F3B0F2}"/>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D1DEE603-B945-4904-A1E9-808A7DD4ADD2}"/>
            </a:ext>
          </a:extLst>
        </xdr:cNvPr>
        <xdr:cNvSpPr txBox="1"/>
      </xdr:nvSpPr>
      <xdr:spPr>
        <a:xfrm>
          <a:off x="529992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99B8081E-F880-4AC0-9922-3661531A6B79}"/>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662F06DE-DEFA-4FD1-AE43-DAB5D302FE80}"/>
            </a:ext>
          </a:extLst>
        </xdr:cNvPr>
        <xdr:cNvSpPr txBox="1"/>
      </xdr:nvSpPr>
      <xdr:spPr>
        <a:xfrm>
          <a:off x="529992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2360006-DC62-4455-AB1E-754DB7268E3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8E10C342-F8C7-4E88-AB25-5E9F70CDDB76}"/>
            </a:ext>
          </a:extLst>
        </xdr:cNvPr>
        <xdr:cNvSpPr txBox="1"/>
      </xdr:nvSpPr>
      <xdr:spPr>
        <a:xfrm>
          <a:off x="529992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2CBC9E64-13FD-4164-AD84-BD8E89992F9E}"/>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EB748A2C-49D1-4561-B66C-46363B6F4FE3}"/>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1A0F3FAA-1572-4402-8A46-0C1B15290554}"/>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B40A701F-0E4E-4F8C-B552-59D063207CB7}"/>
            </a:ext>
          </a:extLst>
        </xdr:cNvPr>
        <xdr:cNvSpPr txBox="1"/>
      </xdr:nvSpPr>
      <xdr:spPr>
        <a:xfrm>
          <a:off x="520976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9673B443-AECF-4E00-8F59-ED62E969660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4FE788C6-7E6B-4512-B680-C9E05F49E312}"/>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F24DA37D-A65A-4FA7-822A-DC98693B1E6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0B9889C1-8177-4B84-9377-916AF0F5ED96}"/>
            </a:ext>
          </a:extLst>
        </xdr:cNvPr>
        <xdr:cNvCxnSpPr/>
      </xdr:nvCxnSpPr>
      <xdr:spPr>
        <a:xfrm flipV="1">
          <a:off x="9219565" y="5567791"/>
          <a:ext cx="0" cy="1560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CCEA74B1-D69E-4778-9B94-7869496F131E}"/>
            </a:ext>
          </a:extLst>
        </xdr:cNvPr>
        <xdr:cNvSpPr txBox="1"/>
      </xdr:nvSpPr>
      <xdr:spPr>
        <a:xfrm>
          <a:off x="9258300" y="713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537A06CA-04F8-4FF3-AD57-C204CACA6A5B}"/>
            </a:ext>
          </a:extLst>
        </xdr:cNvPr>
        <xdr:cNvCxnSpPr/>
      </xdr:nvCxnSpPr>
      <xdr:spPr>
        <a:xfrm>
          <a:off x="9154160" y="71286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E754D3CF-AEC7-4A43-941A-9F576D9319B4}"/>
            </a:ext>
          </a:extLst>
        </xdr:cNvPr>
        <xdr:cNvSpPr txBox="1"/>
      </xdr:nvSpPr>
      <xdr:spPr>
        <a:xfrm>
          <a:off x="9258300" y="535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B0DF6C82-5F9E-4E66-9D68-D7EAD1A6FF2F}"/>
            </a:ext>
          </a:extLst>
        </xdr:cNvPr>
        <xdr:cNvCxnSpPr/>
      </xdr:nvCxnSpPr>
      <xdr:spPr>
        <a:xfrm>
          <a:off x="9154160" y="5567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F5B81A2E-33CE-46F8-9EEB-EE6B2B5D1073}"/>
            </a:ext>
          </a:extLst>
        </xdr:cNvPr>
        <xdr:cNvSpPr txBox="1"/>
      </xdr:nvSpPr>
      <xdr:spPr>
        <a:xfrm>
          <a:off x="9258300" y="6877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2ECE83FA-1F05-463C-BB95-15D6180F1658}"/>
            </a:ext>
          </a:extLst>
        </xdr:cNvPr>
        <xdr:cNvSpPr/>
      </xdr:nvSpPr>
      <xdr:spPr>
        <a:xfrm>
          <a:off x="9192260" y="7026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5566E71C-2DF0-4223-AEBE-CCAFA00A37ED}"/>
            </a:ext>
          </a:extLst>
        </xdr:cNvPr>
        <xdr:cNvSpPr/>
      </xdr:nvSpPr>
      <xdr:spPr>
        <a:xfrm>
          <a:off x="8445500" y="7010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5564A830-754C-47FE-99D9-E22E81F16DA4}"/>
            </a:ext>
          </a:extLst>
        </xdr:cNvPr>
        <xdr:cNvSpPr/>
      </xdr:nvSpPr>
      <xdr:spPr>
        <a:xfrm>
          <a:off x="7670800" y="70108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E9E69650-41C2-4102-989F-F70A00421713}"/>
            </a:ext>
          </a:extLst>
        </xdr:cNvPr>
        <xdr:cNvSpPr/>
      </xdr:nvSpPr>
      <xdr:spPr>
        <a:xfrm>
          <a:off x="6873240" y="70057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42</xdr:row>
      <xdr:rowOff>26177</xdr:rowOff>
    </xdr:from>
    <xdr:to>
      <xdr:col>36</xdr:col>
      <xdr:colOff>165100</xdr:colOff>
      <xdr:row>42</xdr:row>
      <xdr:rowOff>127777</xdr:rowOff>
    </xdr:to>
    <xdr:sp macro="" textlink="">
      <xdr:nvSpPr>
        <xdr:cNvPr id="126" name="フローチャート: 判断 125">
          <a:extLst>
            <a:ext uri="{FF2B5EF4-FFF2-40B4-BE49-F238E27FC236}">
              <a16:creationId xmlns:a16="http://schemas.microsoft.com/office/drawing/2014/main" id="{A4E049CF-C11E-4CE2-92C6-98FF405903B3}"/>
            </a:ext>
          </a:extLst>
        </xdr:cNvPr>
        <xdr:cNvSpPr/>
      </xdr:nvSpPr>
      <xdr:spPr>
        <a:xfrm>
          <a:off x="6098540" y="706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4570F05-3D75-4FD8-A208-01F1040D429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1ED23A3-9C96-42E7-8BEA-722F6BF5230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163374E-5BFC-442D-9FD7-89229A44754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2465241-3DAC-4493-9256-884FFE3CBC1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4183202-CDE7-431E-B66D-E74B8C9AE5E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13292</xdr:rowOff>
    </xdr:from>
    <xdr:to>
      <xdr:col>55</xdr:col>
      <xdr:colOff>50800</xdr:colOff>
      <xdr:row>42</xdr:row>
      <xdr:rowOff>114892</xdr:rowOff>
    </xdr:to>
    <xdr:sp macro="" textlink="">
      <xdr:nvSpPr>
        <xdr:cNvPr id="132" name="楕円 131">
          <a:extLst>
            <a:ext uri="{FF2B5EF4-FFF2-40B4-BE49-F238E27FC236}">
              <a16:creationId xmlns:a16="http://schemas.microsoft.com/office/drawing/2014/main" id="{1A93DA89-D15A-4106-8806-C727D9937366}"/>
            </a:ext>
          </a:extLst>
        </xdr:cNvPr>
        <xdr:cNvSpPr/>
      </xdr:nvSpPr>
      <xdr:spPr>
        <a:xfrm>
          <a:off x="9192260" y="70541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534377" cy="259045"/>
    <xdr:sp macro="" textlink="">
      <xdr:nvSpPr>
        <xdr:cNvPr id="133" name="【道路】&#10;一人当たり延長該当値テキスト">
          <a:extLst>
            <a:ext uri="{FF2B5EF4-FFF2-40B4-BE49-F238E27FC236}">
              <a16:creationId xmlns:a16="http://schemas.microsoft.com/office/drawing/2014/main" id="{7E6361FC-7F81-43B1-AD55-8A4834A11C7C}"/>
            </a:ext>
          </a:extLst>
        </xdr:cNvPr>
        <xdr:cNvSpPr txBox="1"/>
      </xdr:nvSpPr>
      <xdr:spPr>
        <a:xfrm>
          <a:off x="9258300" y="700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13663</xdr:rowOff>
    </xdr:from>
    <xdr:to>
      <xdr:col>50</xdr:col>
      <xdr:colOff>165100</xdr:colOff>
      <xdr:row>42</xdr:row>
      <xdr:rowOff>115263</xdr:rowOff>
    </xdr:to>
    <xdr:sp macro="" textlink="">
      <xdr:nvSpPr>
        <xdr:cNvPr id="134" name="楕円 133">
          <a:extLst>
            <a:ext uri="{FF2B5EF4-FFF2-40B4-BE49-F238E27FC236}">
              <a16:creationId xmlns:a16="http://schemas.microsoft.com/office/drawing/2014/main" id="{BF20348F-10B3-4EC5-88F3-4E4413051C4D}"/>
            </a:ext>
          </a:extLst>
        </xdr:cNvPr>
        <xdr:cNvSpPr/>
      </xdr:nvSpPr>
      <xdr:spPr>
        <a:xfrm>
          <a:off x="8445500" y="705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64092</xdr:rowOff>
    </xdr:from>
    <xdr:to>
      <xdr:col>55</xdr:col>
      <xdr:colOff>0</xdr:colOff>
      <xdr:row>42</xdr:row>
      <xdr:rowOff>64463</xdr:rowOff>
    </xdr:to>
    <xdr:cxnSp macro="">
      <xdr:nvCxnSpPr>
        <xdr:cNvPr id="135" name="直線コネクタ 134">
          <a:extLst>
            <a:ext uri="{FF2B5EF4-FFF2-40B4-BE49-F238E27FC236}">
              <a16:creationId xmlns:a16="http://schemas.microsoft.com/office/drawing/2014/main" id="{EFE82214-BF40-48E6-B6BE-196F2F5C12CF}"/>
            </a:ext>
          </a:extLst>
        </xdr:cNvPr>
        <xdr:cNvCxnSpPr/>
      </xdr:nvCxnSpPr>
      <xdr:spPr>
        <a:xfrm flipV="1">
          <a:off x="8496300" y="7104972"/>
          <a:ext cx="7239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18452</xdr:rowOff>
    </xdr:from>
    <xdr:to>
      <xdr:col>46</xdr:col>
      <xdr:colOff>38100</xdr:colOff>
      <xdr:row>42</xdr:row>
      <xdr:rowOff>120052</xdr:rowOff>
    </xdr:to>
    <xdr:sp macro="" textlink="">
      <xdr:nvSpPr>
        <xdr:cNvPr id="136" name="楕円 135">
          <a:extLst>
            <a:ext uri="{FF2B5EF4-FFF2-40B4-BE49-F238E27FC236}">
              <a16:creationId xmlns:a16="http://schemas.microsoft.com/office/drawing/2014/main" id="{2B36978A-1775-4580-878B-D7FD44CFF8BF}"/>
            </a:ext>
          </a:extLst>
        </xdr:cNvPr>
        <xdr:cNvSpPr/>
      </xdr:nvSpPr>
      <xdr:spPr>
        <a:xfrm>
          <a:off x="7670800" y="70593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64463</xdr:rowOff>
    </xdr:from>
    <xdr:to>
      <xdr:col>50</xdr:col>
      <xdr:colOff>114300</xdr:colOff>
      <xdr:row>42</xdr:row>
      <xdr:rowOff>69252</xdr:rowOff>
    </xdr:to>
    <xdr:cxnSp macro="">
      <xdr:nvCxnSpPr>
        <xdr:cNvPr id="137" name="直線コネクタ 136">
          <a:extLst>
            <a:ext uri="{FF2B5EF4-FFF2-40B4-BE49-F238E27FC236}">
              <a16:creationId xmlns:a16="http://schemas.microsoft.com/office/drawing/2014/main" id="{F7A7411B-05E1-4C0F-85D4-6A7897C1A8C2}"/>
            </a:ext>
          </a:extLst>
        </xdr:cNvPr>
        <xdr:cNvCxnSpPr/>
      </xdr:nvCxnSpPr>
      <xdr:spPr>
        <a:xfrm flipV="1">
          <a:off x="7713980" y="7105343"/>
          <a:ext cx="78232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18641</xdr:rowOff>
    </xdr:from>
    <xdr:to>
      <xdr:col>41</xdr:col>
      <xdr:colOff>101600</xdr:colOff>
      <xdr:row>42</xdr:row>
      <xdr:rowOff>120241</xdr:rowOff>
    </xdr:to>
    <xdr:sp macro="" textlink="">
      <xdr:nvSpPr>
        <xdr:cNvPr id="138" name="楕円 137">
          <a:extLst>
            <a:ext uri="{FF2B5EF4-FFF2-40B4-BE49-F238E27FC236}">
              <a16:creationId xmlns:a16="http://schemas.microsoft.com/office/drawing/2014/main" id="{2B162C51-8412-422B-9EEF-D524F6BBD118}"/>
            </a:ext>
          </a:extLst>
        </xdr:cNvPr>
        <xdr:cNvSpPr/>
      </xdr:nvSpPr>
      <xdr:spPr>
        <a:xfrm>
          <a:off x="6873240" y="705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69252</xdr:rowOff>
    </xdr:from>
    <xdr:to>
      <xdr:col>45</xdr:col>
      <xdr:colOff>177800</xdr:colOff>
      <xdr:row>42</xdr:row>
      <xdr:rowOff>69441</xdr:rowOff>
    </xdr:to>
    <xdr:cxnSp macro="">
      <xdr:nvCxnSpPr>
        <xdr:cNvPr id="139" name="直線コネクタ 138">
          <a:extLst>
            <a:ext uri="{FF2B5EF4-FFF2-40B4-BE49-F238E27FC236}">
              <a16:creationId xmlns:a16="http://schemas.microsoft.com/office/drawing/2014/main" id="{97DD85B8-4FBC-4D4C-B463-A13E6867892F}"/>
            </a:ext>
          </a:extLst>
        </xdr:cNvPr>
        <xdr:cNvCxnSpPr/>
      </xdr:nvCxnSpPr>
      <xdr:spPr>
        <a:xfrm flipV="1">
          <a:off x="6924040" y="7110132"/>
          <a:ext cx="78994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18833</xdr:rowOff>
    </xdr:from>
    <xdr:to>
      <xdr:col>36</xdr:col>
      <xdr:colOff>165100</xdr:colOff>
      <xdr:row>42</xdr:row>
      <xdr:rowOff>120433</xdr:rowOff>
    </xdr:to>
    <xdr:sp macro="" textlink="">
      <xdr:nvSpPr>
        <xdr:cNvPr id="140" name="楕円 139">
          <a:extLst>
            <a:ext uri="{FF2B5EF4-FFF2-40B4-BE49-F238E27FC236}">
              <a16:creationId xmlns:a16="http://schemas.microsoft.com/office/drawing/2014/main" id="{0A454318-1964-4ED4-B6D2-81CC264D03A7}"/>
            </a:ext>
          </a:extLst>
        </xdr:cNvPr>
        <xdr:cNvSpPr/>
      </xdr:nvSpPr>
      <xdr:spPr>
        <a:xfrm>
          <a:off x="6098540" y="70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69441</xdr:rowOff>
    </xdr:from>
    <xdr:to>
      <xdr:col>41</xdr:col>
      <xdr:colOff>50800</xdr:colOff>
      <xdr:row>42</xdr:row>
      <xdr:rowOff>69633</xdr:rowOff>
    </xdr:to>
    <xdr:cxnSp macro="">
      <xdr:nvCxnSpPr>
        <xdr:cNvPr id="141" name="直線コネクタ 140">
          <a:extLst>
            <a:ext uri="{FF2B5EF4-FFF2-40B4-BE49-F238E27FC236}">
              <a16:creationId xmlns:a16="http://schemas.microsoft.com/office/drawing/2014/main" id="{E07E2334-8B57-413E-8851-8B2E50B9C5F8}"/>
            </a:ext>
          </a:extLst>
        </xdr:cNvPr>
        <xdr:cNvCxnSpPr/>
      </xdr:nvCxnSpPr>
      <xdr:spPr>
        <a:xfrm flipV="1">
          <a:off x="6149340" y="7110321"/>
          <a:ext cx="77470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D22BEBBC-5E44-49D7-97EA-E21F4D17B278}"/>
            </a:ext>
          </a:extLst>
        </xdr:cNvPr>
        <xdr:cNvSpPr txBox="1"/>
      </xdr:nvSpPr>
      <xdr:spPr>
        <a:xfrm>
          <a:off x="8239271" y="678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58C28DDC-3050-4DB8-A284-DE05D4B0D2E7}"/>
            </a:ext>
          </a:extLst>
        </xdr:cNvPr>
        <xdr:cNvSpPr txBox="1"/>
      </xdr:nvSpPr>
      <xdr:spPr>
        <a:xfrm>
          <a:off x="7477271" y="678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ABC639E9-E687-4388-A376-C5A401D76583}"/>
            </a:ext>
          </a:extLst>
        </xdr:cNvPr>
        <xdr:cNvSpPr txBox="1"/>
      </xdr:nvSpPr>
      <xdr:spPr>
        <a:xfrm>
          <a:off x="6702571" y="678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118904</xdr:rowOff>
    </xdr:from>
    <xdr:ext cx="469744" cy="259045"/>
    <xdr:sp macro="" textlink="">
      <xdr:nvSpPr>
        <xdr:cNvPr id="145" name="n_4aveValue【道路】&#10;一人当たり延長">
          <a:extLst>
            <a:ext uri="{FF2B5EF4-FFF2-40B4-BE49-F238E27FC236}">
              <a16:creationId xmlns:a16="http://schemas.microsoft.com/office/drawing/2014/main" id="{B758AE9F-C659-41AF-9F77-7B809BF88E73}"/>
            </a:ext>
          </a:extLst>
        </xdr:cNvPr>
        <xdr:cNvSpPr txBox="1"/>
      </xdr:nvSpPr>
      <xdr:spPr>
        <a:xfrm>
          <a:off x="5937327" y="715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106390</xdr:rowOff>
    </xdr:from>
    <xdr:ext cx="534377" cy="259045"/>
    <xdr:sp macro="" textlink="">
      <xdr:nvSpPr>
        <xdr:cNvPr id="146" name="n_1mainValue【道路】&#10;一人当たり延長">
          <a:extLst>
            <a:ext uri="{FF2B5EF4-FFF2-40B4-BE49-F238E27FC236}">
              <a16:creationId xmlns:a16="http://schemas.microsoft.com/office/drawing/2014/main" id="{FF842D6D-E368-44FC-B117-F6875694F324}"/>
            </a:ext>
          </a:extLst>
        </xdr:cNvPr>
        <xdr:cNvSpPr txBox="1"/>
      </xdr:nvSpPr>
      <xdr:spPr>
        <a:xfrm>
          <a:off x="8239271" y="714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111179</xdr:rowOff>
    </xdr:from>
    <xdr:ext cx="534377" cy="259045"/>
    <xdr:sp macro="" textlink="">
      <xdr:nvSpPr>
        <xdr:cNvPr id="147" name="n_2mainValue【道路】&#10;一人当たり延長">
          <a:extLst>
            <a:ext uri="{FF2B5EF4-FFF2-40B4-BE49-F238E27FC236}">
              <a16:creationId xmlns:a16="http://schemas.microsoft.com/office/drawing/2014/main" id="{9BFA9C5E-38D4-41F9-9ED1-E08E43AFFEF0}"/>
            </a:ext>
          </a:extLst>
        </xdr:cNvPr>
        <xdr:cNvSpPr txBox="1"/>
      </xdr:nvSpPr>
      <xdr:spPr>
        <a:xfrm>
          <a:off x="7477271" y="715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111368</xdr:rowOff>
    </xdr:from>
    <xdr:ext cx="534377" cy="259045"/>
    <xdr:sp macro="" textlink="">
      <xdr:nvSpPr>
        <xdr:cNvPr id="148" name="n_3mainValue【道路】&#10;一人当たり延長">
          <a:extLst>
            <a:ext uri="{FF2B5EF4-FFF2-40B4-BE49-F238E27FC236}">
              <a16:creationId xmlns:a16="http://schemas.microsoft.com/office/drawing/2014/main" id="{36E25ADF-6E9B-4EBB-B1B9-02A7F4455398}"/>
            </a:ext>
          </a:extLst>
        </xdr:cNvPr>
        <xdr:cNvSpPr txBox="1"/>
      </xdr:nvSpPr>
      <xdr:spPr>
        <a:xfrm>
          <a:off x="6702571" y="715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136960</xdr:rowOff>
    </xdr:from>
    <xdr:ext cx="534377" cy="259045"/>
    <xdr:sp macro="" textlink="">
      <xdr:nvSpPr>
        <xdr:cNvPr id="149" name="n_4mainValue【道路】&#10;一人当たり延長">
          <a:extLst>
            <a:ext uri="{FF2B5EF4-FFF2-40B4-BE49-F238E27FC236}">
              <a16:creationId xmlns:a16="http://schemas.microsoft.com/office/drawing/2014/main" id="{523ED39C-33CE-4FAE-BDFA-62066D1FA613}"/>
            </a:ext>
          </a:extLst>
        </xdr:cNvPr>
        <xdr:cNvSpPr txBox="1"/>
      </xdr:nvSpPr>
      <xdr:spPr>
        <a:xfrm>
          <a:off x="5905011" y="68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98512FCD-2D37-41A6-BB8B-B1A7775EAC4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89EB901-C9C7-47FB-BC2E-701A61E27BD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49A25DE-1482-4CD6-9A47-780DFCFA6E3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2DB5D957-ADD2-47CB-9B8E-831F0A36D3A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A94CDF92-A9DA-4F3D-B4C4-107FE7A76F7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473582F4-D998-4D26-A447-C5EF1B66B2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28818956-BB47-407C-A87A-660412ACCA6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7B53DFCC-85C7-447B-8565-0CBA0F617A7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F16D7C9A-122D-466C-A3FD-72474864C3B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8F73A34D-412F-41BF-BE83-E03D3D18ED4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6C89E466-ED4D-4288-9F5D-096E989E76D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5660B256-172B-4902-A281-85EE5D5FD8F9}"/>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D25A3C92-700C-4EAC-98D3-9C797786AD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1F2CE417-9893-42F0-94DD-61C511E6770A}"/>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846D3337-587C-4C20-A990-01FCD4CB69A3}"/>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93556869-CC7B-4E0C-8F6B-7553414472E9}"/>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3862D626-DAED-4F24-AEE4-30C9DCF7C60F}"/>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EFA6B2CA-DF7E-4F42-A04F-FB49E202CB7A}"/>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1292DC13-4915-4B64-8DBA-E4B9C7C430F5}"/>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4EDFF92E-4CF4-44A3-96DA-F6A66F8A6C6A}"/>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FF11857C-008D-4BA7-8C4B-D8C2B6064272}"/>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597A446-85C2-4688-819D-4F39EBF722A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E1899861-D837-431C-845F-996727E8D84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5460AAA5-6C28-4121-AFB1-D5C21EB9C59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CC0B504C-8DC7-4928-B428-067A45C219D1}"/>
            </a:ext>
          </a:extLst>
        </xdr:cNvPr>
        <xdr:cNvCxnSpPr/>
      </xdr:nvCxnSpPr>
      <xdr:spPr>
        <a:xfrm flipV="1">
          <a:off x="4086225" y="938784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C7A0B415-B9AF-48F6-9458-F1F3CFDED773}"/>
            </a:ext>
          </a:extLst>
        </xdr:cNvPr>
        <xdr:cNvSpPr txBox="1"/>
      </xdr:nvSpPr>
      <xdr:spPr>
        <a:xfrm>
          <a:off x="4124960"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1DE4A551-B063-4EE1-B64E-2EA5E0DFDDB2}"/>
            </a:ext>
          </a:extLst>
        </xdr:cNvPr>
        <xdr:cNvCxnSpPr/>
      </xdr:nvCxnSpPr>
      <xdr:spPr>
        <a:xfrm>
          <a:off x="4020820" y="1075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54550033-944D-4E1E-9B60-E1D71BA540DB}"/>
            </a:ext>
          </a:extLst>
        </xdr:cNvPr>
        <xdr:cNvSpPr txBox="1"/>
      </xdr:nvSpPr>
      <xdr:spPr>
        <a:xfrm>
          <a:off x="4124960" y="917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EF0B065A-A5A8-4C55-9784-0F79D002A875}"/>
            </a:ext>
          </a:extLst>
        </xdr:cNvPr>
        <xdr:cNvCxnSpPr/>
      </xdr:nvCxnSpPr>
      <xdr:spPr>
        <a:xfrm>
          <a:off x="402082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51CD096D-5D76-4876-9CE8-E6564EEE40B5}"/>
            </a:ext>
          </a:extLst>
        </xdr:cNvPr>
        <xdr:cNvSpPr txBox="1"/>
      </xdr:nvSpPr>
      <xdr:spPr>
        <a:xfrm>
          <a:off x="4124960" y="1002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FB01C398-F1B6-432B-9711-34502145F17A}"/>
            </a:ext>
          </a:extLst>
        </xdr:cNvPr>
        <xdr:cNvSpPr/>
      </xdr:nvSpPr>
      <xdr:spPr>
        <a:xfrm>
          <a:off x="4036060" y="1004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C8EFE2E2-E534-49D4-9269-61FCD97F1B39}"/>
            </a:ext>
          </a:extLst>
        </xdr:cNvPr>
        <xdr:cNvSpPr/>
      </xdr:nvSpPr>
      <xdr:spPr>
        <a:xfrm>
          <a:off x="3312160" y="10020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718688D9-00C5-4315-9A39-AFBAA3B755B8}"/>
            </a:ext>
          </a:extLst>
        </xdr:cNvPr>
        <xdr:cNvSpPr/>
      </xdr:nvSpPr>
      <xdr:spPr>
        <a:xfrm>
          <a:off x="2514600" y="1000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FC3F11F0-D3BE-401F-B344-4050976DEBC1}"/>
            </a:ext>
          </a:extLst>
        </xdr:cNvPr>
        <xdr:cNvSpPr/>
      </xdr:nvSpPr>
      <xdr:spPr>
        <a:xfrm>
          <a:off x="1739900" y="998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97790</xdr:rowOff>
    </xdr:from>
    <xdr:to>
      <xdr:col>6</xdr:col>
      <xdr:colOff>38100</xdr:colOff>
      <xdr:row>60</xdr:row>
      <xdr:rowOff>27940</xdr:rowOff>
    </xdr:to>
    <xdr:sp macro="" textlink="">
      <xdr:nvSpPr>
        <xdr:cNvPr id="184" name="フローチャート: 判断 183">
          <a:extLst>
            <a:ext uri="{FF2B5EF4-FFF2-40B4-BE49-F238E27FC236}">
              <a16:creationId xmlns:a16="http://schemas.microsoft.com/office/drawing/2014/main" id="{01AAE82E-943F-4258-88B2-C57846F7CBFE}"/>
            </a:ext>
          </a:extLst>
        </xdr:cNvPr>
        <xdr:cNvSpPr/>
      </xdr:nvSpPr>
      <xdr:spPr>
        <a:xfrm>
          <a:off x="965200" y="9988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1707B63-E98A-464D-A409-D05E626C4C5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77286B3-63FF-4A6E-91C5-04A66191C0E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672FE53-4722-4D38-821A-33449BCA7E9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F5B7BBE-9AB9-49D9-A47E-C6A81C040E3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D0753EA-5132-4090-A940-D391ED4EC81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93980</xdr:rowOff>
    </xdr:from>
    <xdr:to>
      <xdr:col>24</xdr:col>
      <xdr:colOff>114300</xdr:colOff>
      <xdr:row>60</xdr:row>
      <xdr:rowOff>24130</xdr:rowOff>
    </xdr:to>
    <xdr:sp macro="" textlink="">
      <xdr:nvSpPr>
        <xdr:cNvPr id="190" name="楕円 189">
          <a:extLst>
            <a:ext uri="{FF2B5EF4-FFF2-40B4-BE49-F238E27FC236}">
              <a16:creationId xmlns:a16="http://schemas.microsoft.com/office/drawing/2014/main" id="{BB1E6AFC-19BA-46BD-9402-F4910847F6BC}"/>
            </a:ext>
          </a:extLst>
        </xdr:cNvPr>
        <xdr:cNvSpPr/>
      </xdr:nvSpPr>
      <xdr:spPr>
        <a:xfrm>
          <a:off x="4036060" y="998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116857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9E774B54-1B7F-4A24-8C22-0E56B5C6ED0D}"/>
            </a:ext>
          </a:extLst>
        </xdr:cNvPr>
        <xdr:cNvSpPr txBox="1"/>
      </xdr:nvSpPr>
      <xdr:spPr>
        <a:xfrm>
          <a:off x="4124960"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93980</xdr:rowOff>
    </xdr:from>
    <xdr:to>
      <xdr:col>20</xdr:col>
      <xdr:colOff>38100</xdr:colOff>
      <xdr:row>60</xdr:row>
      <xdr:rowOff>24130</xdr:rowOff>
    </xdr:to>
    <xdr:sp macro="" textlink="">
      <xdr:nvSpPr>
        <xdr:cNvPr id="192" name="楕円 191">
          <a:extLst>
            <a:ext uri="{FF2B5EF4-FFF2-40B4-BE49-F238E27FC236}">
              <a16:creationId xmlns:a16="http://schemas.microsoft.com/office/drawing/2014/main" id="{2F6BCF1B-6B12-4B44-884E-ECA9982DA939}"/>
            </a:ext>
          </a:extLst>
        </xdr:cNvPr>
        <xdr:cNvSpPr/>
      </xdr:nvSpPr>
      <xdr:spPr>
        <a:xfrm>
          <a:off x="3312160" y="9984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144780</xdr:rowOff>
    </xdr:from>
    <xdr:to>
      <xdr:col>24</xdr:col>
      <xdr:colOff>63500</xdr:colOff>
      <xdr:row>59</xdr:row>
      <xdr:rowOff>144780</xdr:rowOff>
    </xdr:to>
    <xdr:cxnSp macro="">
      <xdr:nvCxnSpPr>
        <xdr:cNvPr id="193" name="直線コネクタ 192">
          <a:extLst>
            <a:ext uri="{FF2B5EF4-FFF2-40B4-BE49-F238E27FC236}">
              <a16:creationId xmlns:a16="http://schemas.microsoft.com/office/drawing/2014/main" id="{2B888F23-A233-4241-AE12-56C4CD4AA26A}"/>
            </a:ext>
          </a:extLst>
        </xdr:cNvPr>
        <xdr:cNvCxnSpPr/>
      </xdr:nvCxnSpPr>
      <xdr:spPr>
        <a:xfrm>
          <a:off x="3355340" y="100355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160655</xdr:rowOff>
    </xdr:from>
    <xdr:to>
      <xdr:col>15</xdr:col>
      <xdr:colOff>101600</xdr:colOff>
      <xdr:row>60</xdr:row>
      <xdr:rowOff>90805</xdr:rowOff>
    </xdr:to>
    <xdr:sp macro="" textlink="">
      <xdr:nvSpPr>
        <xdr:cNvPr id="194" name="楕円 193">
          <a:extLst>
            <a:ext uri="{FF2B5EF4-FFF2-40B4-BE49-F238E27FC236}">
              <a16:creationId xmlns:a16="http://schemas.microsoft.com/office/drawing/2014/main" id="{E9A5A75D-23E6-4699-8183-B59412AFBBAF}"/>
            </a:ext>
          </a:extLst>
        </xdr:cNvPr>
        <xdr:cNvSpPr/>
      </xdr:nvSpPr>
      <xdr:spPr>
        <a:xfrm>
          <a:off x="2514600" y="10051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144780</xdr:rowOff>
    </xdr:from>
    <xdr:to>
      <xdr:col>19</xdr:col>
      <xdr:colOff>177800</xdr:colOff>
      <xdr:row>60</xdr:row>
      <xdr:rowOff>40005</xdr:rowOff>
    </xdr:to>
    <xdr:cxnSp macro="">
      <xdr:nvCxnSpPr>
        <xdr:cNvPr id="195" name="直線コネクタ 194">
          <a:extLst>
            <a:ext uri="{FF2B5EF4-FFF2-40B4-BE49-F238E27FC236}">
              <a16:creationId xmlns:a16="http://schemas.microsoft.com/office/drawing/2014/main" id="{2C6ADF85-3940-4235-BBFB-A77AF242293B}"/>
            </a:ext>
          </a:extLst>
        </xdr:cNvPr>
        <xdr:cNvCxnSpPr/>
      </xdr:nvCxnSpPr>
      <xdr:spPr>
        <a:xfrm flipV="1">
          <a:off x="2565400" y="10035540"/>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67310</xdr:rowOff>
    </xdr:from>
    <xdr:to>
      <xdr:col>10</xdr:col>
      <xdr:colOff>165100</xdr:colOff>
      <xdr:row>60</xdr:row>
      <xdr:rowOff>168910</xdr:rowOff>
    </xdr:to>
    <xdr:sp macro="" textlink="">
      <xdr:nvSpPr>
        <xdr:cNvPr id="196" name="楕円 195">
          <a:extLst>
            <a:ext uri="{FF2B5EF4-FFF2-40B4-BE49-F238E27FC236}">
              <a16:creationId xmlns:a16="http://schemas.microsoft.com/office/drawing/2014/main" id="{C75053C3-6BD5-42EB-8AED-6E3856233FBA}"/>
            </a:ext>
          </a:extLst>
        </xdr:cNvPr>
        <xdr:cNvSpPr/>
      </xdr:nvSpPr>
      <xdr:spPr>
        <a:xfrm>
          <a:off x="17399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40005</xdr:rowOff>
    </xdr:from>
    <xdr:to>
      <xdr:col>15</xdr:col>
      <xdr:colOff>50800</xdr:colOff>
      <xdr:row>60</xdr:row>
      <xdr:rowOff>118110</xdr:rowOff>
    </xdr:to>
    <xdr:cxnSp macro="">
      <xdr:nvCxnSpPr>
        <xdr:cNvPr id="197" name="直線コネクタ 196">
          <a:extLst>
            <a:ext uri="{FF2B5EF4-FFF2-40B4-BE49-F238E27FC236}">
              <a16:creationId xmlns:a16="http://schemas.microsoft.com/office/drawing/2014/main" id="{3CB89602-E64A-4DDE-9649-6D80A915A317}"/>
            </a:ext>
          </a:extLst>
        </xdr:cNvPr>
        <xdr:cNvCxnSpPr/>
      </xdr:nvCxnSpPr>
      <xdr:spPr>
        <a:xfrm flipV="1">
          <a:off x="1790700" y="10098405"/>
          <a:ext cx="7747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61595</xdr:rowOff>
    </xdr:from>
    <xdr:to>
      <xdr:col>6</xdr:col>
      <xdr:colOff>38100</xdr:colOff>
      <xdr:row>60</xdr:row>
      <xdr:rowOff>163195</xdr:rowOff>
    </xdr:to>
    <xdr:sp macro="" textlink="">
      <xdr:nvSpPr>
        <xdr:cNvPr id="198" name="楕円 197">
          <a:extLst>
            <a:ext uri="{FF2B5EF4-FFF2-40B4-BE49-F238E27FC236}">
              <a16:creationId xmlns:a16="http://schemas.microsoft.com/office/drawing/2014/main" id="{A6572E1F-2AE2-404C-A700-26A14E2B5F46}"/>
            </a:ext>
          </a:extLst>
        </xdr:cNvPr>
        <xdr:cNvSpPr/>
      </xdr:nvSpPr>
      <xdr:spPr>
        <a:xfrm>
          <a:off x="965200" y="10119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112395</xdr:rowOff>
    </xdr:from>
    <xdr:to>
      <xdr:col>10</xdr:col>
      <xdr:colOff>114300</xdr:colOff>
      <xdr:row>60</xdr:row>
      <xdr:rowOff>118110</xdr:rowOff>
    </xdr:to>
    <xdr:cxnSp macro="">
      <xdr:nvCxnSpPr>
        <xdr:cNvPr id="199" name="直線コネクタ 198">
          <a:extLst>
            <a:ext uri="{FF2B5EF4-FFF2-40B4-BE49-F238E27FC236}">
              <a16:creationId xmlns:a16="http://schemas.microsoft.com/office/drawing/2014/main" id="{21DDEB0C-621C-4C1E-A066-01545CDA4BFA}"/>
            </a:ext>
          </a:extLst>
        </xdr:cNvPr>
        <xdr:cNvCxnSpPr/>
      </xdr:nvCxnSpPr>
      <xdr:spPr>
        <a:xfrm>
          <a:off x="1008380" y="1017079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FC71A76D-E86F-4C83-B01C-B3406482AE37}"/>
            </a:ext>
          </a:extLst>
        </xdr:cNvPr>
        <xdr:cNvSpPr txBox="1"/>
      </xdr:nvSpPr>
      <xdr:spPr>
        <a:xfrm>
          <a:off x="3170564" y="1010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BC447FD1-340D-41A6-9346-36D7D95AA3C3}"/>
            </a:ext>
          </a:extLst>
        </xdr:cNvPr>
        <xdr:cNvSpPr txBox="1"/>
      </xdr:nvSpPr>
      <xdr:spPr>
        <a:xfrm>
          <a:off x="238570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8E0BE4AB-B278-41FC-8EF0-185D45DFCCB2}"/>
            </a:ext>
          </a:extLst>
        </xdr:cNvPr>
        <xdr:cNvSpPr txBox="1"/>
      </xdr:nvSpPr>
      <xdr:spPr>
        <a:xfrm>
          <a:off x="161100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44467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2102D863-8C8A-40B4-8965-363289195368}"/>
            </a:ext>
          </a:extLst>
        </xdr:cNvPr>
        <xdr:cNvSpPr txBox="1"/>
      </xdr:nvSpPr>
      <xdr:spPr>
        <a:xfrm>
          <a:off x="83630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40657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97E816C0-143D-4CFE-8691-A354B63B4A89}"/>
            </a:ext>
          </a:extLst>
        </xdr:cNvPr>
        <xdr:cNvSpPr txBox="1"/>
      </xdr:nvSpPr>
      <xdr:spPr>
        <a:xfrm>
          <a:off x="317056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81932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E338654C-B6DF-4E2B-A9D5-0E5736338FF5}"/>
            </a:ext>
          </a:extLst>
        </xdr:cNvPr>
        <xdr:cNvSpPr txBox="1"/>
      </xdr:nvSpPr>
      <xdr:spPr>
        <a:xfrm>
          <a:off x="238570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160037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A92F8569-AE01-413A-9D09-727C8C3A3645}"/>
            </a:ext>
          </a:extLst>
        </xdr:cNvPr>
        <xdr:cNvSpPr txBox="1"/>
      </xdr:nvSpPr>
      <xdr:spPr>
        <a:xfrm>
          <a:off x="161100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8F86D941-0FF7-4E4D-99F6-B1D10BCB0F93}"/>
            </a:ext>
          </a:extLst>
        </xdr:cNvPr>
        <xdr:cNvSpPr txBox="1"/>
      </xdr:nvSpPr>
      <xdr:spPr>
        <a:xfrm>
          <a:off x="83630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8BC0124-FACA-4893-B45B-D45DABF1610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B20BB741-3508-42FB-A3C9-784FB38516D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D848DA96-781C-485C-88E6-467679E97B5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EAA1538-D3F8-4F4A-861E-78664B4F8C4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E0F3DFEB-1F29-4E6D-9315-8C12EC13D04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D1201B4-B87C-4482-8265-379EA84A319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C298F588-815E-447C-BEF5-40ACDE90F57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F53F1EE0-24A0-48E5-BC47-EAF201172AB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24075DA3-0618-4A6C-B949-12F92DD8ACA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4DB6AA77-7B18-4E9F-956C-836A7D54C10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DF3D0C52-8C5D-4EDF-A5B1-254A4D195D8C}"/>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1FBEA23C-0F88-426B-BBDA-B78114455683}"/>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927ECD69-4DF5-44DE-84AF-10E21D876EFC}"/>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296A83FA-5A5C-4074-BCC3-AF2880DDE5D5}"/>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DA6BF0B5-151D-4940-86A9-3DC24081ABF2}"/>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6F80DDC7-2BD5-4131-B83D-81DA6FD3DACA}"/>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15CFA452-2EA3-43EF-9618-6B733274E586}"/>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16921DF8-49C7-4F13-9497-5D2437221AD5}"/>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15F82CF-4641-460F-A493-7F13ADDEC86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E3583C7A-81B7-48BF-B662-9FC68FD51D6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4A9CBF78-FAB2-477D-BE87-3E0B740F08D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298DFA18-8C04-4E4D-9A20-95D14A50F480}"/>
            </a:ext>
          </a:extLst>
        </xdr:cNvPr>
        <xdr:cNvCxnSpPr/>
      </xdr:nvCxnSpPr>
      <xdr:spPr>
        <a:xfrm flipV="1">
          <a:off x="9219565" y="9556744"/>
          <a:ext cx="0" cy="117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841508C2-86FF-4D62-8C4F-F7A23874D8AD}"/>
            </a:ext>
          </a:extLst>
        </xdr:cNvPr>
        <xdr:cNvSpPr txBox="1"/>
      </xdr:nvSpPr>
      <xdr:spPr>
        <a:xfrm>
          <a:off x="9258300" y="1073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FF80305A-1CF9-4E51-A3B5-E7C57CE2D46C}"/>
            </a:ext>
          </a:extLst>
        </xdr:cNvPr>
        <xdr:cNvCxnSpPr/>
      </xdr:nvCxnSpPr>
      <xdr:spPr>
        <a:xfrm>
          <a:off x="9154160" y="10732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F8D6FC03-54A1-4CE4-869E-FA7CF69EA536}"/>
            </a:ext>
          </a:extLst>
        </xdr:cNvPr>
        <xdr:cNvSpPr txBox="1"/>
      </xdr:nvSpPr>
      <xdr:spPr>
        <a:xfrm>
          <a:off x="9258300" y="9339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E2DE5710-D640-4816-B325-2EF833474B9A}"/>
            </a:ext>
          </a:extLst>
        </xdr:cNvPr>
        <xdr:cNvCxnSpPr/>
      </xdr:nvCxnSpPr>
      <xdr:spPr>
        <a:xfrm>
          <a:off x="9154160" y="9556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3BC54166-CCB4-4359-870E-C1DAA64ADA86}"/>
            </a:ext>
          </a:extLst>
        </xdr:cNvPr>
        <xdr:cNvSpPr txBox="1"/>
      </xdr:nvSpPr>
      <xdr:spPr>
        <a:xfrm>
          <a:off x="9258300" y="10417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B5162056-FFAA-48CC-83A6-936320593BC2}"/>
            </a:ext>
          </a:extLst>
        </xdr:cNvPr>
        <xdr:cNvSpPr/>
      </xdr:nvSpPr>
      <xdr:spPr>
        <a:xfrm>
          <a:off x="9192260" y="105620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624723E2-5ECC-4A4E-8C86-8DEC2C7E58F5}"/>
            </a:ext>
          </a:extLst>
        </xdr:cNvPr>
        <xdr:cNvSpPr/>
      </xdr:nvSpPr>
      <xdr:spPr>
        <a:xfrm>
          <a:off x="8445500" y="105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583E2F40-B2DD-4DBF-A1B5-0F8EAD06B43F}"/>
            </a:ext>
          </a:extLst>
        </xdr:cNvPr>
        <xdr:cNvSpPr/>
      </xdr:nvSpPr>
      <xdr:spPr>
        <a:xfrm>
          <a:off x="7670800" y="105689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DDE5883B-EA66-4E38-A63F-9F65FBAAFC0C}"/>
            </a:ext>
          </a:extLst>
        </xdr:cNvPr>
        <xdr:cNvSpPr/>
      </xdr:nvSpPr>
      <xdr:spPr>
        <a:xfrm>
          <a:off x="6873240" y="1056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74593</xdr:rowOff>
    </xdr:from>
    <xdr:to>
      <xdr:col>36</xdr:col>
      <xdr:colOff>165100</xdr:colOff>
      <xdr:row>64</xdr:row>
      <xdr:rowOff>4743</xdr:rowOff>
    </xdr:to>
    <xdr:sp macro="" textlink="">
      <xdr:nvSpPr>
        <xdr:cNvPr id="239" name="フローチャート: 判断 238">
          <a:extLst>
            <a:ext uri="{FF2B5EF4-FFF2-40B4-BE49-F238E27FC236}">
              <a16:creationId xmlns:a16="http://schemas.microsoft.com/office/drawing/2014/main" id="{6666D2C3-AC9B-4A47-A1E8-124A057134C7}"/>
            </a:ext>
          </a:extLst>
        </xdr:cNvPr>
        <xdr:cNvSpPr/>
      </xdr:nvSpPr>
      <xdr:spPr>
        <a:xfrm>
          <a:off x="6098540" y="106359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AB087C2-DD2B-48BF-AE79-E774EB8CC08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E60FD4A-C4CC-4BB4-8AAC-FE04287DDCE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C232F71-45AF-49AC-B80B-50594A7F056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0B2671F-82FA-4596-93AF-ED0780A413D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00CB2C3-F88B-4749-B404-6B22A56828F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107476</xdr:rowOff>
    </xdr:from>
    <xdr:to>
      <xdr:col>55</xdr:col>
      <xdr:colOff>50800</xdr:colOff>
      <xdr:row>64</xdr:row>
      <xdr:rowOff>37626</xdr:rowOff>
    </xdr:to>
    <xdr:sp macro="" textlink="">
      <xdr:nvSpPr>
        <xdr:cNvPr id="245" name="楕円 244">
          <a:extLst>
            <a:ext uri="{FF2B5EF4-FFF2-40B4-BE49-F238E27FC236}">
              <a16:creationId xmlns:a16="http://schemas.microsoft.com/office/drawing/2014/main" id="{E20055D6-2AC7-4BF3-859E-24511668A2B1}"/>
            </a:ext>
          </a:extLst>
        </xdr:cNvPr>
        <xdr:cNvSpPr/>
      </xdr:nvSpPr>
      <xdr:spPr>
        <a:xfrm>
          <a:off x="9192260" y="106687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22403</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541873CF-19A8-4C5E-80D7-3D6498489DE9}"/>
            </a:ext>
          </a:extLst>
        </xdr:cNvPr>
        <xdr:cNvSpPr txBox="1"/>
      </xdr:nvSpPr>
      <xdr:spPr>
        <a:xfrm>
          <a:off x="9258300" y="1058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107881</xdr:rowOff>
    </xdr:from>
    <xdr:to>
      <xdr:col>50</xdr:col>
      <xdr:colOff>165100</xdr:colOff>
      <xdr:row>64</xdr:row>
      <xdr:rowOff>38031</xdr:rowOff>
    </xdr:to>
    <xdr:sp macro="" textlink="">
      <xdr:nvSpPr>
        <xdr:cNvPr id="247" name="楕円 246">
          <a:extLst>
            <a:ext uri="{FF2B5EF4-FFF2-40B4-BE49-F238E27FC236}">
              <a16:creationId xmlns:a16="http://schemas.microsoft.com/office/drawing/2014/main" id="{6A2F547F-F7F1-4B12-8537-370A0AA24539}"/>
            </a:ext>
          </a:extLst>
        </xdr:cNvPr>
        <xdr:cNvSpPr/>
      </xdr:nvSpPr>
      <xdr:spPr>
        <a:xfrm>
          <a:off x="8445500" y="10669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158276</xdr:rowOff>
    </xdr:from>
    <xdr:to>
      <xdr:col>55</xdr:col>
      <xdr:colOff>0</xdr:colOff>
      <xdr:row>63</xdr:row>
      <xdr:rowOff>158681</xdr:rowOff>
    </xdr:to>
    <xdr:cxnSp macro="">
      <xdr:nvCxnSpPr>
        <xdr:cNvPr id="248" name="直線コネクタ 247">
          <a:extLst>
            <a:ext uri="{FF2B5EF4-FFF2-40B4-BE49-F238E27FC236}">
              <a16:creationId xmlns:a16="http://schemas.microsoft.com/office/drawing/2014/main" id="{F0B54A5C-CB92-460D-BD86-0E5B7DEC68C4}"/>
            </a:ext>
          </a:extLst>
        </xdr:cNvPr>
        <xdr:cNvCxnSpPr/>
      </xdr:nvCxnSpPr>
      <xdr:spPr>
        <a:xfrm flipV="1">
          <a:off x="8496300" y="10719596"/>
          <a:ext cx="7239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108942</xdr:rowOff>
    </xdr:from>
    <xdr:to>
      <xdr:col>46</xdr:col>
      <xdr:colOff>38100</xdr:colOff>
      <xdr:row>64</xdr:row>
      <xdr:rowOff>39092</xdr:rowOff>
    </xdr:to>
    <xdr:sp macro="" textlink="">
      <xdr:nvSpPr>
        <xdr:cNvPr id="249" name="楕円 248">
          <a:extLst>
            <a:ext uri="{FF2B5EF4-FFF2-40B4-BE49-F238E27FC236}">
              <a16:creationId xmlns:a16="http://schemas.microsoft.com/office/drawing/2014/main" id="{0C730421-ECE3-4FE7-8EF0-DB3723CC396D}"/>
            </a:ext>
          </a:extLst>
        </xdr:cNvPr>
        <xdr:cNvSpPr/>
      </xdr:nvSpPr>
      <xdr:spPr>
        <a:xfrm>
          <a:off x="7670800" y="106702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158681</xdr:rowOff>
    </xdr:from>
    <xdr:to>
      <xdr:col>50</xdr:col>
      <xdr:colOff>114300</xdr:colOff>
      <xdr:row>63</xdr:row>
      <xdr:rowOff>159742</xdr:rowOff>
    </xdr:to>
    <xdr:cxnSp macro="">
      <xdr:nvCxnSpPr>
        <xdr:cNvPr id="250" name="直線コネクタ 249">
          <a:extLst>
            <a:ext uri="{FF2B5EF4-FFF2-40B4-BE49-F238E27FC236}">
              <a16:creationId xmlns:a16="http://schemas.microsoft.com/office/drawing/2014/main" id="{E9F40ABA-9427-4CD5-8BC7-ABE51DAB1621}"/>
            </a:ext>
          </a:extLst>
        </xdr:cNvPr>
        <xdr:cNvCxnSpPr/>
      </xdr:nvCxnSpPr>
      <xdr:spPr>
        <a:xfrm flipV="1">
          <a:off x="7713980" y="10720001"/>
          <a:ext cx="78232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109905</xdr:rowOff>
    </xdr:from>
    <xdr:to>
      <xdr:col>41</xdr:col>
      <xdr:colOff>101600</xdr:colOff>
      <xdr:row>64</xdr:row>
      <xdr:rowOff>40055</xdr:rowOff>
    </xdr:to>
    <xdr:sp macro="" textlink="">
      <xdr:nvSpPr>
        <xdr:cNvPr id="251" name="楕円 250">
          <a:extLst>
            <a:ext uri="{FF2B5EF4-FFF2-40B4-BE49-F238E27FC236}">
              <a16:creationId xmlns:a16="http://schemas.microsoft.com/office/drawing/2014/main" id="{43878FCC-2788-43E4-9709-A4B226E96FF2}"/>
            </a:ext>
          </a:extLst>
        </xdr:cNvPr>
        <xdr:cNvSpPr/>
      </xdr:nvSpPr>
      <xdr:spPr>
        <a:xfrm>
          <a:off x="6873240" y="10671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159742</xdr:rowOff>
    </xdr:from>
    <xdr:to>
      <xdr:col>45</xdr:col>
      <xdr:colOff>177800</xdr:colOff>
      <xdr:row>63</xdr:row>
      <xdr:rowOff>160705</xdr:rowOff>
    </xdr:to>
    <xdr:cxnSp macro="">
      <xdr:nvCxnSpPr>
        <xdr:cNvPr id="252" name="直線コネクタ 251">
          <a:extLst>
            <a:ext uri="{FF2B5EF4-FFF2-40B4-BE49-F238E27FC236}">
              <a16:creationId xmlns:a16="http://schemas.microsoft.com/office/drawing/2014/main" id="{F97A56D1-550D-4349-8A46-A2C226390083}"/>
            </a:ext>
          </a:extLst>
        </xdr:cNvPr>
        <xdr:cNvCxnSpPr/>
      </xdr:nvCxnSpPr>
      <xdr:spPr>
        <a:xfrm flipV="1">
          <a:off x="6924040" y="10721062"/>
          <a:ext cx="78994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110089</xdr:rowOff>
    </xdr:from>
    <xdr:to>
      <xdr:col>36</xdr:col>
      <xdr:colOff>165100</xdr:colOff>
      <xdr:row>64</xdr:row>
      <xdr:rowOff>40239</xdr:rowOff>
    </xdr:to>
    <xdr:sp macro="" textlink="">
      <xdr:nvSpPr>
        <xdr:cNvPr id="253" name="楕円 252">
          <a:extLst>
            <a:ext uri="{FF2B5EF4-FFF2-40B4-BE49-F238E27FC236}">
              <a16:creationId xmlns:a16="http://schemas.microsoft.com/office/drawing/2014/main" id="{9DEC9860-1D10-432F-BDB5-6B16944B7897}"/>
            </a:ext>
          </a:extLst>
        </xdr:cNvPr>
        <xdr:cNvSpPr/>
      </xdr:nvSpPr>
      <xdr:spPr>
        <a:xfrm>
          <a:off x="6098540" y="106714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160705</xdr:rowOff>
    </xdr:from>
    <xdr:to>
      <xdr:col>41</xdr:col>
      <xdr:colOff>50800</xdr:colOff>
      <xdr:row>63</xdr:row>
      <xdr:rowOff>160889</xdr:rowOff>
    </xdr:to>
    <xdr:cxnSp macro="">
      <xdr:nvCxnSpPr>
        <xdr:cNvPr id="254" name="直線コネクタ 253">
          <a:extLst>
            <a:ext uri="{FF2B5EF4-FFF2-40B4-BE49-F238E27FC236}">
              <a16:creationId xmlns:a16="http://schemas.microsoft.com/office/drawing/2014/main" id="{13F8B1C3-3201-4855-A271-51158F9DBCAD}"/>
            </a:ext>
          </a:extLst>
        </xdr:cNvPr>
        <xdr:cNvCxnSpPr/>
      </xdr:nvCxnSpPr>
      <xdr:spPr>
        <a:xfrm flipV="1">
          <a:off x="6149340" y="10722025"/>
          <a:ext cx="774700" cy="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663E43AB-FA74-4951-9105-C9F84C79AE71}"/>
            </a:ext>
          </a:extLst>
        </xdr:cNvPr>
        <xdr:cNvSpPr txBox="1"/>
      </xdr:nvSpPr>
      <xdr:spPr>
        <a:xfrm>
          <a:off x="8214575" y="1034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A8F15733-4F5F-4DB2-9749-5E4798958C96}"/>
            </a:ext>
          </a:extLst>
        </xdr:cNvPr>
        <xdr:cNvSpPr txBox="1"/>
      </xdr:nvSpPr>
      <xdr:spPr>
        <a:xfrm>
          <a:off x="7444955" y="1035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4E6B9BD-516B-4718-83C7-4B2977FBA340}"/>
            </a:ext>
          </a:extLst>
        </xdr:cNvPr>
        <xdr:cNvSpPr txBox="1"/>
      </xdr:nvSpPr>
      <xdr:spPr>
        <a:xfrm>
          <a:off x="6670255" y="1034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21270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A3D4FE93-4B91-4A7B-BDF2-88C6F319A8DD}"/>
            </a:ext>
          </a:extLst>
        </xdr:cNvPr>
        <xdr:cNvSpPr txBox="1"/>
      </xdr:nvSpPr>
      <xdr:spPr>
        <a:xfrm>
          <a:off x="5872695" y="1041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29158</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A0780FC1-DFB5-4C21-A2FD-BBD75124F7F2}"/>
            </a:ext>
          </a:extLst>
        </xdr:cNvPr>
        <xdr:cNvSpPr txBox="1"/>
      </xdr:nvSpPr>
      <xdr:spPr>
        <a:xfrm>
          <a:off x="8239271" y="1075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30219</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9952AC73-FBA7-447A-B8AD-9F6D78F1A7C5}"/>
            </a:ext>
          </a:extLst>
        </xdr:cNvPr>
        <xdr:cNvSpPr txBox="1"/>
      </xdr:nvSpPr>
      <xdr:spPr>
        <a:xfrm>
          <a:off x="7477271" y="1075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31182</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BBFEADD6-705A-42AB-9167-8EC524D0A6AD}"/>
            </a:ext>
          </a:extLst>
        </xdr:cNvPr>
        <xdr:cNvSpPr txBox="1"/>
      </xdr:nvSpPr>
      <xdr:spPr>
        <a:xfrm>
          <a:off x="6702571" y="107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31366</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EE2A9B94-977E-466B-908E-008593B545FD}"/>
            </a:ext>
          </a:extLst>
        </xdr:cNvPr>
        <xdr:cNvSpPr txBox="1"/>
      </xdr:nvSpPr>
      <xdr:spPr>
        <a:xfrm>
          <a:off x="5905011" y="1076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91FEC055-62A1-4C2B-A778-AA8425A4D31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9BFA5F1F-DCF5-4D41-8E42-A77275CE468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B04EA3D1-1B5A-4DD4-B7C2-E5FA15DDCF6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63940E73-05DF-404C-B7C7-56242318DFD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FA698D48-2AD2-4622-94B0-67861E32B37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1F78BCB-2518-407B-9E88-BD126E2EE72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607B39CC-ECD0-4C12-A266-45854D40889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7506BC3-9B49-42AC-97DA-09531AA987B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1B3A779-DC73-4F1B-B5AA-E554589CC25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07417D3-201B-4B81-B1A6-848D22D34FE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6BCBE97-9B98-4E07-88D9-DA2099EBBE3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BB689E36-287E-4525-8C8B-9765471B8BE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C74118EB-CF3D-4D34-A8F0-33E1601AAF4F}"/>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9C8D9A2E-1217-4B25-904A-2F1479E9793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3BD4DD9-A1B2-4985-8A33-65A88EC77E12}"/>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FF113358-60C4-44E2-AE29-B0E3BF210AF6}"/>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B9A603C6-7990-41B9-823D-038BA290C51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8D2796B6-770A-4DA7-A8EA-9E76C6A0661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6515A0AC-04C8-4B50-8BFC-0873DA086D2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D934113A-EFEC-456B-8525-9EEC426E10E1}"/>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7D9E1C51-7CF3-4D24-9D6A-0DAB051B2DD7}"/>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9BB5C5DD-5214-4D30-89BF-3A58E898BD4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4D6AA9E-E213-4937-894B-1AB8C0A3E669}"/>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2D5E9E9C-02FD-45D6-9F88-E2A211E1F5B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8BA2CD07-2D56-46B4-A970-DB98E3D68A1A}"/>
            </a:ext>
          </a:extLst>
        </xdr:cNvPr>
        <xdr:cNvCxnSpPr/>
      </xdr:nvCxnSpPr>
      <xdr:spPr>
        <a:xfrm flipV="1">
          <a:off x="4086225" y="13056869"/>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C6B3EB9D-59E2-4438-A27F-F841F2AC2FFA}"/>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62A40465-A348-4470-BE5A-40ECC07E7118}"/>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31615DE7-81A6-4049-932D-24E7F20F4200}"/>
            </a:ext>
          </a:extLst>
        </xdr:cNvPr>
        <xdr:cNvSpPr txBox="1"/>
      </xdr:nvSpPr>
      <xdr:spPr>
        <a:xfrm>
          <a:off x="4124960" y="12835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EAEAB9BA-0D83-447F-A888-16E41C954184}"/>
            </a:ext>
          </a:extLst>
        </xdr:cNvPr>
        <xdr:cNvCxnSpPr/>
      </xdr:nvCxnSpPr>
      <xdr:spPr>
        <a:xfrm>
          <a:off x="4020820" y="13056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88804B0A-4475-4C39-AFB0-112C784D7DE6}"/>
            </a:ext>
          </a:extLst>
        </xdr:cNvPr>
        <xdr:cNvSpPr txBox="1"/>
      </xdr:nvSpPr>
      <xdr:spPr>
        <a:xfrm>
          <a:off x="4124960" y="139979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1C4B9033-912C-49DD-9284-A15B41AF502E}"/>
            </a:ext>
          </a:extLst>
        </xdr:cNvPr>
        <xdr:cNvSpPr/>
      </xdr:nvSpPr>
      <xdr:spPr>
        <a:xfrm>
          <a:off x="4036060" y="14019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4754FB32-B86F-42E4-9D30-B06D2F937394}"/>
            </a:ext>
          </a:extLst>
        </xdr:cNvPr>
        <xdr:cNvSpPr/>
      </xdr:nvSpPr>
      <xdr:spPr>
        <a:xfrm>
          <a:off x="3312160" y="140023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69008E3E-BCF5-44D2-A24F-0F6253D98495}"/>
            </a:ext>
          </a:extLst>
        </xdr:cNvPr>
        <xdr:cNvSpPr/>
      </xdr:nvSpPr>
      <xdr:spPr>
        <a:xfrm>
          <a:off x="2514600" y="1397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2474A62B-DD79-40D0-96CA-53B865EB1A44}"/>
            </a:ext>
          </a:extLst>
        </xdr:cNvPr>
        <xdr:cNvSpPr/>
      </xdr:nvSpPr>
      <xdr:spPr>
        <a:xfrm>
          <a:off x="1739900" y="1388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297" name="フローチャート: 判断 296">
          <a:extLst>
            <a:ext uri="{FF2B5EF4-FFF2-40B4-BE49-F238E27FC236}">
              <a16:creationId xmlns:a16="http://schemas.microsoft.com/office/drawing/2014/main" id="{8B02D979-D95E-40F2-B358-A12299D1C1EA}"/>
            </a:ext>
          </a:extLst>
        </xdr:cNvPr>
        <xdr:cNvSpPr/>
      </xdr:nvSpPr>
      <xdr:spPr>
        <a:xfrm>
          <a:off x="965200" y="138099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E37F643-51C2-467D-A035-66828E5644F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675B2B5-C79C-4B2B-BE23-728623D711B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6513B5D-BBC3-48D3-BE11-AA03235E02F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AB899C1-7BDB-455C-81A1-3C18561F996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828B457-BA68-4D6B-ACA3-C3457CE835E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95886</xdr:rowOff>
    </xdr:from>
    <xdr:to>
      <xdr:col>24</xdr:col>
      <xdr:colOff>114300</xdr:colOff>
      <xdr:row>84</xdr:row>
      <xdr:rowOff>26036</xdr:rowOff>
    </xdr:to>
    <xdr:sp macro="" textlink="">
      <xdr:nvSpPr>
        <xdr:cNvPr id="303" name="楕円 302">
          <a:extLst>
            <a:ext uri="{FF2B5EF4-FFF2-40B4-BE49-F238E27FC236}">
              <a16:creationId xmlns:a16="http://schemas.microsoft.com/office/drawing/2014/main" id="{E5B17582-962D-486F-99B6-9177DE35A09A}"/>
            </a:ext>
          </a:extLst>
        </xdr:cNvPr>
        <xdr:cNvSpPr/>
      </xdr:nvSpPr>
      <xdr:spPr>
        <a:xfrm>
          <a:off x="4036060" y="14010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118763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3437EDC9-2E75-4475-89EE-4A46AB0A73E3}"/>
            </a:ext>
          </a:extLst>
        </xdr:cNvPr>
        <xdr:cNvSpPr txBox="1"/>
      </xdr:nvSpPr>
      <xdr:spPr>
        <a:xfrm>
          <a:off x="4124960" y="13865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61595</xdr:rowOff>
    </xdr:from>
    <xdr:to>
      <xdr:col>20</xdr:col>
      <xdr:colOff>38100</xdr:colOff>
      <xdr:row>83</xdr:row>
      <xdr:rowOff>163195</xdr:rowOff>
    </xdr:to>
    <xdr:sp macro="" textlink="">
      <xdr:nvSpPr>
        <xdr:cNvPr id="305" name="楕円 304">
          <a:extLst>
            <a:ext uri="{FF2B5EF4-FFF2-40B4-BE49-F238E27FC236}">
              <a16:creationId xmlns:a16="http://schemas.microsoft.com/office/drawing/2014/main" id="{344BEFBD-A6DC-4552-884F-3D709A631662}"/>
            </a:ext>
          </a:extLst>
        </xdr:cNvPr>
        <xdr:cNvSpPr/>
      </xdr:nvSpPr>
      <xdr:spPr>
        <a:xfrm>
          <a:off x="3312160" y="139757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112395</xdr:rowOff>
    </xdr:from>
    <xdr:to>
      <xdr:col>24</xdr:col>
      <xdr:colOff>63500</xdr:colOff>
      <xdr:row>83</xdr:row>
      <xdr:rowOff>146686</xdr:rowOff>
    </xdr:to>
    <xdr:cxnSp macro="">
      <xdr:nvCxnSpPr>
        <xdr:cNvPr id="306" name="直線コネクタ 305">
          <a:extLst>
            <a:ext uri="{FF2B5EF4-FFF2-40B4-BE49-F238E27FC236}">
              <a16:creationId xmlns:a16="http://schemas.microsoft.com/office/drawing/2014/main" id="{D9297C48-56C5-4286-9BDE-993658581304}"/>
            </a:ext>
          </a:extLst>
        </xdr:cNvPr>
        <xdr:cNvCxnSpPr/>
      </xdr:nvCxnSpPr>
      <xdr:spPr>
        <a:xfrm>
          <a:off x="3355340" y="14026515"/>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38736</xdr:rowOff>
    </xdr:from>
    <xdr:to>
      <xdr:col>15</xdr:col>
      <xdr:colOff>101600</xdr:colOff>
      <xdr:row>83</xdr:row>
      <xdr:rowOff>140336</xdr:rowOff>
    </xdr:to>
    <xdr:sp macro="" textlink="">
      <xdr:nvSpPr>
        <xdr:cNvPr id="307" name="楕円 306">
          <a:extLst>
            <a:ext uri="{FF2B5EF4-FFF2-40B4-BE49-F238E27FC236}">
              <a16:creationId xmlns:a16="http://schemas.microsoft.com/office/drawing/2014/main" id="{2175A58C-0E21-4590-8B26-2E7E8183D951}"/>
            </a:ext>
          </a:extLst>
        </xdr:cNvPr>
        <xdr:cNvSpPr/>
      </xdr:nvSpPr>
      <xdr:spPr>
        <a:xfrm>
          <a:off x="2514600" y="139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89536</xdr:rowOff>
    </xdr:from>
    <xdr:to>
      <xdr:col>19</xdr:col>
      <xdr:colOff>177800</xdr:colOff>
      <xdr:row>83</xdr:row>
      <xdr:rowOff>112395</xdr:rowOff>
    </xdr:to>
    <xdr:cxnSp macro="">
      <xdr:nvCxnSpPr>
        <xdr:cNvPr id="308" name="直線コネクタ 307">
          <a:extLst>
            <a:ext uri="{FF2B5EF4-FFF2-40B4-BE49-F238E27FC236}">
              <a16:creationId xmlns:a16="http://schemas.microsoft.com/office/drawing/2014/main" id="{633090F2-160B-4E02-A3DD-11AE1369584C}"/>
            </a:ext>
          </a:extLst>
        </xdr:cNvPr>
        <xdr:cNvCxnSpPr/>
      </xdr:nvCxnSpPr>
      <xdr:spPr>
        <a:xfrm>
          <a:off x="2565400" y="14003656"/>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6350</xdr:rowOff>
    </xdr:from>
    <xdr:to>
      <xdr:col>10</xdr:col>
      <xdr:colOff>165100</xdr:colOff>
      <xdr:row>83</xdr:row>
      <xdr:rowOff>107950</xdr:rowOff>
    </xdr:to>
    <xdr:sp macro="" textlink="">
      <xdr:nvSpPr>
        <xdr:cNvPr id="309" name="楕円 308">
          <a:extLst>
            <a:ext uri="{FF2B5EF4-FFF2-40B4-BE49-F238E27FC236}">
              <a16:creationId xmlns:a16="http://schemas.microsoft.com/office/drawing/2014/main" id="{C3C3763E-8754-4188-BADC-C2C41C56D54B}"/>
            </a:ext>
          </a:extLst>
        </xdr:cNvPr>
        <xdr:cNvSpPr/>
      </xdr:nvSpPr>
      <xdr:spPr>
        <a:xfrm>
          <a:off x="17399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57150</xdr:rowOff>
    </xdr:from>
    <xdr:to>
      <xdr:col>15</xdr:col>
      <xdr:colOff>50800</xdr:colOff>
      <xdr:row>83</xdr:row>
      <xdr:rowOff>89536</xdr:rowOff>
    </xdr:to>
    <xdr:cxnSp macro="">
      <xdr:nvCxnSpPr>
        <xdr:cNvPr id="310" name="直線コネクタ 309">
          <a:extLst>
            <a:ext uri="{FF2B5EF4-FFF2-40B4-BE49-F238E27FC236}">
              <a16:creationId xmlns:a16="http://schemas.microsoft.com/office/drawing/2014/main" id="{AE9CAE21-8A3E-47CF-B8BC-9B2906CE5252}"/>
            </a:ext>
          </a:extLst>
        </xdr:cNvPr>
        <xdr:cNvCxnSpPr/>
      </xdr:nvCxnSpPr>
      <xdr:spPr>
        <a:xfrm>
          <a:off x="1790700" y="13971270"/>
          <a:ext cx="7747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147320</xdr:rowOff>
    </xdr:from>
    <xdr:to>
      <xdr:col>6</xdr:col>
      <xdr:colOff>38100</xdr:colOff>
      <xdr:row>83</xdr:row>
      <xdr:rowOff>77470</xdr:rowOff>
    </xdr:to>
    <xdr:sp macro="" textlink="">
      <xdr:nvSpPr>
        <xdr:cNvPr id="311" name="楕円 310">
          <a:extLst>
            <a:ext uri="{FF2B5EF4-FFF2-40B4-BE49-F238E27FC236}">
              <a16:creationId xmlns:a16="http://schemas.microsoft.com/office/drawing/2014/main" id="{00CD4C72-A438-4CD6-8031-AEF853DF9E52}"/>
            </a:ext>
          </a:extLst>
        </xdr:cNvPr>
        <xdr:cNvSpPr/>
      </xdr:nvSpPr>
      <xdr:spPr>
        <a:xfrm>
          <a:off x="965200" y="13893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26670</xdr:rowOff>
    </xdr:from>
    <xdr:to>
      <xdr:col>10</xdr:col>
      <xdr:colOff>114300</xdr:colOff>
      <xdr:row>83</xdr:row>
      <xdr:rowOff>57150</xdr:rowOff>
    </xdr:to>
    <xdr:cxnSp macro="">
      <xdr:nvCxnSpPr>
        <xdr:cNvPr id="312" name="直線コネクタ 311">
          <a:extLst>
            <a:ext uri="{FF2B5EF4-FFF2-40B4-BE49-F238E27FC236}">
              <a16:creationId xmlns:a16="http://schemas.microsoft.com/office/drawing/2014/main" id="{C70AFA73-9077-4159-9700-2657F6448FAB}"/>
            </a:ext>
          </a:extLst>
        </xdr:cNvPr>
        <xdr:cNvCxnSpPr/>
      </xdr:nvCxnSpPr>
      <xdr:spPr>
        <a:xfrm>
          <a:off x="1008380" y="1394079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a:extLst>
            <a:ext uri="{FF2B5EF4-FFF2-40B4-BE49-F238E27FC236}">
              <a16:creationId xmlns:a16="http://schemas.microsoft.com/office/drawing/2014/main" id="{9F3CF9FB-7342-4E43-AAFF-19C32D0F25FD}"/>
            </a:ext>
          </a:extLst>
        </xdr:cNvPr>
        <xdr:cNvSpPr txBox="1"/>
      </xdr:nvSpPr>
      <xdr:spPr>
        <a:xfrm>
          <a:off x="3170564" y="14091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a:extLst>
            <a:ext uri="{FF2B5EF4-FFF2-40B4-BE49-F238E27FC236}">
              <a16:creationId xmlns:a16="http://schemas.microsoft.com/office/drawing/2014/main" id="{E61C01FA-D9AA-4551-A6B3-B6F317C19BC9}"/>
            </a:ext>
          </a:extLst>
        </xdr:cNvPr>
        <xdr:cNvSpPr txBox="1"/>
      </xdr:nvSpPr>
      <xdr:spPr>
        <a:xfrm>
          <a:off x="2385704" y="1406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8EC241CB-FAD1-4499-8944-9154DFA8320C}"/>
            </a:ext>
          </a:extLst>
        </xdr:cNvPr>
        <xdr:cNvSpPr txBox="1"/>
      </xdr:nvSpPr>
      <xdr:spPr>
        <a:xfrm>
          <a:off x="1611004" y="1366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10177</xdr:rowOff>
    </xdr:from>
    <xdr:ext cx="405111" cy="259045"/>
    <xdr:sp macro="" textlink="">
      <xdr:nvSpPr>
        <xdr:cNvPr id="316" name="n_4aveValue【公営住宅】&#10;有形固定資産減価償却率">
          <a:extLst>
            <a:ext uri="{FF2B5EF4-FFF2-40B4-BE49-F238E27FC236}">
              <a16:creationId xmlns:a16="http://schemas.microsoft.com/office/drawing/2014/main" id="{62572C79-A7CE-41CB-8988-34689EB5FBF8}"/>
            </a:ext>
          </a:extLst>
        </xdr:cNvPr>
        <xdr:cNvSpPr txBox="1"/>
      </xdr:nvSpPr>
      <xdr:spPr>
        <a:xfrm>
          <a:off x="836304" y="1358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8272</xdr:rowOff>
    </xdr:from>
    <xdr:ext cx="405111" cy="259045"/>
    <xdr:sp macro="" textlink="">
      <xdr:nvSpPr>
        <xdr:cNvPr id="317" name="n_1mainValue【公営住宅】&#10;有形固定資産減価償却率">
          <a:extLst>
            <a:ext uri="{FF2B5EF4-FFF2-40B4-BE49-F238E27FC236}">
              <a16:creationId xmlns:a16="http://schemas.microsoft.com/office/drawing/2014/main" id="{8EBCBD72-9799-4F0D-825D-797833071856}"/>
            </a:ext>
          </a:extLst>
        </xdr:cNvPr>
        <xdr:cNvSpPr txBox="1"/>
      </xdr:nvSpPr>
      <xdr:spPr>
        <a:xfrm>
          <a:off x="317056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156863</xdr:rowOff>
    </xdr:from>
    <xdr:ext cx="405111" cy="259045"/>
    <xdr:sp macro="" textlink="">
      <xdr:nvSpPr>
        <xdr:cNvPr id="318" name="n_2mainValue【公営住宅】&#10;有形固定資産減価償却率">
          <a:extLst>
            <a:ext uri="{FF2B5EF4-FFF2-40B4-BE49-F238E27FC236}">
              <a16:creationId xmlns:a16="http://schemas.microsoft.com/office/drawing/2014/main" id="{A8D8C7E9-7476-430A-B21C-487098707127}"/>
            </a:ext>
          </a:extLst>
        </xdr:cNvPr>
        <xdr:cNvSpPr txBox="1"/>
      </xdr:nvSpPr>
      <xdr:spPr>
        <a:xfrm>
          <a:off x="2385704" y="13735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99077</xdr:rowOff>
    </xdr:from>
    <xdr:ext cx="405111" cy="259045"/>
    <xdr:sp macro="" textlink="">
      <xdr:nvSpPr>
        <xdr:cNvPr id="319" name="n_3mainValue【公営住宅】&#10;有形固定資産減価償却率">
          <a:extLst>
            <a:ext uri="{FF2B5EF4-FFF2-40B4-BE49-F238E27FC236}">
              <a16:creationId xmlns:a16="http://schemas.microsoft.com/office/drawing/2014/main" id="{5CBD398A-E5B8-4345-AF23-91B3E571A65C}"/>
            </a:ext>
          </a:extLst>
        </xdr:cNvPr>
        <xdr:cNvSpPr txBox="1"/>
      </xdr:nvSpPr>
      <xdr:spPr>
        <a:xfrm>
          <a:off x="161100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68597</xdr:rowOff>
    </xdr:from>
    <xdr:ext cx="405111" cy="259045"/>
    <xdr:sp macro="" textlink="">
      <xdr:nvSpPr>
        <xdr:cNvPr id="320" name="n_4mainValue【公営住宅】&#10;有形固定資産減価償却率">
          <a:extLst>
            <a:ext uri="{FF2B5EF4-FFF2-40B4-BE49-F238E27FC236}">
              <a16:creationId xmlns:a16="http://schemas.microsoft.com/office/drawing/2014/main" id="{5AD61029-FCF1-454C-8EBE-51B668BDF863}"/>
            </a:ext>
          </a:extLst>
        </xdr:cNvPr>
        <xdr:cNvSpPr txBox="1"/>
      </xdr:nvSpPr>
      <xdr:spPr>
        <a:xfrm>
          <a:off x="83630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E1A782BE-0EDC-440C-8CC6-5899C513206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B45744EA-D70E-4DEC-9B9A-47FC8D8A006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A6C89B5-ED9A-4FBD-A41B-FD01F83C66D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FD4EBD29-1827-4DF7-9868-9191D93FDF6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713C9F7-E8D6-4760-A40A-88E2FF6F639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8823BB7-31BE-4114-B162-CFA2F2E85D1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7330CF7B-A291-4547-BA19-C9DB7271DC9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D44D3C9-17DE-4668-B090-851051A658E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79C93EC-076B-4BA4-BE93-8D8C138EC2E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55B0809-679A-4DF0-8215-CB4719CC59B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3C3C6127-C22A-45AB-AFF7-D4DF6F29A2FC}"/>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C369E8AD-06C6-4BCD-ABC1-D0F94CEC082D}"/>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C84383E5-8E3D-47D5-BA3D-48E653730A07}"/>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B8F79290-83B2-4DDF-B957-95F477BDE3C4}"/>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FC56A1A6-6DD4-4FA3-B97A-8B872D9F87E7}"/>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B6DCFD33-DE18-400F-9AE3-4D32B495F612}"/>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9FBB9AD2-AC4B-46BA-A7FF-D22B6604AF09}"/>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722E85D4-98E4-4531-9BF6-CB58FF560AC1}"/>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53C11F01-2F36-49A0-8EDA-B92337D4F055}"/>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34EDD531-2CD6-4D21-AB57-E503CE130353}"/>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36035C2F-E432-4DD1-884A-F02E1E1D295B}"/>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0E62F41A-30EC-42D8-8242-4791764BA10D}"/>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2D4FCDE5-8459-4388-983A-A5903CAB30F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A4112D1E-CF9E-4BB3-91E4-CC4CF29EE0EE}"/>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C59FB06E-AA69-4B49-9E41-7BE78C1506F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6D7F33C4-B1CF-4037-BA3A-5A4359A056E0}"/>
            </a:ext>
          </a:extLst>
        </xdr:cNvPr>
        <xdr:cNvCxnSpPr/>
      </xdr:nvCxnSpPr>
      <xdr:spPr>
        <a:xfrm flipV="1">
          <a:off x="9219565" y="13098998"/>
          <a:ext cx="0" cy="148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9609F509-21C6-45D9-859B-725158CDFCCC}"/>
            </a:ext>
          </a:extLst>
        </xdr:cNvPr>
        <xdr:cNvSpPr txBox="1"/>
      </xdr:nvSpPr>
      <xdr:spPr>
        <a:xfrm>
          <a:off x="9258300" y="1458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38605EAB-5635-4806-9AFC-31835EB13289}"/>
            </a:ext>
          </a:extLst>
        </xdr:cNvPr>
        <xdr:cNvCxnSpPr/>
      </xdr:nvCxnSpPr>
      <xdr:spPr>
        <a:xfrm>
          <a:off x="9154160" y="145834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4D2A77B8-34DB-47DD-ABFF-E268881F5C3D}"/>
            </a:ext>
          </a:extLst>
        </xdr:cNvPr>
        <xdr:cNvSpPr txBox="1"/>
      </xdr:nvSpPr>
      <xdr:spPr>
        <a:xfrm>
          <a:off x="9258300" y="1288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94DFF3EF-BF8B-474B-AAAF-03079368509E}"/>
            </a:ext>
          </a:extLst>
        </xdr:cNvPr>
        <xdr:cNvCxnSpPr/>
      </xdr:nvCxnSpPr>
      <xdr:spPr>
        <a:xfrm>
          <a:off x="9154160" y="13098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a:extLst>
            <a:ext uri="{FF2B5EF4-FFF2-40B4-BE49-F238E27FC236}">
              <a16:creationId xmlns:a16="http://schemas.microsoft.com/office/drawing/2014/main" id="{6681DAB8-E2BA-4F01-95D6-FD7BB646B9D9}"/>
            </a:ext>
          </a:extLst>
        </xdr:cNvPr>
        <xdr:cNvSpPr txBox="1"/>
      </xdr:nvSpPr>
      <xdr:spPr>
        <a:xfrm>
          <a:off x="92583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E1FB7CCF-DE47-4EE9-BD8B-1390AB781616}"/>
            </a:ext>
          </a:extLst>
        </xdr:cNvPr>
        <xdr:cNvSpPr/>
      </xdr:nvSpPr>
      <xdr:spPr>
        <a:xfrm>
          <a:off x="9192260" y="143183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C79E4B2F-18B8-4990-903C-8C0C87339B89}"/>
            </a:ext>
          </a:extLst>
        </xdr:cNvPr>
        <xdr:cNvSpPr/>
      </xdr:nvSpPr>
      <xdr:spPr>
        <a:xfrm>
          <a:off x="8445500" y="1431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D160B1AD-ED45-40D4-A21F-4FD052A86767}"/>
            </a:ext>
          </a:extLst>
        </xdr:cNvPr>
        <xdr:cNvSpPr/>
      </xdr:nvSpPr>
      <xdr:spPr>
        <a:xfrm>
          <a:off x="7670800" y="143237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F3C4DEB2-21FD-4D72-8B57-8EBD485C2AA8}"/>
            </a:ext>
          </a:extLst>
        </xdr:cNvPr>
        <xdr:cNvSpPr/>
      </xdr:nvSpPr>
      <xdr:spPr>
        <a:xfrm>
          <a:off x="6873240" y="143446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19141</xdr:rowOff>
    </xdr:from>
    <xdr:to>
      <xdr:col>36</xdr:col>
      <xdr:colOff>165100</xdr:colOff>
      <xdr:row>86</xdr:row>
      <xdr:rowOff>120741</xdr:rowOff>
    </xdr:to>
    <xdr:sp macro="" textlink="">
      <xdr:nvSpPr>
        <xdr:cNvPr id="356" name="フローチャート: 判断 355">
          <a:extLst>
            <a:ext uri="{FF2B5EF4-FFF2-40B4-BE49-F238E27FC236}">
              <a16:creationId xmlns:a16="http://schemas.microsoft.com/office/drawing/2014/main" id="{FC4DF46E-A1A2-4D42-96BA-93F0836C94B3}"/>
            </a:ext>
          </a:extLst>
        </xdr:cNvPr>
        <xdr:cNvSpPr/>
      </xdr:nvSpPr>
      <xdr:spPr>
        <a:xfrm>
          <a:off x="6098540" y="1443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14668BC-EDA6-4924-AC9B-ED9E35F989F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F5B7C62-87C5-47CD-B8EB-0AEC7500FEC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CE35EB6-30B8-4182-B530-B23D859BC3B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A5CFC53-CF02-4E5F-AEF7-2BC11793CB4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ED34161-140C-4E06-A961-7B9AC57AB08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20774</xdr:rowOff>
    </xdr:from>
    <xdr:to>
      <xdr:col>55</xdr:col>
      <xdr:colOff>50800</xdr:colOff>
      <xdr:row>85</xdr:row>
      <xdr:rowOff>122374</xdr:rowOff>
    </xdr:to>
    <xdr:sp macro="" textlink="">
      <xdr:nvSpPr>
        <xdr:cNvPr id="362" name="楕円 361">
          <a:extLst>
            <a:ext uri="{FF2B5EF4-FFF2-40B4-BE49-F238E27FC236}">
              <a16:creationId xmlns:a16="http://schemas.microsoft.com/office/drawing/2014/main" id="{4DB9964E-5FBE-4481-BDCA-3BDBAB6CC7C1}"/>
            </a:ext>
          </a:extLst>
        </xdr:cNvPr>
        <xdr:cNvSpPr/>
      </xdr:nvSpPr>
      <xdr:spPr>
        <a:xfrm>
          <a:off x="9192260" y="142701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43651</xdr:rowOff>
    </xdr:from>
    <xdr:ext cx="469744" cy="259045"/>
    <xdr:sp macro="" textlink="">
      <xdr:nvSpPr>
        <xdr:cNvPr id="363" name="【公営住宅】&#10;一人当たり面積該当値テキスト">
          <a:extLst>
            <a:ext uri="{FF2B5EF4-FFF2-40B4-BE49-F238E27FC236}">
              <a16:creationId xmlns:a16="http://schemas.microsoft.com/office/drawing/2014/main" id="{6D07927A-BEE7-484C-81B3-5FF76E6AC39B}"/>
            </a:ext>
          </a:extLst>
        </xdr:cNvPr>
        <xdr:cNvSpPr txBox="1"/>
      </xdr:nvSpPr>
      <xdr:spPr>
        <a:xfrm>
          <a:off x="9258300" y="1412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23876</xdr:rowOff>
    </xdr:from>
    <xdr:to>
      <xdr:col>50</xdr:col>
      <xdr:colOff>165100</xdr:colOff>
      <xdr:row>85</xdr:row>
      <xdr:rowOff>125476</xdr:rowOff>
    </xdr:to>
    <xdr:sp macro="" textlink="">
      <xdr:nvSpPr>
        <xdr:cNvPr id="364" name="楕円 363">
          <a:extLst>
            <a:ext uri="{FF2B5EF4-FFF2-40B4-BE49-F238E27FC236}">
              <a16:creationId xmlns:a16="http://schemas.microsoft.com/office/drawing/2014/main" id="{529C5F00-9DE0-44C5-847E-B3708E6A2C23}"/>
            </a:ext>
          </a:extLst>
        </xdr:cNvPr>
        <xdr:cNvSpPr/>
      </xdr:nvSpPr>
      <xdr:spPr>
        <a:xfrm>
          <a:off x="8445500" y="1427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71574</xdr:rowOff>
    </xdr:from>
    <xdr:to>
      <xdr:col>55</xdr:col>
      <xdr:colOff>0</xdr:colOff>
      <xdr:row>85</xdr:row>
      <xdr:rowOff>74676</xdr:rowOff>
    </xdr:to>
    <xdr:cxnSp macro="">
      <xdr:nvCxnSpPr>
        <xdr:cNvPr id="365" name="直線コネクタ 364">
          <a:extLst>
            <a:ext uri="{FF2B5EF4-FFF2-40B4-BE49-F238E27FC236}">
              <a16:creationId xmlns:a16="http://schemas.microsoft.com/office/drawing/2014/main" id="{89E73A28-7C67-4AFB-BB7B-B498481F6D86}"/>
            </a:ext>
          </a:extLst>
        </xdr:cNvPr>
        <xdr:cNvCxnSpPr/>
      </xdr:nvCxnSpPr>
      <xdr:spPr>
        <a:xfrm flipV="1">
          <a:off x="8496300" y="14320974"/>
          <a:ext cx="7239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27141</xdr:rowOff>
    </xdr:from>
    <xdr:to>
      <xdr:col>46</xdr:col>
      <xdr:colOff>38100</xdr:colOff>
      <xdr:row>85</xdr:row>
      <xdr:rowOff>128741</xdr:rowOff>
    </xdr:to>
    <xdr:sp macro="" textlink="">
      <xdr:nvSpPr>
        <xdr:cNvPr id="366" name="楕円 365">
          <a:extLst>
            <a:ext uri="{FF2B5EF4-FFF2-40B4-BE49-F238E27FC236}">
              <a16:creationId xmlns:a16="http://schemas.microsoft.com/office/drawing/2014/main" id="{F0766EF6-402B-43FB-83F6-87192A2FDA6C}"/>
            </a:ext>
          </a:extLst>
        </xdr:cNvPr>
        <xdr:cNvSpPr/>
      </xdr:nvSpPr>
      <xdr:spPr>
        <a:xfrm>
          <a:off x="7670800" y="142765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74676</xdr:rowOff>
    </xdr:from>
    <xdr:to>
      <xdr:col>50</xdr:col>
      <xdr:colOff>114300</xdr:colOff>
      <xdr:row>85</xdr:row>
      <xdr:rowOff>77941</xdr:rowOff>
    </xdr:to>
    <xdr:cxnSp macro="">
      <xdr:nvCxnSpPr>
        <xdr:cNvPr id="367" name="直線コネクタ 366">
          <a:extLst>
            <a:ext uri="{FF2B5EF4-FFF2-40B4-BE49-F238E27FC236}">
              <a16:creationId xmlns:a16="http://schemas.microsoft.com/office/drawing/2014/main" id="{A158E573-728F-43E1-A823-11AE460D75DA}"/>
            </a:ext>
          </a:extLst>
        </xdr:cNvPr>
        <xdr:cNvCxnSpPr/>
      </xdr:nvCxnSpPr>
      <xdr:spPr>
        <a:xfrm flipV="1">
          <a:off x="7713980" y="14324076"/>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29265</xdr:rowOff>
    </xdr:from>
    <xdr:to>
      <xdr:col>41</xdr:col>
      <xdr:colOff>101600</xdr:colOff>
      <xdr:row>85</xdr:row>
      <xdr:rowOff>130865</xdr:rowOff>
    </xdr:to>
    <xdr:sp macro="" textlink="">
      <xdr:nvSpPr>
        <xdr:cNvPr id="368" name="楕円 367">
          <a:extLst>
            <a:ext uri="{FF2B5EF4-FFF2-40B4-BE49-F238E27FC236}">
              <a16:creationId xmlns:a16="http://schemas.microsoft.com/office/drawing/2014/main" id="{CFA5DE5E-5140-4F34-80F5-3E187B5C43BC}"/>
            </a:ext>
          </a:extLst>
        </xdr:cNvPr>
        <xdr:cNvSpPr/>
      </xdr:nvSpPr>
      <xdr:spPr>
        <a:xfrm>
          <a:off x="6873240" y="1427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77941</xdr:rowOff>
    </xdr:from>
    <xdr:to>
      <xdr:col>45</xdr:col>
      <xdr:colOff>177800</xdr:colOff>
      <xdr:row>85</xdr:row>
      <xdr:rowOff>80065</xdr:rowOff>
    </xdr:to>
    <xdr:cxnSp macro="">
      <xdr:nvCxnSpPr>
        <xdr:cNvPr id="369" name="直線コネクタ 368">
          <a:extLst>
            <a:ext uri="{FF2B5EF4-FFF2-40B4-BE49-F238E27FC236}">
              <a16:creationId xmlns:a16="http://schemas.microsoft.com/office/drawing/2014/main" id="{14C7CED7-9383-4949-B894-A77DDB7B79E3}"/>
            </a:ext>
          </a:extLst>
        </xdr:cNvPr>
        <xdr:cNvCxnSpPr/>
      </xdr:nvCxnSpPr>
      <xdr:spPr>
        <a:xfrm flipV="1">
          <a:off x="6924040" y="14327341"/>
          <a:ext cx="78994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30407</xdr:rowOff>
    </xdr:from>
    <xdr:to>
      <xdr:col>36</xdr:col>
      <xdr:colOff>165100</xdr:colOff>
      <xdr:row>85</xdr:row>
      <xdr:rowOff>132007</xdr:rowOff>
    </xdr:to>
    <xdr:sp macro="" textlink="">
      <xdr:nvSpPr>
        <xdr:cNvPr id="370" name="楕円 369">
          <a:extLst>
            <a:ext uri="{FF2B5EF4-FFF2-40B4-BE49-F238E27FC236}">
              <a16:creationId xmlns:a16="http://schemas.microsoft.com/office/drawing/2014/main" id="{2E47277C-BD70-4C89-8364-62CDC73CB08F}"/>
            </a:ext>
          </a:extLst>
        </xdr:cNvPr>
        <xdr:cNvSpPr/>
      </xdr:nvSpPr>
      <xdr:spPr>
        <a:xfrm>
          <a:off x="6098540" y="1427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80065</xdr:rowOff>
    </xdr:from>
    <xdr:to>
      <xdr:col>41</xdr:col>
      <xdr:colOff>50800</xdr:colOff>
      <xdr:row>85</xdr:row>
      <xdr:rowOff>81207</xdr:rowOff>
    </xdr:to>
    <xdr:cxnSp macro="">
      <xdr:nvCxnSpPr>
        <xdr:cNvPr id="371" name="直線コネクタ 370">
          <a:extLst>
            <a:ext uri="{FF2B5EF4-FFF2-40B4-BE49-F238E27FC236}">
              <a16:creationId xmlns:a16="http://schemas.microsoft.com/office/drawing/2014/main" id="{83A80958-7BF3-454B-A8FA-3908693B39B9}"/>
            </a:ext>
          </a:extLst>
        </xdr:cNvPr>
        <xdr:cNvCxnSpPr/>
      </xdr:nvCxnSpPr>
      <xdr:spPr>
        <a:xfrm flipV="1">
          <a:off x="6149340" y="14329465"/>
          <a:ext cx="7747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a:extLst>
            <a:ext uri="{FF2B5EF4-FFF2-40B4-BE49-F238E27FC236}">
              <a16:creationId xmlns:a16="http://schemas.microsoft.com/office/drawing/2014/main" id="{BC2EA0F3-CDDB-420D-9F39-817FDE45511D}"/>
            </a:ext>
          </a:extLst>
        </xdr:cNvPr>
        <xdr:cNvSpPr txBox="1"/>
      </xdr:nvSpPr>
      <xdr:spPr>
        <a:xfrm>
          <a:off x="8271587" y="1440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a:extLst>
            <a:ext uri="{FF2B5EF4-FFF2-40B4-BE49-F238E27FC236}">
              <a16:creationId xmlns:a16="http://schemas.microsoft.com/office/drawing/2014/main" id="{E6DF96AF-0534-404A-9877-0C891FE95BC3}"/>
            </a:ext>
          </a:extLst>
        </xdr:cNvPr>
        <xdr:cNvSpPr txBox="1"/>
      </xdr:nvSpPr>
      <xdr:spPr>
        <a:xfrm>
          <a:off x="7509587" y="1441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a:extLst>
            <a:ext uri="{FF2B5EF4-FFF2-40B4-BE49-F238E27FC236}">
              <a16:creationId xmlns:a16="http://schemas.microsoft.com/office/drawing/2014/main" id="{0FF5F768-AA19-4073-A93A-73252CB23F06}"/>
            </a:ext>
          </a:extLst>
        </xdr:cNvPr>
        <xdr:cNvSpPr txBox="1"/>
      </xdr:nvSpPr>
      <xdr:spPr>
        <a:xfrm>
          <a:off x="6712027" y="1443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111868</xdr:rowOff>
    </xdr:from>
    <xdr:ext cx="469744" cy="259045"/>
    <xdr:sp macro="" textlink="">
      <xdr:nvSpPr>
        <xdr:cNvPr id="375" name="n_4aveValue【公営住宅】&#10;一人当たり面積">
          <a:extLst>
            <a:ext uri="{FF2B5EF4-FFF2-40B4-BE49-F238E27FC236}">
              <a16:creationId xmlns:a16="http://schemas.microsoft.com/office/drawing/2014/main" id="{0D24F001-9011-4FD8-97A2-2AE492B8566B}"/>
            </a:ext>
          </a:extLst>
        </xdr:cNvPr>
        <xdr:cNvSpPr txBox="1"/>
      </xdr:nvSpPr>
      <xdr:spPr>
        <a:xfrm>
          <a:off x="5937327" y="1452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142003</xdr:rowOff>
    </xdr:from>
    <xdr:ext cx="469744" cy="259045"/>
    <xdr:sp macro="" textlink="">
      <xdr:nvSpPr>
        <xdr:cNvPr id="376" name="n_1mainValue【公営住宅】&#10;一人当たり面積">
          <a:extLst>
            <a:ext uri="{FF2B5EF4-FFF2-40B4-BE49-F238E27FC236}">
              <a16:creationId xmlns:a16="http://schemas.microsoft.com/office/drawing/2014/main" id="{E38A58D3-79ED-46DF-B5AF-72A22F38882D}"/>
            </a:ext>
          </a:extLst>
        </xdr:cNvPr>
        <xdr:cNvSpPr txBox="1"/>
      </xdr:nvSpPr>
      <xdr:spPr>
        <a:xfrm>
          <a:off x="8271587" y="1405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145268</xdr:rowOff>
    </xdr:from>
    <xdr:ext cx="469744" cy="259045"/>
    <xdr:sp macro="" textlink="">
      <xdr:nvSpPr>
        <xdr:cNvPr id="377" name="n_2mainValue【公営住宅】&#10;一人当たり面積">
          <a:extLst>
            <a:ext uri="{FF2B5EF4-FFF2-40B4-BE49-F238E27FC236}">
              <a16:creationId xmlns:a16="http://schemas.microsoft.com/office/drawing/2014/main" id="{777F1DED-32DB-425B-AD72-77AC5313659C}"/>
            </a:ext>
          </a:extLst>
        </xdr:cNvPr>
        <xdr:cNvSpPr txBox="1"/>
      </xdr:nvSpPr>
      <xdr:spPr>
        <a:xfrm>
          <a:off x="7509587" y="1405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147392</xdr:rowOff>
    </xdr:from>
    <xdr:ext cx="469744" cy="259045"/>
    <xdr:sp macro="" textlink="">
      <xdr:nvSpPr>
        <xdr:cNvPr id="378" name="n_3mainValue【公営住宅】&#10;一人当たり面積">
          <a:extLst>
            <a:ext uri="{FF2B5EF4-FFF2-40B4-BE49-F238E27FC236}">
              <a16:creationId xmlns:a16="http://schemas.microsoft.com/office/drawing/2014/main" id="{95F74E4C-C9F6-48E8-82A4-32A65028D0AA}"/>
            </a:ext>
          </a:extLst>
        </xdr:cNvPr>
        <xdr:cNvSpPr txBox="1"/>
      </xdr:nvSpPr>
      <xdr:spPr>
        <a:xfrm>
          <a:off x="6712027" y="1406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148534</xdr:rowOff>
    </xdr:from>
    <xdr:ext cx="469744" cy="259045"/>
    <xdr:sp macro="" textlink="">
      <xdr:nvSpPr>
        <xdr:cNvPr id="379" name="n_4mainValue【公営住宅】&#10;一人当たり面積">
          <a:extLst>
            <a:ext uri="{FF2B5EF4-FFF2-40B4-BE49-F238E27FC236}">
              <a16:creationId xmlns:a16="http://schemas.microsoft.com/office/drawing/2014/main" id="{443E72B2-8AE4-4465-A435-EE3489EE2A8F}"/>
            </a:ext>
          </a:extLst>
        </xdr:cNvPr>
        <xdr:cNvSpPr txBox="1"/>
      </xdr:nvSpPr>
      <xdr:spPr>
        <a:xfrm>
          <a:off x="5937327" y="1406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052A5F3-EBC7-4C60-93FC-E54CAC5B8B0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8CA426B-DB5E-4033-8954-89EE6AE1578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2F4A5411-CAE8-4BC4-8A32-A5CF8D9F453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66BEAA2D-6A21-4DF2-B745-C8455A8F37F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16199EC0-3311-457E-BC4A-8378070E969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7503B9F7-D1AD-423C-ACC4-DBE869C48FA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FBF1490-BD0C-4228-96FB-11F109BD28E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D76A5335-A4F4-4A62-BC99-8E98D64A3CD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A6E14A1A-F8DE-4B17-831B-0D20D8712CF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E5EEB7A8-9B11-4805-872D-39D1925975B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7CC89A20-43BF-44C2-BA7B-14ED063C205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1552FEE4-2557-469F-A690-2F0CF9EF6D4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8F6BF12E-125F-406A-95EE-F4D983C2E9F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52BF8664-5582-46EE-AFAB-FCDC6268885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4879887E-60ED-4B75-8823-75032CAAEFC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BCB60379-E63F-42CD-AF2F-C673EC49990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BC139DF5-0D0C-4950-89AE-D87131B6D85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9678F85C-910F-411F-901B-B37FE7EF5DE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5F6EC217-1F0A-4599-8558-1C554A48CDB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25367307-B828-495A-BADC-68A21E3D6AE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8558C79E-BC68-4AA1-80BC-5BD8EB9AEE2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4BE3FA44-E2C9-4485-92C0-94D5BB4D215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64361F76-5A31-4794-B0F3-94D0658303D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FC6B5CC5-5685-490D-A1A7-E3E93BE6EF3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67DAD881-7827-4B5C-896A-408A6C0EF05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614D358F-175E-4BCA-80AD-5D97691F458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2CF425DF-1823-4599-8E4A-E7B35E33A2D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362FC168-26E5-4A5F-82CD-30E2BAE1555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8A3DFF66-98C1-4BB4-846D-660745C243B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2E131431-E9D3-4801-A283-7882AD3F3A1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4C4F0EDD-15AA-43EB-A958-EB5A5596B2A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27F17744-EC29-4E37-8398-8C87271DC984}"/>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C4465894-70B3-4929-A461-D49451369451}"/>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73422744-813D-4D4B-A4D1-669D38DEA8B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D740440E-0917-4363-B9C3-0BB2C35FEBB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1B70C1F3-1D68-4A6B-8E91-CDD63559D328}"/>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3C37804D-D866-4A40-83FA-862DB447843E}"/>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13B9C65C-7764-4CA7-A197-4016A40EA55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806F2038-B677-49D1-872C-1978428EC2F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8DDFA5F1-C5C4-4990-BDC4-6B364D18E9E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0069F4BF-0EE8-4F86-B1B4-AB0B9503D250}"/>
            </a:ext>
          </a:extLst>
        </xdr:cNvPr>
        <xdr:cNvCxnSpPr/>
      </xdr:nvCxnSpPr>
      <xdr:spPr>
        <a:xfrm flipV="1">
          <a:off x="14375764" y="54844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6817FB3C-DF4B-4A01-8C3B-D2EEBCC3FE06}"/>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CBB113B1-BAE5-40B6-8BA4-EE3F9AB23F04}"/>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A4319C05-2FBB-4E77-BE9F-0ED8F3132F2F}"/>
            </a:ext>
          </a:extLst>
        </xdr:cNvPr>
        <xdr:cNvSpPr txBox="1"/>
      </xdr:nvSpPr>
      <xdr:spPr>
        <a:xfrm>
          <a:off x="14414500" y="5263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32420384-9997-4968-8DE8-5A305031F744}"/>
            </a:ext>
          </a:extLst>
        </xdr:cNvPr>
        <xdr:cNvCxnSpPr/>
      </xdr:nvCxnSpPr>
      <xdr:spPr>
        <a:xfrm>
          <a:off x="14287500" y="5484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5056E897-EF08-4A67-9EA2-8FD6BAF12781}"/>
            </a:ext>
          </a:extLst>
        </xdr:cNvPr>
        <xdr:cNvSpPr txBox="1"/>
      </xdr:nvSpPr>
      <xdr:spPr>
        <a:xfrm>
          <a:off x="14414500" y="6225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2034FC52-DB02-415D-9DC4-D664CE2969C7}"/>
            </a:ext>
          </a:extLst>
        </xdr:cNvPr>
        <xdr:cNvSpPr/>
      </xdr:nvSpPr>
      <xdr:spPr>
        <a:xfrm>
          <a:off x="14325600" y="62471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A08C5A8B-7543-440C-98F0-25FECCF880B6}"/>
            </a:ext>
          </a:extLst>
        </xdr:cNvPr>
        <xdr:cNvSpPr/>
      </xdr:nvSpPr>
      <xdr:spPr>
        <a:xfrm>
          <a:off x="13578840" y="627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476817C5-BD67-4EB9-A57F-F4969A419F45}"/>
            </a:ext>
          </a:extLst>
        </xdr:cNvPr>
        <xdr:cNvSpPr/>
      </xdr:nvSpPr>
      <xdr:spPr>
        <a:xfrm>
          <a:off x="12804140" y="6306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a:extLst>
            <a:ext uri="{FF2B5EF4-FFF2-40B4-BE49-F238E27FC236}">
              <a16:creationId xmlns:a16="http://schemas.microsoft.com/office/drawing/2014/main" id="{BE3CDBD6-ADC4-466B-8440-E561C3A3B67E}"/>
            </a:ext>
          </a:extLst>
        </xdr:cNvPr>
        <xdr:cNvSpPr/>
      </xdr:nvSpPr>
      <xdr:spPr>
        <a:xfrm>
          <a:off x="12029440" y="6226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132080</xdr:rowOff>
    </xdr:from>
    <xdr:to>
      <xdr:col>67</xdr:col>
      <xdr:colOff>101600</xdr:colOff>
      <xdr:row>37</xdr:row>
      <xdr:rowOff>62230</xdr:rowOff>
    </xdr:to>
    <xdr:sp macro="" textlink="">
      <xdr:nvSpPr>
        <xdr:cNvPr id="430" name="フローチャート: 判断 429">
          <a:extLst>
            <a:ext uri="{FF2B5EF4-FFF2-40B4-BE49-F238E27FC236}">
              <a16:creationId xmlns:a16="http://schemas.microsoft.com/office/drawing/2014/main" id="{4367A8D2-6876-4C51-BCBF-587C8C4943F8}"/>
            </a:ext>
          </a:extLst>
        </xdr:cNvPr>
        <xdr:cNvSpPr/>
      </xdr:nvSpPr>
      <xdr:spPr>
        <a:xfrm>
          <a:off x="11231880" y="616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8109993-5E35-45D1-9FE2-70A512C4791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0535E37-A280-4527-8A3C-D94CF8159C5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B30F591-A6EB-453B-AFB1-308769687C7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A30F9CA-98AF-4F88-B721-46366037103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F5278165-0329-4E2C-A9B7-D4A321F8B59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48260</xdr:rowOff>
    </xdr:from>
    <xdr:to>
      <xdr:col>85</xdr:col>
      <xdr:colOff>177800</xdr:colOff>
      <xdr:row>35</xdr:row>
      <xdr:rowOff>149860</xdr:rowOff>
    </xdr:to>
    <xdr:sp macro="" textlink="">
      <xdr:nvSpPr>
        <xdr:cNvPr id="436" name="楕円 435">
          <a:extLst>
            <a:ext uri="{FF2B5EF4-FFF2-40B4-BE49-F238E27FC236}">
              <a16:creationId xmlns:a16="http://schemas.microsoft.com/office/drawing/2014/main" id="{D9881BAA-6C52-46E2-8618-BCA271C5A812}"/>
            </a:ext>
          </a:extLst>
        </xdr:cNvPr>
        <xdr:cNvSpPr/>
      </xdr:nvSpPr>
      <xdr:spPr>
        <a:xfrm>
          <a:off x="14325600" y="59156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71137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E7A61B5B-5AD3-4065-9A86-79E8D5BCCBB1}"/>
            </a:ext>
          </a:extLst>
        </xdr:cNvPr>
        <xdr:cNvSpPr txBox="1"/>
      </xdr:nvSpPr>
      <xdr:spPr>
        <a:xfrm>
          <a:off x="14414500"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168275</xdr:rowOff>
    </xdr:from>
    <xdr:to>
      <xdr:col>81</xdr:col>
      <xdr:colOff>101600</xdr:colOff>
      <xdr:row>35</xdr:row>
      <xdr:rowOff>98425</xdr:rowOff>
    </xdr:to>
    <xdr:sp macro="" textlink="">
      <xdr:nvSpPr>
        <xdr:cNvPr id="438" name="楕円 437">
          <a:extLst>
            <a:ext uri="{FF2B5EF4-FFF2-40B4-BE49-F238E27FC236}">
              <a16:creationId xmlns:a16="http://schemas.microsoft.com/office/drawing/2014/main" id="{6959976B-7BBF-4E05-BCA0-389EDE366039}"/>
            </a:ext>
          </a:extLst>
        </xdr:cNvPr>
        <xdr:cNvSpPr/>
      </xdr:nvSpPr>
      <xdr:spPr>
        <a:xfrm>
          <a:off x="13578840" y="5868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47625</xdr:rowOff>
    </xdr:from>
    <xdr:to>
      <xdr:col>85</xdr:col>
      <xdr:colOff>127000</xdr:colOff>
      <xdr:row>35</xdr:row>
      <xdr:rowOff>99060</xdr:rowOff>
    </xdr:to>
    <xdr:cxnSp macro="">
      <xdr:nvCxnSpPr>
        <xdr:cNvPr id="439" name="直線コネクタ 438">
          <a:extLst>
            <a:ext uri="{FF2B5EF4-FFF2-40B4-BE49-F238E27FC236}">
              <a16:creationId xmlns:a16="http://schemas.microsoft.com/office/drawing/2014/main" id="{82E91471-0757-4FAD-AA87-2A60732A4804}"/>
            </a:ext>
          </a:extLst>
        </xdr:cNvPr>
        <xdr:cNvCxnSpPr/>
      </xdr:nvCxnSpPr>
      <xdr:spPr>
        <a:xfrm>
          <a:off x="13629640" y="5915025"/>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25400</xdr:rowOff>
    </xdr:from>
    <xdr:to>
      <xdr:col>76</xdr:col>
      <xdr:colOff>165100</xdr:colOff>
      <xdr:row>41</xdr:row>
      <xdr:rowOff>127000</xdr:rowOff>
    </xdr:to>
    <xdr:sp macro="" textlink="">
      <xdr:nvSpPr>
        <xdr:cNvPr id="440" name="楕円 439">
          <a:extLst>
            <a:ext uri="{FF2B5EF4-FFF2-40B4-BE49-F238E27FC236}">
              <a16:creationId xmlns:a16="http://schemas.microsoft.com/office/drawing/2014/main" id="{E1C5399C-3BF6-4CF1-9E24-87C533319352}"/>
            </a:ext>
          </a:extLst>
        </xdr:cNvPr>
        <xdr:cNvSpPr/>
      </xdr:nvSpPr>
      <xdr:spPr>
        <a:xfrm>
          <a:off x="1280414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47625</xdr:rowOff>
    </xdr:from>
    <xdr:to>
      <xdr:col>81</xdr:col>
      <xdr:colOff>50800</xdr:colOff>
      <xdr:row>41</xdr:row>
      <xdr:rowOff>76200</xdr:rowOff>
    </xdr:to>
    <xdr:cxnSp macro="">
      <xdr:nvCxnSpPr>
        <xdr:cNvPr id="441" name="直線コネクタ 440">
          <a:extLst>
            <a:ext uri="{FF2B5EF4-FFF2-40B4-BE49-F238E27FC236}">
              <a16:creationId xmlns:a16="http://schemas.microsoft.com/office/drawing/2014/main" id="{3B312970-5256-4A8A-BF1B-E03CBC14D6F5}"/>
            </a:ext>
          </a:extLst>
        </xdr:cNvPr>
        <xdr:cNvCxnSpPr/>
      </xdr:nvCxnSpPr>
      <xdr:spPr>
        <a:xfrm flipV="1">
          <a:off x="12854940" y="5915025"/>
          <a:ext cx="774700" cy="103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8255</xdr:rowOff>
    </xdr:from>
    <xdr:to>
      <xdr:col>72</xdr:col>
      <xdr:colOff>38100</xdr:colOff>
      <xdr:row>41</xdr:row>
      <xdr:rowOff>109855</xdr:rowOff>
    </xdr:to>
    <xdr:sp macro="" textlink="">
      <xdr:nvSpPr>
        <xdr:cNvPr id="442" name="楕円 441">
          <a:extLst>
            <a:ext uri="{FF2B5EF4-FFF2-40B4-BE49-F238E27FC236}">
              <a16:creationId xmlns:a16="http://schemas.microsoft.com/office/drawing/2014/main" id="{6B741FCF-C425-4075-A398-B561F3686E91}"/>
            </a:ext>
          </a:extLst>
        </xdr:cNvPr>
        <xdr:cNvSpPr/>
      </xdr:nvSpPr>
      <xdr:spPr>
        <a:xfrm>
          <a:off x="12029440" y="6881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59055</xdr:rowOff>
    </xdr:from>
    <xdr:to>
      <xdr:col>76</xdr:col>
      <xdr:colOff>114300</xdr:colOff>
      <xdr:row>41</xdr:row>
      <xdr:rowOff>76200</xdr:rowOff>
    </xdr:to>
    <xdr:cxnSp macro="">
      <xdr:nvCxnSpPr>
        <xdr:cNvPr id="443" name="直線コネクタ 442">
          <a:extLst>
            <a:ext uri="{FF2B5EF4-FFF2-40B4-BE49-F238E27FC236}">
              <a16:creationId xmlns:a16="http://schemas.microsoft.com/office/drawing/2014/main" id="{C4EBB886-2734-40BA-ADD9-8C6E8CA366B4}"/>
            </a:ext>
          </a:extLst>
        </xdr:cNvPr>
        <xdr:cNvCxnSpPr/>
      </xdr:nvCxnSpPr>
      <xdr:spPr>
        <a:xfrm>
          <a:off x="12072620" y="693229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153035</xdr:rowOff>
    </xdr:from>
    <xdr:to>
      <xdr:col>67</xdr:col>
      <xdr:colOff>101600</xdr:colOff>
      <xdr:row>41</xdr:row>
      <xdr:rowOff>83185</xdr:rowOff>
    </xdr:to>
    <xdr:sp macro="" textlink="">
      <xdr:nvSpPr>
        <xdr:cNvPr id="444" name="楕円 443">
          <a:extLst>
            <a:ext uri="{FF2B5EF4-FFF2-40B4-BE49-F238E27FC236}">
              <a16:creationId xmlns:a16="http://schemas.microsoft.com/office/drawing/2014/main" id="{DD85682E-202C-452D-88FE-4697B3CD6CC9}"/>
            </a:ext>
          </a:extLst>
        </xdr:cNvPr>
        <xdr:cNvSpPr/>
      </xdr:nvSpPr>
      <xdr:spPr>
        <a:xfrm>
          <a:off x="11231880" y="6858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32385</xdr:rowOff>
    </xdr:from>
    <xdr:to>
      <xdr:col>71</xdr:col>
      <xdr:colOff>177800</xdr:colOff>
      <xdr:row>41</xdr:row>
      <xdr:rowOff>59055</xdr:rowOff>
    </xdr:to>
    <xdr:cxnSp macro="">
      <xdr:nvCxnSpPr>
        <xdr:cNvPr id="445" name="直線コネクタ 444">
          <a:extLst>
            <a:ext uri="{FF2B5EF4-FFF2-40B4-BE49-F238E27FC236}">
              <a16:creationId xmlns:a16="http://schemas.microsoft.com/office/drawing/2014/main" id="{43911534-C286-4383-8396-9FEB8BDD1A68}"/>
            </a:ext>
          </a:extLst>
        </xdr:cNvPr>
        <xdr:cNvCxnSpPr/>
      </xdr:nvCxnSpPr>
      <xdr:spPr>
        <a:xfrm>
          <a:off x="11282680" y="690562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167657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1767B2D1-6877-4E56-9EF7-8F4C6E37567D}"/>
            </a:ext>
          </a:extLst>
        </xdr:cNvPr>
        <xdr:cNvSpPr txBox="1"/>
      </xdr:nvSpPr>
      <xdr:spPr>
        <a:xfrm>
          <a:off x="134372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22E74A00-AF8E-465E-9974-B842239F65A8}"/>
            </a:ext>
          </a:extLst>
        </xdr:cNvPr>
        <xdr:cNvSpPr txBox="1"/>
      </xdr:nvSpPr>
      <xdr:spPr>
        <a:xfrm>
          <a:off x="126752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2E0B8404-B45A-494E-80BB-B6F23F0F508B}"/>
            </a:ext>
          </a:extLst>
        </xdr:cNvPr>
        <xdr:cNvSpPr txBox="1"/>
      </xdr:nvSpPr>
      <xdr:spPr>
        <a:xfrm>
          <a:off x="119005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78757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3E7DBAB2-BF3C-4A09-9D2B-DCEC4B0EA717}"/>
            </a:ext>
          </a:extLst>
        </xdr:cNvPr>
        <xdr:cNvSpPr txBox="1"/>
      </xdr:nvSpPr>
      <xdr:spPr>
        <a:xfrm>
          <a:off x="1110298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114952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50833FF3-E509-4EFF-91DD-321B4BC627C5}"/>
            </a:ext>
          </a:extLst>
        </xdr:cNvPr>
        <xdr:cNvSpPr txBox="1"/>
      </xdr:nvSpPr>
      <xdr:spPr>
        <a:xfrm>
          <a:off x="13437244"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118127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E375EB36-F715-428E-9C1A-C5ABF46C1946}"/>
            </a:ext>
          </a:extLst>
        </xdr:cNvPr>
        <xdr:cNvSpPr txBox="1"/>
      </xdr:nvSpPr>
      <xdr:spPr>
        <a:xfrm>
          <a:off x="12675244"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100982</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944794B6-B6B1-4A0B-A6C5-9847ADD2E81E}"/>
            </a:ext>
          </a:extLst>
        </xdr:cNvPr>
        <xdr:cNvSpPr txBox="1"/>
      </xdr:nvSpPr>
      <xdr:spPr>
        <a:xfrm>
          <a:off x="119005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74312</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B5DD8EDE-5B9E-44B4-AC35-9C801844D3D1}"/>
            </a:ext>
          </a:extLst>
        </xdr:cNvPr>
        <xdr:cNvSpPr txBox="1"/>
      </xdr:nvSpPr>
      <xdr:spPr>
        <a:xfrm>
          <a:off x="11102984" y="694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4DCCA270-CC9D-40E8-88F1-8777E48103E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57EFC4A6-2EAB-41DC-B6BE-F7C358D98E7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D9AA29E0-F9BD-42F9-8002-BF178DDEA35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760479A-2DA2-4ACC-B5D8-9C21E1F3664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9015A711-7F9E-4008-98AC-B1249EF9CB8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E3AC9223-BFBE-40D8-80B0-9C92C954628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D30DCFDB-69A5-4462-8F80-5C4D6DB03F9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D18AEAF6-4AED-46A0-9C26-082BEF88DD4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90603B44-3585-4E6D-9233-6AB0C807C4E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F1F4FAA1-9C74-4E04-9C65-6BF7427A937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3612E77A-3811-41DC-BF36-F2197BC88F84}"/>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80BA4BCB-A03C-4704-A451-98254855B156}"/>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1D2DDD0A-C8DB-47C8-ADFE-F8E183A246E8}"/>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89CED2E2-D1CF-445E-AA63-E37FDB5B825E}"/>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3C27B3D3-FC72-4005-A696-34F2EE20573D}"/>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1E166466-CDC2-4039-82FF-807436A775F8}"/>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8C4B50B6-9530-4C61-926F-9DA40A315586}"/>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05C263E2-DC45-4FFE-9E5C-5ACE4DE10393}"/>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993B3751-F2F7-438B-BD68-A75BEFBB403C}"/>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DE5908CF-AD96-44F4-A749-9AADA8587E1E}"/>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124F8052-0921-4E69-9984-E2EC76AB185F}"/>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0D511357-6448-44E2-B982-C08E4597968B}"/>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010D09D2-F0D9-4F66-8F07-8E96F05DE45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7827F137-3B86-42E2-AB83-5B9FA4047BE5}"/>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EB8156CC-EF81-4104-9CE9-B98151DBA29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3D815131-F94E-4CCD-82CC-8CB63A95970E}"/>
            </a:ext>
          </a:extLst>
        </xdr:cNvPr>
        <xdr:cNvCxnSpPr/>
      </xdr:nvCxnSpPr>
      <xdr:spPr>
        <a:xfrm flipV="1">
          <a:off x="19509104" y="5632813"/>
          <a:ext cx="0" cy="139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1CED8F5A-63FF-481A-9893-73619800B38F}"/>
            </a:ext>
          </a:extLst>
        </xdr:cNvPr>
        <xdr:cNvSpPr txBox="1"/>
      </xdr:nvSpPr>
      <xdr:spPr>
        <a:xfrm>
          <a:off x="19547840" y="702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FEC3061F-9297-4D2B-8303-EA0E96E88D46}"/>
            </a:ext>
          </a:extLst>
        </xdr:cNvPr>
        <xdr:cNvCxnSpPr/>
      </xdr:nvCxnSpPr>
      <xdr:spPr>
        <a:xfrm>
          <a:off x="19443700" y="70229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6D5719B6-1F4F-438B-B174-9715DD52C3A6}"/>
            </a:ext>
          </a:extLst>
        </xdr:cNvPr>
        <xdr:cNvSpPr txBox="1"/>
      </xdr:nvSpPr>
      <xdr:spPr>
        <a:xfrm>
          <a:off x="19547840" y="541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FD5008CD-0C6E-4CD4-BFB6-3B84097E2EEA}"/>
            </a:ext>
          </a:extLst>
        </xdr:cNvPr>
        <xdr:cNvCxnSpPr/>
      </xdr:nvCxnSpPr>
      <xdr:spPr>
        <a:xfrm>
          <a:off x="19443700" y="563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84A7F27F-0273-428A-8856-95C1570D7455}"/>
            </a:ext>
          </a:extLst>
        </xdr:cNvPr>
        <xdr:cNvSpPr txBox="1"/>
      </xdr:nvSpPr>
      <xdr:spPr>
        <a:xfrm>
          <a:off x="19547840" y="640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99C95C92-0DB4-4B94-A230-95D4676922F6}"/>
            </a:ext>
          </a:extLst>
        </xdr:cNvPr>
        <xdr:cNvSpPr/>
      </xdr:nvSpPr>
      <xdr:spPr>
        <a:xfrm>
          <a:off x="1945894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FABF5FC8-FE79-4B4C-B815-E6EF2717E96A}"/>
            </a:ext>
          </a:extLst>
        </xdr:cNvPr>
        <xdr:cNvSpPr/>
      </xdr:nvSpPr>
      <xdr:spPr>
        <a:xfrm>
          <a:off x="18735040" y="65263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4EEC3AC6-052B-40EF-A5AD-FABBEC77599C}"/>
            </a:ext>
          </a:extLst>
        </xdr:cNvPr>
        <xdr:cNvSpPr/>
      </xdr:nvSpPr>
      <xdr:spPr>
        <a:xfrm>
          <a:off x="17937480" y="6503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a:extLst>
            <a:ext uri="{FF2B5EF4-FFF2-40B4-BE49-F238E27FC236}">
              <a16:creationId xmlns:a16="http://schemas.microsoft.com/office/drawing/2014/main" id="{ADAD0ECF-A1A0-47F0-A198-7F957262C3EE}"/>
            </a:ext>
          </a:extLst>
        </xdr:cNvPr>
        <xdr:cNvSpPr/>
      </xdr:nvSpPr>
      <xdr:spPr>
        <a:xfrm>
          <a:off x="17162780" y="64904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118473</xdr:rowOff>
    </xdr:from>
    <xdr:to>
      <xdr:col>98</xdr:col>
      <xdr:colOff>38100</xdr:colOff>
      <xdr:row>40</xdr:row>
      <xdr:rowOff>48623</xdr:rowOff>
    </xdr:to>
    <xdr:sp macro="" textlink="">
      <xdr:nvSpPr>
        <xdr:cNvPr id="489" name="フローチャート: 判断 488">
          <a:extLst>
            <a:ext uri="{FF2B5EF4-FFF2-40B4-BE49-F238E27FC236}">
              <a16:creationId xmlns:a16="http://schemas.microsoft.com/office/drawing/2014/main" id="{0E20C68E-446F-4F6E-A706-E42D3A458DF5}"/>
            </a:ext>
          </a:extLst>
        </xdr:cNvPr>
        <xdr:cNvSpPr/>
      </xdr:nvSpPr>
      <xdr:spPr>
        <a:xfrm>
          <a:off x="16388080" y="6656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B9B8591-5B1C-45CE-A8D8-8D24BBB0A55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A67D070-6057-4303-B307-3C07365D4DD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878C188-D493-493E-8116-A3A6C00F758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5B5CBBA5-FACE-412C-86C0-E0276D30AEA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346F23E5-A99D-45E2-BD2F-254F6EFE96B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59690</xdr:rowOff>
    </xdr:from>
    <xdr:to>
      <xdr:col>116</xdr:col>
      <xdr:colOff>114300</xdr:colOff>
      <xdr:row>41</xdr:row>
      <xdr:rowOff>161290</xdr:rowOff>
    </xdr:to>
    <xdr:sp macro="" textlink="">
      <xdr:nvSpPr>
        <xdr:cNvPr id="495" name="楕円 494">
          <a:extLst>
            <a:ext uri="{FF2B5EF4-FFF2-40B4-BE49-F238E27FC236}">
              <a16:creationId xmlns:a16="http://schemas.microsoft.com/office/drawing/2014/main" id="{E5049F6D-DE45-4053-B73D-D317224223EF}"/>
            </a:ext>
          </a:extLst>
        </xdr:cNvPr>
        <xdr:cNvSpPr/>
      </xdr:nvSpPr>
      <xdr:spPr>
        <a:xfrm>
          <a:off x="1945894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146067</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F25FDF51-7069-4AA3-B4E3-9CB639D44EB4}"/>
            </a:ext>
          </a:extLst>
        </xdr:cNvPr>
        <xdr:cNvSpPr txBox="1"/>
      </xdr:nvSpPr>
      <xdr:spPr>
        <a:xfrm>
          <a:off x="19547840" y="68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59690</xdr:rowOff>
    </xdr:from>
    <xdr:to>
      <xdr:col>112</xdr:col>
      <xdr:colOff>38100</xdr:colOff>
      <xdr:row>41</xdr:row>
      <xdr:rowOff>161290</xdr:rowOff>
    </xdr:to>
    <xdr:sp macro="" textlink="">
      <xdr:nvSpPr>
        <xdr:cNvPr id="497" name="楕円 496">
          <a:extLst>
            <a:ext uri="{FF2B5EF4-FFF2-40B4-BE49-F238E27FC236}">
              <a16:creationId xmlns:a16="http://schemas.microsoft.com/office/drawing/2014/main" id="{6607B42A-8987-4F88-A6E4-811F83578CFE}"/>
            </a:ext>
          </a:extLst>
        </xdr:cNvPr>
        <xdr:cNvSpPr/>
      </xdr:nvSpPr>
      <xdr:spPr>
        <a:xfrm>
          <a:off x="18735040" y="6932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110490</xdr:rowOff>
    </xdr:from>
    <xdr:to>
      <xdr:col>116</xdr:col>
      <xdr:colOff>63500</xdr:colOff>
      <xdr:row>41</xdr:row>
      <xdr:rowOff>110490</xdr:rowOff>
    </xdr:to>
    <xdr:cxnSp macro="">
      <xdr:nvCxnSpPr>
        <xdr:cNvPr id="498" name="直線コネクタ 497">
          <a:extLst>
            <a:ext uri="{FF2B5EF4-FFF2-40B4-BE49-F238E27FC236}">
              <a16:creationId xmlns:a16="http://schemas.microsoft.com/office/drawing/2014/main" id="{0B827EAD-C087-4B00-84E8-0B0EE23A4182}"/>
            </a:ext>
          </a:extLst>
        </xdr:cNvPr>
        <xdr:cNvCxnSpPr/>
      </xdr:nvCxnSpPr>
      <xdr:spPr>
        <a:xfrm>
          <a:off x="18778220" y="69837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62956</xdr:rowOff>
    </xdr:from>
    <xdr:to>
      <xdr:col>107</xdr:col>
      <xdr:colOff>101600</xdr:colOff>
      <xdr:row>41</xdr:row>
      <xdr:rowOff>164556</xdr:rowOff>
    </xdr:to>
    <xdr:sp macro="" textlink="">
      <xdr:nvSpPr>
        <xdr:cNvPr id="499" name="楕円 498">
          <a:extLst>
            <a:ext uri="{FF2B5EF4-FFF2-40B4-BE49-F238E27FC236}">
              <a16:creationId xmlns:a16="http://schemas.microsoft.com/office/drawing/2014/main" id="{D0439813-1864-442A-B1CE-1AEBF816E7CC}"/>
            </a:ext>
          </a:extLst>
        </xdr:cNvPr>
        <xdr:cNvSpPr/>
      </xdr:nvSpPr>
      <xdr:spPr>
        <a:xfrm>
          <a:off x="17937480" y="693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110490</xdr:rowOff>
    </xdr:from>
    <xdr:to>
      <xdr:col>111</xdr:col>
      <xdr:colOff>177800</xdr:colOff>
      <xdr:row>41</xdr:row>
      <xdr:rowOff>113756</xdr:rowOff>
    </xdr:to>
    <xdr:cxnSp macro="">
      <xdr:nvCxnSpPr>
        <xdr:cNvPr id="500" name="直線コネクタ 499">
          <a:extLst>
            <a:ext uri="{FF2B5EF4-FFF2-40B4-BE49-F238E27FC236}">
              <a16:creationId xmlns:a16="http://schemas.microsoft.com/office/drawing/2014/main" id="{62319028-7FA5-437C-BDE2-8B7485E518F8}"/>
            </a:ext>
          </a:extLst>
        </xdr:cNvPr>
        <xdr:cNvCxnSpPr/>
      </xdr:nvCxnSpPr>
      <xdr:spPr>
        <a:xfrm flipV="1">
          <a:off x="17988280" y="6983730"/>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62956</xdr:rowOff>
    </xdr:from>
    <xdr:to>
      <xdr:col>102</xdr:col>
      <xdr:colOff>165100</xdr:colOff>
      <xdr:row>41</xdr:row>
      <xdr:rowOff>164556</xdr:rowOff>
    </xdr:to>
    <xdr:sp macro="" textlink="">
      <xdr:nvSpPr>
        <xdr:cNvPr id="501" name="楕円 500">
          <a:extLst>
            <a:ext uri="{FF2B5EF4-FFF2-40B4-BE49-F238E27FC236}">
              <a16:creationId xmlns:a16="http://schemas.microsoft.com/office/drawing/2014/main" id="{F43EED87-CD7C-40BC-A000-759C2DD00A78}"/>
            </a:ext>
          </a:extLst>
        </xdr:cNvPr>
        <xdr:cNvSpPr/>
      </xdr:nvSpPr>
      <xdr:spPr>
        <a:xfrm>
          <a:off x="17162780" y="693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113756</xdr:rowOff>
    </xdr:from>
    <xdr:to>
      <xdr:col>107</xdr:col>
      <xdr:colOff>50800</xdr:colOff>
      <xdr:row>41</xdr:row>
      <xdr:rowOff>113756</xdr:rowOff>
    </xdr:to>
    <xdr:cxnSp macro="">
      <xdr:nvCxnSpPr>
        <xdr:cNvPr id="502" name="直線コネクタ 501">
          <a:extLst>
            <a:ext uri="{FF2B5EF4-FFF2-40B4-BE49-F238E27FC236}">
              <a16:creationId xmlns:a16="http://schemas.microsoft.com/office/drawing/2014/main" id="{7FFDB938-4594-41A5-9399-CF26ADA923C5}"/>
            </a:ext>
          </a:extLst>
        </xdr:cNvPr>
        <xdr:cNvCxnSpPr/>
      </xdr:nvCxnSpPr>
      <xdr:spPr>
        <a:xfrm>
          <a:off x="17213580" y="698699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69487</xdr:rowOff>
    </xdr:from>
    <xdr:to>
      <xdr:col>98</xdr:col>
      <xdr:colOff>38100</xdr:colOff>
      <xdr:row>41</xdr:row>
      <xdr:rowOff>171087</xdr:rowOff>
    </xdr:to>
    <xdr:sp macro="" textlink="">
      <xdr:nvSpPr>
        <xdr:cNvPr id="503" name="楕円 502">
          <a:extLst>
            <a:ext uri="{FF2B5EF4-FFF2-40B4-BE49-F238E27FC236}">
              <a16:creationId xmlns:a16="http://schemas.microsoft.com/office/drawing/2014/main" id="{343077CE-BD49-479B-B88D-6BEABD17F7B6}"/>
            </a:ext>
          </a:extLst>
        </xdr:cNvPr>
        <xdr:cNvSpPr/>
      </xdr:nvSpPr>
      <xdr:spPr>
        <a:xfrm>
          <a:off x="16388080" y="69427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113756</xdr:rowOff>
    </xdr:from>
    <xdr:to>
      <xdr:col>102</xdr:col>
      <xdr:colOff>114300</xdr:colOff>
      <xdr:row>41</xdr:row>
      <xdr:rowOff>120287</xdr:rowOff>
    </xdr:to>
    <xdr:cxnSp macro="">
      <xdr:nvCxnSpPr>
        <xdr:cNvPr id="504" name="直線コネクタ 503">
          <a:extLst>
            <a:ext uri="{FF2B5EF4-FFF2-40B4-BE49-F238E27FC236}">
              <a16:creationId xmlns:a16="http://schemas.microsoft.com/office/drawing/2014/main" id="{60D6FEBE-931F-4C4D-AAB9-3C2917DCB0A8}"/>
            </a:ext>
          </a:extLst>
        </xdr:cNvPr>
        <xdr:cNvCxnSpPr/>
      </xdr:nvCxnSpPr>
      <xdr:spPr>
        <a:xfrm flipV="1">
          <a:off x="16431260" y="6986996"/>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35F017FD-4280-4FA6-A08D-4B5DE075C48A}"/>
            </a:ext>
          </a:extLst>
        </xdr:cNvPr>
        <xdr:cNvSpPr txBox="1"/>
      </xdr:nvSpPr>
      <xdr:spPr>
        <a:xfrm>
          <a:off x="18561127" y="630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EBBE42B6-A1ED-4E98-AAB5-C80232CC8CF4}"/>
            </a:ext>
          </a:extLst>
        </xdr:cNvPr>
        <xdr:cNvSpPr txBox="1"/>
      </xdr:nvSpPr>
      <xdr:spPr>
        <a:xfrm>
          <a:off x="17776267" y="628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C4EFB76B-D953-4C01-BDD9-6505F0EA656C}"/>
            </a:ext>
          </a:extLst>
        </xdr:cNvPr>
        <xdr:cNvSpPr txBox="1"/>
      </xdr:nvSpPr>
      <xdr:spPr>
        <a:xfrm>
          <a:off x="17001567" y="626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65150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42EF4444-8368-46F6-B68E-F3B073A94ED5}"/>
            </a:ext>
          </a:extLst>
        </xdr:cNvPr>
        <xdr:cNvSpPr txBox="1"/>
      </xdr:nvSpPr>
      <xdr:spPr>
        <a:xfrm>
          <a:off x="16226867" y="643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152417</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2AB9291C-B8FE-431C-8A47-8FC8FD3A055F}"/>
            </a:ext>
          </a:extLst>
        </xdr:cNvPr>
        <xdr:cNvSpPr txBox="1"/>
      </xdr:nvSpPr>
      <xdr:spPr>
        <a:xfrm>
          <a:off x="185611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155683</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9148F8F5-9EF8-447F-9B47-F5DA72AB5E95}"/>
            </a:ext>
          </a:extLst>
        </xdr:cNvPr>
        <xdr:cNvSpPr txBox="1"/>
      </xdr:nvSpPr>
      <xdr:spPr>
        <a:xfrm>
          <a:off x="17776267" y="702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155683</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7A24B5D6-57EE-43E0-9951-5B81EB7B7CB8}"/>
            </a:ext>
          </a:extLst>
        </xdr:cNvPr>
        <xdr:cNvSpPr txBox="1"/>
      </xdr:nvSpPr>
      <xdr:spPr>
        <a:xfrm>
          <a:off x="17001567" y="702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162214</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7DD96CB6-F54D-4D98-9DDD-04AA6FBB9F3F}"/>
            </a:ext>
          </a:extLst>
        </xdr:cNvPr>
        <xdr:cNvSpPr txBox="1"/>
      </xdr:nvSpPr>
      <xdr:spPr>
        <a:xfrm>
          <a:off x="16226867" y="703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3F9FCFA5-04EF-4473-BB3F-6CA13E1E662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22917F9B-7509-464C-BDC3-FF002833943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4F1F32D6-18BB-48BE-B563-570631DD29F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F2E5C201-B854-4B35-AD15-305A30F0364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5470A135-E2D1-4CF1-9020-C20C0640B94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BED2384E-5617-45B4-86A2-DB78A01F9BB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7C18E37F-6C74-4C91-B61E-2016A9962BF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B51ACCEC-A767-442C-8FEC-084392E6ABB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71ACD698-2BD0-4A8A-A9BE-FE8AA7933FD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41DF4A36-A170-499C-AB1B-7B177C242E9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F00A6DE2-9C70-443E-8E68-E9336E8CF3E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4" name="直線コネクタ 523">
          <a:extLst>
            <a:ext uri="{FF2B5EF4-FFF2-40B4-BE49-F238E27FC236}">
              <a16:creationId xmlns:a16="http://schemas.microsoft.com/office/drawing/2014/main" id="{E2E5C429-AC7F-483D-AFCE-9894449B4F94}"/>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5" name="テキスト ボックス 524">
          <a:extLst>
            <a:ext uri="{FF2B5EF4-FFF2-40B4-BE49-F238E27FC236}">
              <a16:creationId xmlns:a16="http://schemas.microsoft.com/office/drawing/2014/main" id="{3ECE5365-A958-4D45-AA70-F821913D34D3}"/>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6" name="直線コネクタ 525">
          <a:extLst>
            <a:ext uri="{FF2B5EF4-FFF2-40B4-BE49-F238E27FC236}">
              <a16:creationId xmlns:a16="http://schemas.microsoft.com/office/drawing/2014/main" id="{15C6A4B5-40FF-4BF9-8256-115388457F5D}"/>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7" name="テキスト ボックス 526">
          <a:extLst>
            <a:ext uri="{FF2B5EF4-FFF2-40B4-BE49-F238E27FC236}">
              <a16:creationId xmlns:a16="http://schemas.microsoft.com/office/drawing/2014/main" id="{E6D783DF-3E7D-4FDC-BA19-597C0D013B5F}"/>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8" name="直線コネクタ 527">
          <a:extLst>
            <a:ext uri="{FF2B5EF4-FFF2-40B4-BE49-F238E27FC236}">
              <a16:creationId xmlns:a16="http://schemas.microsoft.com/office/drawing/2014/main" id="{E59B9213-712C-456C-8193-3AD3A07C4CEA}"/>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9" name="テキスト ボックス 528">
          <a:extLst>
            <a:ext uri="{FF2B5EF4-FFF2-40B4-BE49-F238E27FC236}">
              <a16:creationId xmlns:a16="http://schemas.microsoft.com/office/drawing/2014/main" id="{EDB7DD89-0FDB-468E-83F3-158133919AC3}"/>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0" name="直線コネクタ 529">
          <a:extLst>
            <a:ext uri="{FF2B5EF4-FFF2-40B4-BE49-F238E27FC236}">
              <a16:creationId xmlns:a16="http://schemas.microsoft.com/office/drawing/2014/main" id="{BFC78B83-B348-453B-A34C-1E7E6FF7FE1A}"/>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1" name="テキスト ボックス 530">
          <a:extLst>
            <a:ext uri="{FF2B5EF4-FFF2-40B4-BE49-F238E27FC236}">
              <a16:creationId xmlns:a16="http://schemas.microsoft.com/office/drawing/2014/main" id="{472CDDA0-A708-4A03-9A03-4C4973A747A1}"/>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B79733F7-71D8-4DD0-B3EB-CB5E877D806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3" name="テキスト ボックス 532">
          <a:extLst>
            <a:ext uri="{FF2B5EF4-FFF2-40B4-BE49-F238E27FC236}">
              <a16:creationId xmlns:a16="http://schemas.microsoft.com/office/drawing/2014/main" id="{32CB1824-1133-4605-A858-9A707B4C74B7}"/>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FD2EEA29-CAA0-497E-8852-0D35CE6A71A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116586</xdr:rowOff>
    </xdr:from>
    <xdr:to>
      <xdr:col>85</xdr:col>
      <xdr:colOff>126364</xdr:colOff>
      <xdr:row>62</xdr:row>
      <xdr:rowOff>0</xdr:rowOff>
    </xdr:to>
    <xdr:cxnSp macro="">
      <xdr:nvCxnSpPr>
        <xdr:cNvPr id="535" name="直線コネクタ 534">
          <a:extLst>
            <a:ext uri="{FF2B5EF4-FFF2-40B4-BE49-F238E27FC236}">
              <a16:creationId xmlns:a16="http://schemas.microsoft.com/office/drawing/2014/main" id="{5F53C02F-7F55-4175-8B91-6376B74F2BDA}"/>
            </a:ext>
          </a:extLst>
        </xdr:cNvPr>
        <xdr:cNvCxnSpPr/>
      </xdr:nvCxnSpPr>
      <xdr:spPr>
        <a:xfrm flipV="1">
          <a:off x="14375764" y="9336786"/>
          <a:ext cx="0" cy="105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3827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7EC72F27-5D06-4FAA-81B5-0DEDC13C85F1}"/>
            </a:ext>
          </a:extLst>
        </xdr:cNvPr>
        <xdr:cNvSpPr txBox="1"/>
      </xdr:nvSpPr>
      <xdr:spPr>
        <a:xfrm>
          <a:off x="144145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0</xdr:rowOff>
    </xdr:from>
    <xdr:to>
      <xdr:col>86</xdr:col>
      <xdr:colOff>25400</xdr:colOff>
      <xdr:row>62</xdr:row>
      <xdr:rowOff>0</xdr:rowOff>
    </xdr:to>
    <xdr:cxnSp macro="">
      <xdr:nvCxnSpPr>
        <xdr:cNvPr id="537" name="直線コネクタ 536">
          <a:extLst>
            <a:ext uri="{FF2B5EF4-FFF2-40B4-BE49-F238E27FC236}">
              <a16:creationId xmlns:a16="http://schemas.microsoft.com/office/drawing/2014/main" id="{E92689F3-6B90-45E5-8399-2AE058C04814}"/>
            </a:ext>
          </a:extLst>
        </xdr:cNvPr>
        <xdr:cNvCxnSpPr/>
      </xdr:nvCxnSpPr>
      <xdr:spPr>
        <a:xfrm>
          <a:off x="14287500" y="10393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63263</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FE5A5333-74B8-4DF6-B89A-92F8B691769E}"/>
            </a:ext>
          </a:extLst>
        </xdr:cNvPr>
        <xdr:cNvSpPr txBox="1"/>
      </xdr:nvSpPr>
      <xdr:spPr>
        <a:xfrm>
          <a:off x="14414500" y="9115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116586</xdr:rowOff>
    </xdr:from>
    <xdr:to>
      <xdr:col>86</xdr:col>
      <xdr:colOff>25400</xdr:colOff>
      <xdr:row>55</xdr:row>
      <xdr:rowOff>116586</xdr:rowOff>
    </xdr:to>
    <xdr:cxnSp macro="">
      <xdr:nvCxnSpPr>
        <xdr:cNvPr id="539" name="直線コネクタ 538">
          <a:extLst>
            <a:ext uri="{FF2B5EF4-FFF2-40B4-BE49-F238E27FC236}">
              <a16:creationId xmlns:a16="http://schemas.microsoft.com/office/drawing/2014/main" id="{C918B039-FBBE-42E6-AD06-062A52EC2D24}"/>
            </a:ext>
          </a:extLst>
        </xdr:cNvPr>
        <xdr:cNvCxnSpPr/>
      </xdr:nvCxnSpPr>
      <xdr:spPr>
        <a:xfrm>
          <a:off x="14287500" y="93367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17797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1D6B48F1-5B09-4B2B-91B5-AB8864DE9FE7}"/>
            </a:ext>
          </a:extLst>
        </xdr:cNvPr>
        <xdr:cNvSpPr txBox="1"/>
      </xdr:nvSpPr>
      <xdr:spPr>
        <a:xfrm>
          <a:off x="14414500" y="9740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541" name="フローチャート: 判断 540">
          <a:extLst>
            <a:ext uri="{FF2B5EF4-FFF2-40B4-BE49-F238E27FC236}">
              <a16:creationId xmlns:a16="http://schemas.microsoft.com/office/drawing/2014/main" id="{7DBDF5B0-F6C4-4D6D-B258-DA1045237200}"/>
            </a:ext>
          </a:extLst>
        </xdr:cNvPr>
        <xdr:cNvSpPr/>
      </xdr:nvSpPr>
      <xdr:spPr>
        <a:xfrm>
          <a:off x="14325600" y="98894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141224</xdr:rowOff>
    </xdr:from>
    <xdr:to>
      <xdr:col>81</xdr:col>
      <xdr:colOff>101600</xdr:colOff>
      <xdr:row>59</xdr:row>
      <xdr:rowOff>71374</xdr:rowOff>
    </xdr:to>
    <xdr:sp macro="" textlink="">
      <xdr:nvSpPr>
        <xdr:cNvPr id="542" name="フローチャート: 判断 541">
          <a:extLst>
            <a:ext uri="{FF2B5EF4-FFF2-40B4-BE49-F238E27FC236}">
              <a16:creationId xmlns:a16="http://schemas.microsoft.com/office/drawing/2014/main" id="{E824B825-3D2B-494B-B699-36DE498C26C9}"/>
            </a:ext>
          </a:extLst>
        </xdr:cNvPr>
        <xdr:cNvSpPr/>
      </xdr:nvSpPr>
      <xdr:spPr>
        <a:xfrm>
          <a:off x="13578840" y="98643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113792</xdr:rowOff>
    </xdr:from>
    <xdr:to>
      <xdr:col>76</xdr:col>
      <xdr:colOff>165100</xdr:colOff>
      <xdr:row>59</xdr:row>
      <xdr:rowOff>43942</xdr:rowOff>
    </xdr:to>
    <xdr:sp macro="" textlink="">
      <xdr:nvSpPr>
        <xdr:cNvPr id="543" name="フローチャート: 判断 542">
          <a:extLst>
            <a:ext uri="{FF2B5EF4-FFF2-40B4-BE49-F238E27FC236}">
              <a16:creationId xmlns:a16="http://schemas.microsoft.com/office/drawing/2014/main" id="{42FAE5FE-E2AF-496C-9307-C4A4DA00CD37}"/>
            </a:ext>
          </a:extLst>
        </xdr:cNvPr>
        <xdr:cNvSpPr/>
      </xdr:nvSpPr>
      <xdr:spPr>
        <a:xfrm>
          <a:off x="12804140" y="98369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106934</xdr:rowOff>
    </xdr:from>
    <xdr:to>
      <xdr:col>72</xdr:col>
      <xdr:colOff>38100</xdr:colOff>
      <xdr:row>59</xdr:row>
      <xdr:rowOff>37084</xdr:rowOff>
    </xdr:to>
    <xdr:sp macro="" textlink="">
      <xdr:nvSpPr>
        <xdr:cNvPr id="544" name="フローチャート: 判断 543">
          <a:extLst>
            <a:ext uri="{FF2B5EF4-FFF2-40B4-BE49-F238E27FC236}">
              <a16:creationId xmlns:a16="http://schemas.microsoft.com/office/drawing/2014/main" id="{4629E401-F11E-4662-8669-95DAC87C124E}"/>
            </a:ext>
          </a:extLst>
        </xdr:cNvPr>
        <xdr:cNvSpPr/>
      </xdr:nvSpPr>
      <xdr:spPr>
        <a:xfrm>
          <a:off x="12029440" y="98300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45" name="フローチャート: 判断 544">
          <a:extLst>
            <a:ext uri="{FF2B5EF4-FFF2-40B4-BE49-F238E27FC236}">
              <a16:creationId xmlns:a16="http://schemas.microsoft.com/office/drawing/2014/main" id="{B8FBBAEA-B9DA-4C5A-AD2C-8C00E5F2E229}"/>
            </a:ext>
          </a:extLst>
        </xdr:cNvPr>
        <xdr:cNvSpPr/>
      </xdr:nvSpPr>
      <xdr:spPr>
        <a:xfrm>
          <a:off x="11231880" y="984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B4FC82C-93EE-44BF-BA2F-1DBDA5BE5C1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FC5475B-89DB-4CD0-BE23-091C62FC9CC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4E44784-DDEC-413E-AEEE-ACDD96D9610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0F4B3B4-8DB0-4A93-BA8C-B0F1C1E8D51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33364DB-8F33-44AE-A44E-01D96977081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551" name="楕円 550">
          <a:extLst>
            <a:ext uri="{FF2B5EF4-FFF2-40B4-BE49-F238E27FC236}">
              <a16:creationId xmlns:a16="http://schemas.microsoft.com/office/drawing/2014/main" id="{58DFAD41-F543-4131-8C87-4794FA9416C0}"/>
            </a:ext>
          </a:extLst>
        </xdr:cNvPr>
        <xdr:cNvSpPr/>
      </xdr:nvSpPr>
      <xdr:spPr>
        <a:xfrm>
          <a:off x="14325600" y="103466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35577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177C5DE7-9AD7-452D-8667-34E55EC3FC69}"/>
            </a:ext>
          </a:extLst>
        </xdr:cNvPr>
        <xdr:cNvSpPr txBox="1"/>
      </xdr:nvSpPr>
      <xdr:spPr>
        <a:xfrm>
          <a:off x="14414500" y="1026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36068</xdr:rowOff>
    </xdr:from>
    <xdr:to>
      <xdr:col>81</xdr:col>
      <xdr:colOff>101600</xdr:colOff>
      <xdr:row>62</xdr:row>
      <xdr:rowOff>137668</xdr:rowOff>
    </xdr:to>
    <xdr:sp macro="" textlink="">
      <xdr:nvSpPr>
        <xdr:cNvPr id="553" name="楕円 552">
          <a:extLst>
            <a:ext uri="{FF2B5EF4-FFF2-40B4-BE49-F238E27FC236}">
              <a16:creationId xmlns:a16="http://schemas.microsoft.com/office/drawing/2014/main" id="{F818517F-090F-426B-A030-05FCC5D1FFF4}"/>
            </a:ext>
          </a:extLst>
        </xdr:cNvPr>
        <xdr:cNvSpPr/>
      </xdr:nvSpPr>
      <xdr:spPr>
        <a:xfrm>
          <a:off x="13578840" y="10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0</xdr:rowOff>
    </xdr:from>
    <xdr:to>
      <xdr:col>85</xdr:col>
      <xdr:colOff>127000</xdr:colOff>
      <xdr:row>62</xdr:row>
      <xdr:rowOff>86868</xdr:rowOff>
    </xdr:to>
    <xdr:cxnSp macro="">
      <xdr:nvCxnSpPr>
        <xdr:cNvPr id="554" name="直線コネクタ 553">
          <a:extLst>
            <a:ext uri="{FF2B5EF4-FFF2-40B4-BE49-F238E27FC236}">
              <a16:creationId xmlns:a16="http://schemas.microsoft.com/office/drawing/2014/main" id="{1A272882-855D-4ED6-9F83-0FD4EF61268D}"/>
            </a:ext>
          </a:extLst>
        </xdr:cNvPr>
        <xdr:cNvCxnSpPr/>
      </xdr:nvCxnSpPr>
      <xdr:spPr>
        <a:xfrm flipV="1">
          <a:off x="13629640" y="10393680"/>
          <a:ext cx="74676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61214</xdr:rowOff>
    </xdr:from>
    <xdr:to>
      <xdr:col>76</xdr:col>
      <xdr:colOff>165100</xdr:colOff>
      <xdr:row>62</xdr:row>
      <xdr:rowOff>162814</xdr:rowOff>
    </xdr:to>
    <xdr:sp macro="" textlink="">
      <xdr:nvSpPr>
        <xdr:cNvPr id="555" name="楕円 554">
          <a:extLst>
            <a:ext uri="{FF2B5EF4-FFF2-40B4-BE49-F238E27FC236}">
              <a16:creationId xmlns:a16="http://schemas.microsoft.com/office/drawing/2014/main" id="{9189BA0F-51E3-4B8F-9D95-9BD2FCE9EF82}"/>
            </a:ext>
          </a:extLst>
        </xdr:cNvPr>
        <xdr:cNvSpPr/>
      </xdr:nvSpPr>
      <xdr:spPr>
        <a:xfrm>
          <a:off x="12804140" y="1045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86868</xdr:rowOff>
    </xdr:from>
    <xdr:to>
      <xdr:col>81</xdr:col>
      <xdr:colOff>50800</xdr:colOff>
      <xdr:row>62</xdr:row>
      <xdr:rowOff>112014</xdr:rowOff>
    </xdr:to>
    <xdr:cxnSp macro="">
      <xdr:nvCxnSpPr>
        <xdr:cNvPr id="556" name="直線コネクタ 555">
          <a:extLst>
            <a:ext uri="{FF2B5EF4-FFF2-40B4-BE49-F238E27FC236}">
              <a16:creationId xmlns:a16="http://schemas.microsoft.com/office/drawing/2014/main" id="{03697318-197A-4BAC-96BB-E1037B22EAFF}"/>
            </a:ext>
          </a:extLst>
        </xdr:cNvPr>
        <xdr:cNvCxnSpPr/>
      </xdr:nvCxnSpPr>
      <xdr:spPr>
        <a:xfrm flipV="1">
          <a:off x="12854940" y="10480548"/>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42926</xdr:rowOff>
    </xdr:from>
    <xdr:to>
      <xdr:col>72</xdr:col>
      <xdr:colOff>38100</xdr:colOff>
      <xdr:row>62</xdr:row>
      <xdr:rowOff>144526</xdr:rowOff>
    </xdr:to>
    <xdr:sp macro="" textlink="">
      <xdr:nvSpPr>
        <xdr:cNvPr id="557" name="楕円 556">
          <a:extLst>
            <a:ext uri="{FF2B5EF4-FFF2-40B4-BE49-F238E27FC236}">
              <a16:creationId xmlns:a16="http://schemas.microsoft.com/office/drawing/2014/main" id="{C68B1E4C-2E0A-499E-9BA2-9DC630804901}"/>
            </a:ext>
          </a:extLst>
        </xdr:cNvPr>
        <xdr:cNvSpPr/>
      </xdr:nvSpPr>
      <xdr:spPr>
        <a:xfrm>
          <a:off x="12029440" y="104366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93726</xdr:rowOff>
    </xdr:from>
    <xdr:to>
      <xdr:col>76</xdr:col>
      <xdr:colOff>114300</xdr:colOff>
      <xdr:row>62</xdr:row>
      <xdr:rowOff>112014</xdr:rowOff>
    </xdr:to>
    <xdr:cxnSp macro="">
      <xdr:nvCxnSpPr>
        <xdr:cNvPr id="558" name="直線コネクタ 557">
          <a:extLst>
            <a:ext uri="{FF2B5EF4-FFF2-40B4-BE49-F238E27FC236}">
              <a16:creationId xmlns:a16="http://schemas.microsoft.com/office/drawing/2014/main" id="{B6338608-9769-4CAE-A671-33E7AD741EB0}"/>
            </a:ext>
          </a:extLst>
        </xdr:cNvPr>
        <xdr:cNvCxnSpPr/>
      </xdr:nvCxnSpPr>
      <xdr:spPr>
        <a:xfrm>
          <a:off x="12072620" y="10487406"/>
          <a:ext cx="7823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38354</xdr:rowOff>
    </xdr:from>
    <xdr:to>
      <xdr:col>67</xdr:col>
      <xdr:colOff>101600</xdr:colOff>
      <xdr:row>62</xdr:row>
      <xdr:rowOff>139954</xdr:rowOff>
    </xdr:to>
    <xdr:sp macro="" textlink="">
      <xdr:nvSpPr>
        <xdr:cNvPr id="559" name="楕円 558">
          <a:extLst>
            <a:ext uri="{FF2B5EF4-FFF2-40B4-BE49-F238E27FC236}">
              <a16:creationId xmlns:a16="http://schemas.microsoft.com/office/drawing/2014/main" id="{03ED0AF9-BD4E-4886-A43D-8E2CB7646A13}"/>
            </a:ext>
          </a:extLst>
        </xdr:cNvPr>
        <xdr:cNvSpPr/>
      </xdr:nvSpPr>
      <xdr:spPr>
        <a:xfrm>
          <a:off x="11231880" y="104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89154</xdr:rowOff>
    </xdr:from>
    <xdr:to>
      <xdr:col>71</xdr:col>
      <xdr:colOff>177800</xdr:colOff>
      <xdr:row>62</xdr:row>
      <xdr:rowOff>93726</xdr:rowOff>
    </xdr:to>
    <xdr:cxnSp macro="">
      <xdr:nvCxnSpPr>
        <xdr:cNvPr id="560" name="直線コネクタ 559">
          <a:extLst>
            <a:ext uri="{FF2B5EF4-FFF2-40B4-BE49-F238E27FC236}">
              <a16:creationId xmlns:a16="http://schemas.microsoft.com/office/drawing/2014/main" id="{8B5ECD74-3667-4098-8C26-26AC39190850}"/>
            </a:ext>
          </a:extLst>
        </xdr:cNvPr>
        <xdr:cNvCxnSpPr/>
      </xdr:nvCxnSpPr>
      <xdr:spPr>
        <a:xfrm>
          <a:off x="11282680" y="1048283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87901</xdr:rowOff>
    </xdr:from>
    <xdr:ext cx="405111" cy="259045"/>
    <xdr:sp macro="" textlink="">
      <xdr:nvSpPr>
        <xdr:cNvPr id="561" name="n_1aveValue【学校施設】&#10;有形固定資産減価償却率">
          <a:extLst>
            <a:ext uri="{FF2B5EF4-FFF2-40B4-BE49-F238E27FC236}">
              <a16:creationId xmlns:a16="http://schemas.microsoft.com/office/drawing/2014/main" id="{6BA99AED-2325-4900-A439-7244025223D2}"/>
            </a:ext>
          </a:extLst>
        </xdr:cNvPr>
        <xdr:cNvSpPr txBox="1"/>
      </xdr:nvSpPr>
      <xdr:spPr>
        <a:xfrm>
          <a:off x="13437244" y="96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60469</xdr:rowOff>
    </xdr:from>
    <xdr:ext cx="405111" cy="259045"/>
    <xdr:sp macro="" textlink="">
      <xdr:nvSpPr>
        <xdr:cNvPr id="562" name="n_2aveValue【学校施設】&#10;有形固定資産減価償却率">
          <a:extLst>
            <a:ext uri="{FF2B5EF4-FFF2-40B4-BE49-F238E27FC236}">
              <a16:creationId xmlns:a16="http://schemas.microsoft.com/office/drawing/2014/main" id="{FA8A04A2-4D5B-42FB-A78D-08C4D460EB0D}"/>
            </a:ext>
          </a:extLst>
        </xdr:cNvPr>
        <xdr:cNvSpPr txBox="1"/>
      </xdr:nvSpPr>
      <xdr:spPr>
        <a:xfrm>
          <a:off x="12675244" y="961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53611</xdr:rowOff>
    </xdr:from>
    <xdr:ext cx="405111" cy="259045"/>
    <xdr:sp macro="" textlink="">
      <xdr:nvSpPr>
        <xdr:cNvPr id="563" name="n_3aveValue【学校施設】&#10;有形固定資産減価償却率">
          <a:extLst>
            <a:ext uri="{FF2B5EF4-FFF2-40B4-BE49-F238E27FC236}">
              <a16:creationId xmlns:a16="http://schemas.microsoft.com/office/drawing/2014/main" id="{BCBA587B-9602-43EC-9A8A-B69788505408}"/>
            </a:ext>
          </a:extLst>
        </xdr:cNvPr>
        <xdr:cNvSpPr txBox="1"/>
      </xdr:nvSpPr>
      <xdr:spPr>
        <a:xfrm>
          <a:off x="11900544" y="960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64" name="n_4aveValue【学校施設】&#10;有形固定資産減価償却率">
          <a:extLst>
            <a:ext uri="{FF2B5EF4-FFF2-40B4-BE49-F238E27FC236}">
              <a16:creationId xmlns:a16="http://schemas.microsoft.com/office/drawing/2014/main" id="{F163344C-F1D5-452F-B8D2-9F21D6DED580}"/>
            </a:ext>
          </a:extLst>
        </xdr:cNvPr>
        <xdr:cNvSpPr txBox="1"/>
      </xdr:nvSpPr>
      <xdr:spPr>
        <a:xfrm>
          <a:off x="1110298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128795</xdr:rowOff>
    </xdr:from>
    <xdr:ext cx="405111" cy="259045"/>
    <xdr:sp macro="" textlink="">
      <xdr:nvSpPr>
        <xdr:cNvPr id="565" name="n_1mainValue【学校施設】&#10;有形固定資産減価償却率">
          <a:extLst>
            <a:ext uri="{FF2B5EF4-FFF2-40B4-BE49-F238E27FC236}">
              <a16:creationId xmlns:a16="http://schemas.microsoft.com/office/drawing/2014/main" id="{A7361606-B440-4A7A-B83F-83B2D4526975}"/>
            </a:ext>
          </a:extLst>
        </xdr:cNvPr>
        <xdr:cNvSpPr txBox="1"/>
      </xdr:nvSpPr>
      <xdr:spPr>
        <a:xfrm>
          <a:off x="13437244" y="1052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153941</xdr:rowOff>
    </xdr:from>
    <xdr:ext cx="405111" cy="259045"/>
    <xdr:sp macro="" textlink="">
      <xdr:nvSpPr>
        <xdr:cNvPr id="566" name="n_2mainValue【学校施設】&#10;有形固定資産減価償却率">
          <a:extLst>
            <a:ext uri="{FF2B5EF4-FFF2-40B4-BE49-F238E27FC236}">
              <a16:creationId xmlns:a16="http://schemas.microsoft.com/office/drawing/2014/main" id="{7C6E4BC3-175E-47F4-9D36-B105B6B7ECB1}"/>
            </a:ext>
          </a:extLst>
        </xdr:cNvPr>
        <xdr:cNvSpPr txBox="1"/>
      </xdr:nvSpPr>
      <xdr:spPr>
        <a:xfrm>
          <a:off x="12675244" y="1054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135653</xdr:rowOff>
    </xdr:from>
    <xdr:ext cx="405111" cy="259045"/>
    <xdr:sp macro="" textlink="">
      <xdr:nvSpPr>
        <xdr:cNvPr id="567" name="n_3mainValue【学校施設】&#10;有形固定資産減価償却率">
          <a:extLst>
            <a:ext uri="{FF2B5EF4-FFF2-40B4-BE49-F238E27FC236}">
              <a16:creationId xmlns:a16="http://schemas.microsoft.com/office/drawing/2014/main" id="{9944ACA8-3D14-457B-9532-9EA29FABC253}"/>
            </a:ext>
          </a:extLst>
        </xdr:cNvPr>
        <xdr:cNvSpPr txBox="1"/>
      </xdr:nvSpPr>
      <xdr:spPr>
        <a:xfrm>
          <a:off x="11900544" y="105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131081</xdr:rowOff>
    </xdr:from>
    <xdr:ext cx="405111" cy="259045"/>
    <xdr:sp macro="" textlink="">
      <xdr:nvSpPr>
        <xdr:cNvPr id="568" name="n_4mainValue【学校施設】&#10;有形固定資産減価償却率">
          <a:extLst>
            <a:ext uri="{FF2B5EF4-FFF2-40B4-BE49-F238E27FC236}">
              <a16:creationId xmlns:a16="http://schemas.microsoft.com/office/drawing/2014/main" id="{72F133CF-53B4-4785-AC3E-AB3772105E66}"/>
            </a:ext>
          </a:extLst>
        </xdr:cNvPr>
        <xdr:cNvSpPr txBox="1"/>
      </xdr:nvSpPr>
      <xdr:spPr>
        <a:xfrm>
          <a:off x="11102984" y="1052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7462E0AB-CB11-4769-A29E-A8C0EF1DC8A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8ABAB5B7-551D-4CDF-919C-D3687439E8E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CCE4B6AD-5FB4-49D4-A822-1142F7A6A93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9D2D2E30-F9F2-4C54-8855-89F8B8DCD3F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6B54318F-37B0-43B0-843B-0B795BB6DB0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4ABC2163-3D6F-4CC7-86F2-43CB6BE6991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B74A65F5-67FD-42DF-BBFA-2A92A2CAA82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906961D8-B3B1-49AF-A98C-C971F4D6D6B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43058D31-C8A0-498F-A14B-EF51A32D0C3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4FCE0FD5-6DE5-4B62-A18D-608FC92B5CD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65597C3C-F42F-442B-9BB0-A8DB2E6BD68F}"/>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08850190-DB0B-4AEB-947E-E1B5D82126B2}"/>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EAF8868F-2448-4DD3-867D-15178DC5258B}"/>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B88422F8-642D-4EA9-BC8E-49602807162B}"/>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3CBE2F1E-3501-4112-96B9-ED037D241C8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A018AC4A-91D9-4ACE-9CF2-EAB4674AF8EB}"/>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DE4112E8-9A34-468C-ACE9-1EE0C2CB8D59}"/>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F4A24529-978E-48B8-B163-3519D9DB06EA}"/>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DDF41AF3-4A68-4859-AA78-35F19B27F509}"/>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A958A5B3-26F2-46A3-81A1-E604B63E5DFC}"/>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5D9614E7-3FD4-4BE8-9333-423093E668FD}"/>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102AB3F5-5989-40DA-B484-0AE6A43AF98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5573A9E2-4F9A-4621-BE90-8953EA3B9FF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A46F53EA-057C-44C8-9B35-36992AF952F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3" name="直線コネクタ 592">
          <a:extLst>
            <a:ext uri="{FF2B5EF4-FFF2-40B4-BE49-F238E27FC236}">
              <a16:creationId xmlns:a16="http://schemas.microsoft.com/office/drawing/2014/main" id="{49144DFF-2C2D-411A-B39A-DCB4BDA5CD5D}"/>
            </a:ext>
          </a:extLst>
        </xdr:cNvPr>
        <xdr:cNvCxnSpPr/>
      </xdr:nvCxnSpPr>
      <xdr:spPr>
        <a:xfrm flipV="1">
          <a:off x="19509104" y="9565005"/>
          <a:ext cx="0" cy="1189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4" name="【学校施設】&#10;一人当たり面積最小値テキスト">
          <a:extLst>
            <a:ext uri="{FF2B5EF4-FFF2-40B4-BE49-F238E27FC236}">
              <a16:creationId xmlns:a16="http://schemas.microsoft.com/office/drawing/2014/main" id="{B474E67A-22D1-4173-BC17-09E038FCAFA0}"/>
            </a:ext>
          </a:extLst>
        </xdr:cNvPr>
        <xdr:cNvSpPr txBox="1"/>
      </xdr:nvSpPr>
      <xdr:spPr>
        <a:xfrm>
          <a:off x="19547840"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5" name="直線コネクタ 594">
          <a:extLst>
            <a:ext uri="{FF2B5EF4-FFF2-40B4-BE49-F238E27FC236}">
              <a16:creationId xmlns:a16="http://schemas.microsoft.com/office/drawing/2014/main" id="{A3A4FA2F-D8BC-40AE-8A24-7E48744238FE}"/>
            </a:ext>
          </a:extLst>
        </xdr:cNvPr>
        <xdr:cNvCxnSpPr/>
      </xdr:nvCxnSpPr>
      <xdr:spPr>
        <a:xfrm>
          <a:off x="19443700" y="10754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596" name="【学校施設】&#10;一人当たり面積最大値テキスト">
          <a:extLst>
            <a:ext uri="{FF2B5EF4-FFF2-40B4-BE49-F238E27FC236}">
              <a16:creationId xmlns:a16="http://schemas.microsoft.com/office/drawing/2014/main" id="{20006E8D-78AC-4BE6-B80A-02537DFCC7D8}"/>
            </a:ext>
          </a:extLst>
        </xdr:cNvPr>
        <xdr:cNvSpPr txBox="1"/>
      </xdr:nvSpPr>
      <xdr:spPr>
        <a:xfrm>
          <a:off x="19547840" y="934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597" name="直線コネクタ 596">
          <a:extLst>
            <a:ext uri="{FF2B5EF4-FFF2-40B4-BE49-F238E27FC236}">
              <a16:creationId xmlns:a16="http://schemas.microsoft.com/office/drawing/2014/main" id="{4DE3CF38-2EC5-4063-B68D-8B209E1D4C61}"/>
            </a:ext>
          </a:extLst>
        </xdr:cNvPr>
        <xdr:cNvCxnSpPr/>
      </xdr:nvCxnSpPr>
      <xdr:spPr>
        <a:xfrm>
          <a:off x="19443700" y="9565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598" name="【学校施設】&#10;一人当たり面積平均値テキスト">
          <a:extLst>
            <a:ext uri="{FF2B5EF4-FFF2-40B4-BE49-F238E27FC236}">
              <a16:creationId xmlns:a16="http://schemas.microsoft.com/office/drawing/2014/main" id="{48EB5AFE-B1F2-478A-986B-8B654F64FCD2}"/>
            </a:ext>
          </a:extLst>
        </xdr:cNvPr>
        <xdr:cNvSpPr txBox="1"/>
      </xdr:nvSpPr>
      <xdr:spPr>
        <a:xfrm>
          <a:off x="19547840" y="1026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599" name="フローチャート: 判断 598">
          <a:extLst>
            <a:ext uri="{FF2B5EF4-FFF2-40B4-BE49-F238E27FC236}">
              <a16:creationId xmlns:a16="http://schemas.microsoft.com/office/drawing/2014/main" id="{22B0C00C-C002-493F-BCB3-022E5546E33B}"/>
            </a:ext>
          </a:extLst>
        </xdr:cNvPr>
        <xdr:cNvSpPr/>
      </xdr:nvSpPr>
      <xdr:spPr>
        <a:xfrm>
          <a:off x="19458940" y="1041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0" name="フローチャート: 判断 599">
          <a:extLst>
            <a:ext uri="{FF2B5EF4-FFF2-40B4-BE49-F238E27FC236}">
              <a16:creationId xmlns:a16="http://schemas.microsoft.com/office/drawing/2014/main" id="{12BFCA36-89D1-43A0-8E7B-0209D6C8CE2E}"/>
            </a:ext>
          </a:extLst>
        </xdr:cNvPr>
        <xdr:cNvSpPr/>
      </xdr:nvSpPr>
      <xdr:spPr>
        <a:xfrm>
          <a:off x="18735040" y="104084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1" name="フローチャート: 判断 600">
          <a:extLst>
            <a:ext uri="{FF2B5EF4-FFF2-40B4-BE49-F238E27FC236}">
              <a16:creationId xmlns:a16="http://schemas.microsoft.com/office/drawing/2014/main" id="{7E9D35D0-078B-4F1A-8819-949AA6F8C6AE}"/>
            </a:ext>
          </a:extLst>
        </xdr:cNvPr>
        <xdr:cNvSpPr/>
      </xdr:nvSpPr>
      <xdr:spPr>
        <a:xfrm>
          <a:off x="17937480" y="104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2" name="フローチャート: 判断 601">
          <a:extLst>
            <a:ext uri="{FF2B5EF4-FFF2-40B4-BE49-F238E27FC236}">
              <a16:creationId xmlns:a16="http://schemas.microsoft.com/office/drawing/2014/main" id="{17238B76-B972-4D2C-B881-97DB8C3139A3}"/>
            </a:ext>
          </a:extLst>
        </xdr:cNvPr>
        <xdr:cNvSpPr/>
      </xdr:nvSpPr>
      <xdr:spPr>
        <a:xfrm>
          <a:off x="1716278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170942</xdr:rowOff>
    </xdr:from>
    <xdr:to>
      <xdr:col>98</xdr:col>
      <xdr:colOff>38100</xdr:colOff>
      <xdr:row>63</xdr:row>
      <xdr:rowOff>101092</xdr:rowOff>
    </xdr:to>
    <xdr:sp macro="" textlink="">
      <xdr:nvSpPr>
        <xdr:cNvPr id="603" name="フローチャート: 判断 602">
          <a:extLst>
            <a:ext uri="{FF2B5EF4-FFF2-40B4-BE49-F238E27FC236}">
              <a16:creationId xmlns:a16="http://schemas.microsoft.com/office/drawing/2014/main" id="{C0EF8E0E-5A9E-48A0-9475-D40EA0AEC4D7}"/>
            </a:ext>
          </a:extLst>
        </xdr:cNvPr>
        <xdr:cNvSpPr/>
      </xdr:nvSpPr>
      <xdr:spPr>
        <a:xfrm>
          <a:off x="16388080" y="105646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BB22ADE-4459-48BB-86E1-CEADD5C6891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FC12B6F-7011-492C-8835-73FED67B57A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A00A6C1-14AE-4C8E-9E1C-A492ED4816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49F3F8F-F6FB-4F99-A88F-A34200CC6FA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7808022-E3E9-4AFD-A13D-319A15D70B9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94742</xdr:rowOff>
    </xdr:from>
    <xdr:to>
      <xdr:col>116</xdr:col>
      <xdr:colOff>114300</xdr:colOff>
      <xdr:row>64</xdr:row>
      <xdr:rowOff>24892</xdr:rowOff>
    </xdr:to>
    <xdr:sp macro="" textlink="">
      <xdr:nvSpPr>
        <xdr:cNvPr id="609" name="楕円 608">
          <a:extLst>
            <a:ext uri="{FF2B5EF4-FFF2-40B4-BE49-F238E27FC236}">
              <a16:creationId xmlns:a16="http://schemas.microsoft.com/office/drawing/2014/main" id="{19D52015-567D-4091-98E4-584FCC6C95DA}"/>
            </a:ext>
          </a:extLst>
        </xdr:cNvPr>
        <xdr:cNvSpPr/>
      </xdr:nvSpPr>
      <xdr:spPr>
        <a:xfrm>
          <a:off x="19458940" y="106560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9669</xdr:rowOff>
    </xdr:from>
    <xdr:ext cx="469744" cy="259045"/>
    <xdr:sp macro="" textlink="">
      <xdr:nvSpPr>
        <xdr:cNvPr id="610" name="【学校施設】&#10;一人当たり面積該当値テキスト">
          <a:extLst>
            <a:ext uri="{FF2B5EF4-FFF2-40B4-BE49-F238E27FC236}">
              <a16:creationId xmlns:a16="http://schemas.microsoft.com/office/drawing/2014/main" id="{332E7B9C-CD2A-453A-BBCF-5AD7D5F5F250}"/>
            </a:ext>
          </a:extLst>
        </xdr:cNvPr>
        <xdr:cNvSpPr txBox="1"/>
      </xdr:nvSpPr>
      <xdr:spPr>
        <a:xfrm>
          <a:off x="19547840" y="1057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100457</xdr:rowOff>
    </xdr:from>
    <xdr:to>
      <xdr:col>112</xdr:col>
      <xdr:colOff>38100</xdr:colOff>
      <xdr:row>64</xdr:row>
      <xdr:rowOff>30607</xdr:rowOff>
    </xdr:to>
    <xdr:sp macro="" textlink="">
      <xdr:nvSpPr>
        <xdr:cNvPr id="611" name="楕円 610">
          <a:extLst>
            <a:ext uri="{FF2B5EF4-FFF2-40B4-BE49-F238E27FC236}">
              <a16:creationId xmlns:a16="http://schemas.microsoft.com/office/drawing/2014/main" id="{6A96A59A-B6BE-4B3D-9175-5A30211A7A9F}"/>
            </a:ext>
          </a:extLst>
        </xdr:cNvPr>
        <xdr:cNvSpPr/>
      </xdr:nvSpPr>
      <xdr:spPr>
        <a:xfrm>
          <a:off x="18735040" y="106617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145542</xdr:rowOff>
    </xdr:from>
    <xdr:to>
      <xdr:col>116</xdr:col>
      <xdr:colOff>63500</xdr:colOff>
      <xdr:row>63</xdr:row>
      <xdr:rowOff>151257</xdr:rowOff>
    </xdr:to>
    <xdr:cxnSp macro="">
      <xdr:nvCxnSpPr>
        <xdr:cNvPr id="612" name="直線コネクタ 611">
          <a:extLst>
            <a:ext uri="{FF2B5EF4-FFF2-40B4-BE49-F238E27FC236}">
              <a16:creationId xmlns:a16="http://schemas.microsoft.com/office/drawing/2014/main" id="{582CFC1C-BE6D-4422-9C7C-D0583CFB07F2}"/>
            </a:ext>
          </a:extLst>
        </xdr:cNvPr>
        <xdr:cNvCxnSpPr/>
      </xdr:nvCxnSpPr>
      <xdr:spPr>
        <a:xfrm flipV="1">
          <a:off x="18778220" y="10706862"/>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106172</xdr:rowOff>
    </xdr:from>
    <xdr:to>
      <xdr:col>107</xdr:col>
      <xdr:colOff>101600</xdr:colOff>
      <xdr:row>64</xdr:row>
      <xdr:rowOff>36322</xdr:rowOff>
    </xdr:to>
    <xdr:sp macro="" textlink="">
      <xdr:nvSpPr>
        <xdr:cNvPr id="613" name="楕円 612">
          <a:extLst>
            <a:ext uri="{FF2B5EF4-FFF2-40B4-BE49-F238E27FC236}">
              <a16:creationId xmlns:a16="http://schemas.microsoft.com/office/drawing/2014/main" id="{3321D7B4-5D70-4046-8E20-9EC0A77728CF}"/>
            </a:ext>
          </a:extLst>
        </xdr:cNvPr>
        <xdr:cNvSpPr/>
      </xdr:nvSpPr>
      <xdr:spPr>
        <a:xfrm>
          <a:off x="17937480" y="106674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151257</xdr:rowOff>
    </xdr:from>
    <xdr:to>
      <xdr:col>111</xdr:col>
      <xdr:colOff>177800</xdr:colOff>
      <xdr:row>63</xdr:row>
      <xdr:rowOff>156972</xdr:rowOff>
    </xdr:to>
    <xdr:cxnSp macro="">
      <xdr:nvCxnSpPr>
        <xdr:cNvPr id="614" name="直線コネクタ 613">
          <a:extLst>
            <a:ext uri="{FF2B5EF4-FFF2-40B4-BE49-F238E27FC236}">
              <a16:creationId xmlns:a16="http://schemas.microsoft.com/office/drawing/2014/main" id="{C0E14155-B523-4165-B336-5E0440FD0B43}"/>
            </a:ext>
          </a:extLst>
        </xdr:cNvPr>
        <xdr:cNvCxnSpPr/>
      </xdr:nvCxnSpPr>
      <xdr:spPr>
        <a:xfrm flipV="1">
          <a:off x="17988280" y="10712577"/>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109982</xdr:rowOff>
    </xdr:from>
    <xdr:to>
      <xdr:col>102</xdr:col>
      <xdr:colOff>165100</xdr:colOff>
      <xdr:row>64</xdr:row>
      <xdr:rowOff>40132</xdr:rowOff>
    </xdr:to>
    <xdr:sp macro="" textlink="">
      <xdr:nvSpPr>
        <xdr:cNvPr id="615" name="楕円 614">
          <a:extLst>
            <a:ext uri="{FF2B5EF4-FFF2-40B4-BE49-F238E27FC236}">
              <a16:creationId xmlns:a16="http://schemas.microsoft.com/office/drawing/2014/main" id="{EF0585C6-EAB6-46DB-AF74-AE4B81548AE7}"/>
            </a:ext>
          </a:extLst>
        </xdr:cNvPr>
        <xdr:cNvSpPr/>
      </xdr:nvSpPr>
      <xdr:spPr>
        <a:xfrm>
          <a:off x="17162780" y="10671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156972</xdr:rowOff>
    </xdr:from>
    <xdr:to>
      <xdr:col>107</xdr:col>
      <xdr:colOff>50800</xdr:colOff>
      <xdr:row>63</xdr:row>
      <xdr:rowOff>160782</xdr:rowOff>
    </xdr:to>
    <xdr:cxnSp macro="">
      <xdr:nvCxnSpPr>
        <xdr:cNvPr id="616" name="直線コネクタ 615">
          <a:extLst>
            <a:ext uri="{FF2B5EF4-FFF2-40B4-BE49-F238E27FC236}">
              <a16:creationId xmlns:a16="http://schemas.microsoft.com/office/drawing/2014/main" id="{66C08021-12AD-44F7-B76A-957436315681}"/>
            </a:ext>
          </a:extLst>
        </xdr:cNvPr>
        <xdr:cNvCxnSpPr/>
      </xdr:nvCxnSpPr>
      <xdr:spPr>
        <a:xfrm flipV="1">
          <a:off x="17213580" y="10718292"/>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113411</xdr:rowOff>
    </xdr:from>
    <xdr:to>
      <xdr:col>98</xdr:col>
      <xdr:colOff>38100</xdr:colOff>
      <xdr:row>64</xdr:row>
      <xdr:rowOff>43561</xdr:rowOff>
    </xdr:to>
    <xdr:sp macro="" textlink="">
      <xdr:nvSpPr>
        <xdr:cNvPr id="617" name="楕円 616">
          <a:extLst>
            <a:ext uri="{FF2B5EF4-FFF2-40B4-BE49-F238E27FC236}">
              <a16:creationId xmlns:a16="http://schemas.microsoft.com/office/drawing/2014/main" id="{AE1B9F43-8F65-44D2-820A-E62BBED42D8F}"/>
            </a:ext>
          </a:extLst>
        </xdr:cNvPr>
        <xdr:cNvSpPr/>
      </xdr:nvSpPr>
      <xdr:spPr>
        <a:xfrm>
          <a:off x="16388080" y="106747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160782</xdr:rowOff>
    </xdr:from>
    <xdr:to>
      <xdr:col>102</xdr:col>
      <xdr:colOff>114300</xdr:colOff>
      <xdr:row>63</xdr:row>
      <xdr:rowOff>164211</xdr:rowOff>
    </xdr:to>
    <xdr:cxnSp macro="">
      <xdr:nvCxnSpPr>
        <xdr:cNvPr id="618" name="直線コネクタ 617">
          <a:extLst>
            <a:ext uri="{FF2B5EF4-FFF2-40B4-BE49-F238E27FC236}">
              <a16:creationId xmlns:a16="http://schemas.microsoft.com/office/drawing/2014/main" id="{E5D1E63C-E520-45DC-9C88-292B4056B8F7}"/>
            </a:ext>
          </a:extLst>
        </xdr:cNvPr>
        <xdr:cNvCxnSpPr/>
      </xdr:nvCxnSpPr>
      <xdr:spPr>
        <a:xfrm flipV="1">
          <a:off x="16431260" y="10722102"/>
          <a:ext cx="7823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619" name="n_1aveValue【学校施設】&#10;一人当たり面積">
          <a:extLst>
            <a:ext uri="{FF2B5EF4-FFF2-40B4-BE49-F238E27FC236}">
              <a16:creationId xmlns:a16="http://schemas.microsoft.com/office/drawing/2014/main" id="{C3E766B1-D139-48C0-8224-C1E81BE413A8}"/>
            </a:ext>
          </a:extLst>
        </xdr:cNvPr>
        <xdr:cNvSpPr txBox="1"/>
      </xdr:nvSpPr>
      <xdr:spPr>
        <a:xfrm>
          <a:off x="18561127" y="1019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620" name="n_2aveValue【学校施設】&#10;一人当たり面積">
          <a:extLst>
            <a:ext uri="{FF2B5EF4-FFF2-40B4-BE49-F238E27FC236}">
              <a16:creationId xmlns:a16="http://schemas.microsoft.com/office/drawing/2014/main" id="{E4363242-2ECF-42E8-B1CC-1C68A7687801}"/>
            </a:ext>
          </a:extLst>
        </xdr:cNvPr>
        <xdr:cNvSpPr txBox="1"/>
      </xdr:nvSpPr>
      <xdr:spPr>
        <a:xfrm>
          <a:off x="17776267" y="1018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621" name="n_3aveValue【学校施設】&#10;一人当たり面積">
          <a:extLst>
            <a:ext uri="{FF2B5EF4-FFF2-40B4-BE49-F238E27FC236}">
              <a16:creationId xmlns:a16="http://schemas.microsoft.com/office/drawing/2014/main" id="{A67245C8-B8D8-45E7-94A8-8801FC00CF97}"/>
            </a:ext>
          </a:extLst>
        </xdr:cNvPr>
        <xdr:cNvSpPr txBox="1"/>
      </xdr:nvSpPr>
      <xdr:spPr>
        <a:xfrm>
          <a:off x="17001567" y="1018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117619</xdr:rowOff>
    </xdr:from>
    <xdr:ext cx="469744" cy="259045"/>
    <xdr:sp macro="" textlink="">
      <xdr:nvSpPr>
        <xdr:cNvPr id="622" name="n_4aveValue【学校施設】&#10;一人当たり面積">
          <a:extLst>
            <a:ext uri="{FF2B5EF4-FFF2-40B4-BE49-F238E27FC236}">
              <a16:creationId xmlns:a16="http://schemas.microsoft.com/office/drawing/2014/main" id="{99F821D7-78E8-4858-AD10-B760890AC00C}"/>
            </a:ext>
          </a:extLst>
        </xdr:cNvPr>
        <xdr:cNvSpPr txBox="1"/>
      </xdr:nvSpPr>
      <xdr:spPr>
        <a:xfrm>
          <a:off x="16226867" y="103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21734</xdr:rowOff>
    </xdr:from>
    <xdr:ext cx="469744" cy="259045"/>
    <xdr:sp macro="" textlink="">
      <xdr:nvSpPr>
        <xdr:cNvPr id="623" name="n_1mainValue【学校施設】&#10;一人当たり面積">
          <a:extLst>
            <a:ext uri="{FF2B5EF4-FFF2-40B4-BE49-F238E27FC236}">
              <a16:creationId xmlns:a16="http://schemas.microsoft.com/office/drawing/2014/main" id="{414B0190-248A-4325-8E62-C1F3AA038534}"/>
            </a:ext>
          </a:extLst>
        </xdr:cNvPr>
        <xdr:cNvSpPr txBox="1"/>
      </xdr:nvSpPr>
      <xdr:spPr>
        <a:xfrm>
          <a:off x="18561127" y="1075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27449</xdr:rowOff>
    </xdr:from>
    <xdr:ext cx="469744" cy="259045"/>
    <xdr:sp macro="" textlink="">
      <xdr:nvSpPr>
        <xdr:cNvPr id="624" name="n_2mainValue【学校施設】&#10;一人当たり面積">
          <a:extLst>
            <a:ext uri="{FF2B5EF4-FFF2-40B4-BE49-F238E27FC236}">
              <a16:creationId xmlns:a16="http://schemas.microsoft.com/office/drawing/2014/main" id="{BC05CFA5-AE61-43D0-8896-D5BE4F734871}"/>
            </a:ext>
          </a:extLst>
        </xdr:cNvPr>
        <xdr:cNvSpPr txBox="1"/>
      </xdr:nvSpPr>
      <xdr:spPr>
        <a:xfrm>
          <a:off x="1777626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31259</xdr:rowOff>
    </xdr:from>
    <xdr:ext cx="469744" cy="259045"/>
    <xdr:sp macro="" textlink="">
      <xdr:nvSpPr>
        <xdr:cNvPr id="625" name="n_3mainValue【学校施設】&#10;一人当たり面積">
          <a:extLst>
            <a:ext uri="{FF2B5EF4-FFF2-40B4-BE49-F238E27FC236}">
              <a16:creationId xmlns:a16="http://schemas.microsoft.com/office/drawing/2014/main" id="{58CE4E90-8B7A-4434-89B4-16A1ED93A3A0}"/>
            </a:ext>
          </a:extLst>
        </xdr:cNvPr>
        <xdr:cNvSpPr txBox="1"/>
      </xdr:nvSpPr>
      <xdr:spPr>
        <a:xfrm>
          <a:off x="1700156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34688</xdr:rowOff>
    </xdr:from>
    <xdr:ext cx="469744" cy="259045"/>
    <xdr:sp macro="" textlink="">
      <xdr:nvSpPr>
        <xdr:cNvPr id="626" name="n_4mainValue【学校施設】&#10;一人当たり面積">
          <a:extLst>
            <a:ext uri="{FF2B5EF4-FFF2-40B4-BE49-F238E27FC236}">
              <a16:creationId xmlns:a16="http://schemas.microsoft.com/office/drawing/2014/main" id="{CA9F9908-9795-4118-8A9E-66477C7F81EA}"/>
            </a:ext>
          </a:extLst>
        </xdr:cNvPr>
        <xdr:cNvSpPr txBox="1"/>
      </xdr:nvSpPr>
      <xdr:spPr>
        <a:xfrm>
          <a:off x="16226867" y="1076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2688B8EC-0C20-4509-A023-46D3A425957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1DB33F57-DB44-4CD1-BE13-3CE3F9A3222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22C3E6F7-B5D1-4B49-B702-79256F9A173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5F08B3AF-7698-4340-A14A-F2F9624E070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C971527F-B99E-4105-93BF-7DCA499FE04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2E9F3F44-1EFD-4FE6-A1BF-02A48F21C30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71736B95-9B53-4551-BE72-1ABC6BF4538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DEA9ECFA-DE59-4BE8-BF8B-8B04F0C6A89D}"/>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5B4DF525-0666-4E07-93BB-399FB08D450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F0EBB529-B242-42AB-ADD3-0553E9CFB797}"/>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3BFE2142-C927-47C6-83EE-A817F1DCBA9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B9FBC9F7-FC3E-4321-B286-3C3A03D2DB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50F09D26-F27A-4D49-80CC-EB8E41FE396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4FCDE776-0A71-4151-B4FD-7A7C8FECDA3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7169C5A4-2AE3-4C3B-9754-C0DCFC7C152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8F3EAD15-351E-405F-9DC2-D893D56888CB}"/>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D120BB0B-D13C-4D8E-BCC1-49C19FC1E6D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F12A19A7-35F4-4437-A8C3-CA69C9EB21C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30817F95-DA63-4807-ABA4-ECC9DFDB59E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DD96D05C-EEAF-4633-94C4-FFD66AAAE4D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4E0739EB-A484-4B65-B52E-CB7A6ABEE30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A14F9EBF-8B0C-4B91-9354-D27E4799D2A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26E31FD-E78F-49B2-9558-9804AF9B91C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8475AE03-1CE2-4328-A456-186128EB884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463CFB10-D4A9-4D58-AC77-56EB84C71C3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1F4B62CD-602A-40C3-AD8B-2424AB098B7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648329C1-529E-42A0-B4D0-78B682D471A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44A2D52D-3AC9-41CD-9313-067B2EED8049}"/>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AF4A20C1-1C5D-42FC-BEBB-AD657896D8D1}"/>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C57BC9EC-531A-4328-B188-DDD323D8615F}"/>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B66CA6D6-B954-46D0-8E1B-D2BA985C2D8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C1FF3CEE-9EE7-4698-B91E-BC2FC8E72D1E}"/>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AB7858FF-E856-4EC4-B84A-8BC1AE63313A}"/>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CE773776-D803-433F-8AE6-0B59C0B56393}"/>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0923BB32-07C6-4415-B84B-2B59F230FB6F}"/>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EE77BB98-29B0-4C6A-8272-0F8E04C6F985}"/>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id="{F908ECEA-6ADC-400E-9273-677D7FE72688}"/>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DF3C98A7-94D8-4361-A026-8B28744AE2E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id="{E9B63032-E28A-4130-B855-8C9C28B639DD}"/>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8C263731-A392-4C6A-BB62-8C6031A1307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667" name="直線コネクタ 666">
          <a:extLst>
            <a:ext uri="{FF2B5EF4-FFF2-40B4-BE49-F238E27FC236}">
              <a16:creationId xmlns:a16="http://schemas.microsoft.com/office/drawing/2014/main" id="{9BC0F4B8-58F1-4548-A683-8116F2B3703D}"/>
            </a:ext>
          </a:extLst>
        </xdr:cNvPr>
        <xdr:cNvCxnSpPr/>
      </xdr:nvCxnSpPr>
      <xdr:spPr>
        <a:xfrm flipV="1">
          <a:off x="14375764" y="1680019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a:extLst>
            <a:ext uri="{FF2B5EF4-FFF2-40B4-BE49-F238E27FC236}">
              <a16:creationId xmlns:a16="http://schemas.microsoft.com/office/drawing/2014/main" id="{D8379003-34F9-426E-8A74-DB0741B3C41C}"/>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a:extLst>
            <a:ext uri="{FF2B5EF4-FFF2-40B4-BE49-F238E27FC236}">
              <a16:creationId xmlns:a16="http://schemas.microsoft.com/office/drawing/2014/main" id="{37B5B39A-DC65-4034-8519-905B8FE46B2A}"/>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670" name="【公民館】&#10;有形固定資産減価償却率最大値テキスト">
          <a:extLst>
            <a:ext uri="{FF2B5EF4-FFF2-40B4-BE49-F238E27FC236}">
              <a16:creationId xmlns:a16="http://schemas.microsoft.com/office/drawing/2014/main" id="{497A00A2-CDFD-4F52-83E4-FB349E34DD78}"/>
            </a:ext>
          </a:extLst>
        </xdr:cNvPr>
        <xdr:cNvSpPr txBox="1"/>
      </xdr:nvSpPr>
      <xdr:spPr>
        <a:xfrm>
          <a:off x="14414500" y="1658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671" name="直線コネクタ 670">
          <a:extLst>
            <a:ext uri="{FF2B5EF4-FFF2-40B4-BE49-F238E27FC236}">
              <a16:creationId xmlns:a16="http://schemas.microsoft.com/office/drawing/2014/main" id="{3CA1AEAF-87D8-4789-80CE-8ED564AC27DD}"/>
            </a:ext>
          </a:extLst>
        </xdr:cNvPr>
        <xdr:cNvCxnSpPr/>
      </xdr:nvCxnSpPr>
      <xdr:spPr>
        <a:xfrm>
          <a:off x="14287500" y="16800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672" name="【公民館】&#10;有形固定資産減価償却率平均値テキスト">
          <a:extLst>
            <a:ext uri="{FF2B5EF4-FFF2-40B4-BE49-F238E27FC236}">
              <a16:creationId xmlns:a16="http://schemas.microsoft.com/office/drawing/2014/main" id="{57472041-D1CF-459D-8E5D-5537A194FD2E}"/>
            </a:ext>
          </a:extLst>
        </xdr:cNvPr>
        <xdr:cNvSpPr txBox="1"/>
      </xdr:nvSpPr>
      <xdr:spPr>
        <a:xfrm>
          <a:off x="14414500" y="17526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673" name="フローチャート: 判断 672">
          <a:extLst>
            <a:ext uri="{FF2B5EF4-FFF2-40B4-BE49-F238E27FC236}">
              <a16:creationId xmlns:a16="http://schemas.microsoft.com/office/drawing/2014/main" id="{2BA96845-1A03-476C-AE4B-CCDD2EAF9FFA}"/>
            </a:ext>
          </a:extLst>
        </xdr:cNvPr>
        <xdr:cNvSpPr/>
      </xdr:nvSpPr>
      <xdr:spPr>
        <a:xfrm>
          <a:off x="14325600" y="1767141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674" name="フローチャート: 判断 673">
          <a:extLst>
            <a:ext uri="{FF2B5EF4-FFF2-40B4-BE49-F238E27FC236}">
              <a16:creationId xmlns:a16="http://schemas.microsoft.com/office/drawing/2014/main" id="{580EAAE9-33E0-457C-BFC8-87FF2344C5F1}"/>
            </a:ext>
          </a:extLst>
        </xdr:cNvPr>
        <xdr:cNvSpPr/>
      </xdr:nvSpPr>
      <xdr:spPr>
        <a:xfrm>
          <a:off x="1357884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675" name="フローチャート: 判断 674">
          <a:extLst>
            <a:ext uri="{FF2B5EF4-FFF2-40B4-BE49-F238E27FC236}">
              <a16:creationId xmlns:a16="http://schemas.microsoft.com/office/drawing/2014/main" id="{2FE27696-66CC-4D07-AF5D-2E1BDE03C8E0}"/>
            </a:ext>
          </a:extLst>
        </xdr:cNvPr>
        <xdr:cNvSpPr/>
      </xdr:nvSpPr>
      <xdr:spPr>
        <a:xfrm>
          <a:off x="1280414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676" name="フローチャート: 判断 675">
          <a:extLst>
            <a:ext uri="{FF2B5EF4-FFF2-40B4-BE49-F238E27FC236}">
              <a16:creationId xmlns:a16="http://schemas.microsoft.com/office/drawing/2014/main" id="{203FA923-5CBA-4D15-8B6D-5AE08F8F3604}"/>
            </a:ext>
          </a:extLst>
        </xdr:cNvPr>
        <xdr:cNvSpPr/>
      </xdr:nvSpPr>
      <xdr:spPr>
        <a:xfrm>
          <a:off x="12029440" y="176523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95886</xdr:rowOff>
    </xdr:from>
    <xdr:to>
      <xdr:col>67</xdr:col>
      <xdr:colOff>101600</xdr:colOff>
      <xdr:row>105</xdr:row>
      <xdr:rowOff>26036</xdr:rowOff>
    </xdr:to>
    <xdr:sp macro="" textlink="">
      <xdr:nvSpPr>
        <xdr:cNvPr id="677" name="フローチャート: 判断 676">
          <a:extLst>
            <a:ext uri="{FF2B5EF4-FFF2-40B4-BE49-F238E27FC236}">
              <a16:creationId xmlns:a16="http://schemas.microsoft.com/office/drawing/2014/main" id="{44F7CB2D-8CFA-476D-8A82-90841E6D5482}"/>
            </a:ext>
          </a:extLst>
        </xdr:cNvPr>
        <xdr:cNvSpPr/>
      </xdr:nvSpPr>
      <xdr:spPr>
        <a:xfrm>
          <a:off x="11231880" y="175304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DC13A0AD-35AB-41CA-B8C3-ED3E20A3FFA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B683840-879F-4351-912F-98822C2DFDA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E18CBBDF-7551-4840-87E6-1A70212A13E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854D2D6-0059-46FA-B2BF-1176BE1903A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87304C0A-745F-4CF8-9A85-605748CC3BE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683" name="楕円 682">
          <a:extLst>
            <a:ext uri="{FF2B5EF4-FFF2-40B4-BE49-F238E27FC236}">
              <a16:creationId xmlns:a16="http://schemas.microsoft.com/office/drawing/2014/main" id="{27203174-29C3-49A3-A575-B05066FBDBA9}"/>
            </a:ext>
          </a:extLst>
        </xdr:cNvPr>
        <xdr:cNvSpPr/>
      </xdr:nvSpPr>
      <xdr:spPr>
        <a:xfrm>
          <a:off x="14325600" y="182067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684" name="【公民館】&#10;有形固定資産減価償却率該当値テキスト">
          <a:extLst>
            <a:ext uri="{FF2B5EF4-FFF2-40B4-BE49-F238E27FC236}">
              <a16:creationId xmlns:a16="http://schemas.microsoft.com/office/drawing/2014/main" id="{13B536F2-7F6B-4A4F-BCF9-8099F5256DFC}"/>
            </a:ext>
          </a:extLst>
        </xdr:cNvPr>
        <xdr:cNvSpPr txBox="1"/>
      </xdr:nvSpPr>
      <xdr:spPr>
        <a:xfrm>
          <a:off x="14414500"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685" name="楕円 684">
          <a:extLst>
            <a:ext uri="{FF2B5EF4-FFF2-40B4-BE49-F238E27FC236}">
              <a16:creationId xmlns:a16="http://schemas.microsoft.com/office/drawing/2014/main" id="{8EDF56C7-E6DF-400E-B62B-163ED7307747}"/>
            </a:ext>
          </a:extLst>
        </xdr:cNvPr>
        <xdr:cNvSpPr/>
      </xdr:nvSpPr>
      <xdr:spPr>
        <a:xfrm>
          <a:off x="1357884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686" name="直線コネクタ 685">
          <a:extLst>
            <a:ext uri="{FF2B5EF4-FFF2-40B4-BE49-F238E27FC236}">
              <a16:creationId xmlns:a16="http://schemas.microsoft.com/office/drawing/2014/main" id="{E2DAE8F2-FFD0-47FB-B773-21149D9CBE26}"/>
            </a:ext>
          </a:extLst>
        </xdr:cNvPr>
        <xdr:cNvCxnSpPr/>
      </xdr:nvCxnSpPr>
      <xdr:spPr>
        <a:xfrm>
          <a:off x="13629640" y="1825752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687" name="楕円 686">
          <a:extLst>
            <a:ext uri="{FF2B5EF4-FFF2-40B4-BE49-F238E27FC236}">
              <a16:creationId xmlns:a16="http://schemas.microsoft.com/office/drawing/2014/main" id="{010E0873-A19E-441F-96AB-ADBD5F1E954E}"/>
            </a:ext>
          </a:extLst>
        </xdr:cNvPr>
        <xdr:cNvSpPr/>
      </xdr:nvSpPr>
      <xdr:spPr>
        <a:xfrm>
          <a:off x="1280414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688" name="直線コネクタ 687">
          <a:extLst>
            <a:ext uri="{FF2B5EF4-FFF2-40B4-BE49-F238E27FC236}">
              <a16:creationId xmlns:a16="http://schemas.microsoft.com/office/drawing/2014/main" id="{CF30F8C9-693B-4C33-A5E7-95C3EC2DCA9C}"/>
            </a:ext>
          </a:extLst>
        </xdr:cNvPr>
        <xdr:cNvCxnSpPr/>
      </xdr:nvCxnSpPr>
      <xdr:spPr>
        <a:xfrm>
          <a:off x="12854940" y="182575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689" name="楕円 688">
          <a:extLst>
            <a:ext uri="{FF2B5EF4-FFF2-40B4-BE49-F238E27FC236}">
              <a16:creationId xmlns:a16="http://schemas.microsoft.com/office/drawing/2014/main" id="{3BE0F2B7-E8F7-446F-80B4-3743E436C0C4}"/>
            </a:ext>
          </a:extLst>
        </xdr:cNvPr>
        <xdr:cNvSpPr/>
      </xdr:nvSpPr>
      <xdr:spPr>
        <a:xfrm>
          <a:off x="12029440" y="1820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690" name="直線コネクタ 689">
          <a:extLst>
            <a:ext uri="{FF2B5EF4-FFF2-40B4-BE49-F238E27FC236}">
              <a16:creationId xmlns:a16="http://schemas.microsoft.com/office/drawing/2014/main" id="{3B51EF82-7260-4E7F-B6F5-70EC0423B6EB}"/>
            </a:ext>
          </a:extLst>
        </xdr:cNvPr>
        <xdr:cNvCxnSpPr/>
      </xdr:nvCxnSpPr>
      <xdr:spPr>
        <a:xfrm>
          <a:off x="12072620" y="18257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691" name="楕円 690">
          <a:extLst>
            <a:ext uri="{FF2B5EF4-FFF2-40B4-BE49-F238E27FC236}">
              <a16:creationId xmlns:a16="http://schemas.microsoft.com/office/drawing/2014/main" id="{57C0D76B-FB6F-4FFC-B524-7BC89E6E7763}"/>
            </a:ext>
          </a:extLst>
        </xdr:cNvPr>
        <xdr:cNvSpPr/>
      </xdr:nvSpPr>
      <xdr:spPr>
        <a:xfrm>
          <a:off x="1123188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692" name="直線コネクタ 691">
          <a:extLst>
            <a:ext uri="{FF2B5EF4-FFF2-40B4-BE49-F238E27FC236}">
              <a16:creationId xmlns:a16="http://schemas.microsoft.com/office/drawing/2014/main" id="{97138C57-177B-448A-B969-E93061D4A855}"/>
            </a:ext>
          </a:extLst>
        </xdr:cNvPr>
        <xdr:cNvCxnSpPr/>
      </xdr:nvCxnSpPr>
      <xdr:spPr>
        <a:xfrm>
          <a:off x="11282680" y="18257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693" name="n_1aveValue【公民館】&#10;有形固定資産減価償却率">
          <a:extLst>
            <a:ext uri="{FF2B5EF4-FFF2-40B4-BE49-F238E27FC236}">
              <a16:creationId xmlns:a16="http://schemas.microsoft.com/office/drawing/2014/main" id="{DDE6D224-8A27-4783-A772-BC73F5AD6143}"/>
            </a:ext>
          </a:extLst>
        </xdr:cNvPr>
        <xdr:cNvSpPr txBox="1"/>
      </xdr:nvSpPr>
      <xdr:spPr>
        <a:xfrm>
          <a:off x="13437244" y="174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694" name="n_2aveValue【公民館】&#10;有形固定資産減価償却率">
          <a:extLst>
            <a:ext uri="{FF2B5EF4-FFF2-40B4-BE49-F238E27FC236}">
              <a16:creationId xmlns:a16="http://schemas.microsoft.com/office/drawing/2014/main" id="{9F6DBE7A-CEE1-4985-B651-BF93F0D9683D}"/>
            </a:ext>
          </a:extLst>
        </xdr:cNvPr>
        <xdr:cNvSpPr txBox="1"/>
      </xdr:nvSpPr>
      <xdr:spPr>
        <a:xfrm>
          <a:off x="12675244" y="1743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695" name="n_3aveValue【公民館】&#10;有形固定資産減価償却率">
          <a:extLst>
            <a:ext uri="{FF2B5EF4-FFF2-40B4-BE49-F238E27FC236}">
              <a16:creationId xmlns:a16="http://schemas.microsoft.com/office/drawing/2014/main" id="{0FD1B2CA-B113-48FA-9086-8360F3E6B900}"/>
            </a:ext>
          </a:extLst>
        </xdr:cNvPr>
        <xdr:cNvSpPr txBox="1"/>
      </xdr:nvSpPr>
      <xdr:spPr>
        <a:xfrm>
          <a:off x="11900544" y="174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42563</xdr:rowOff>
    </xdr:from>
    <xdr:ext cx="405111" cy="259045"/>
    <xdr:sp macro="" textlink="">
      <xdr:nvSpPr>
        <xdr:cNvPr id="696" name="n_4aveValue【公民館】&#10;有形固定資産減価償却率">
          <a:extLst>
            <a:ext uri="{FF2B5EF4-FFF2-40B4-BE49-F238E27FC236}">
              <a16:creationId xmlns:a16="http://schemas.microsoft.com/office/drawing/2014/main" id="{ECFCDFC4-54D0-40E7-8D1A-1286140FFC34}"/>
            </a:ext>
          </a:extLst>
        </xdr:cNvPr>
        <xdr:cNvSpPr txBox="1"/>
      </xdr:nvSpPr>
      <xdr:spPr>
        <a:xfrm>
          <a:off x="11102984" y="1730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697" name="n_1mainValue【公民館】&#10;有形固定資産減価償却率">
          <a:extLst>
            <a:ext uri="{FF2B5EF4-FFF2-40B4-BE49-F238E27FC236}">
              <a16:creationId xmlns:a16="http://schemas.microsoft.com/office/drawing/2014/main" id="{F2574096-4F2D-4341-BAB3-6B56F9A9DCE8}"/>
            </a:ext>
          </a:extLst>
        </xdr:cNvPr>
        <xdr:cNvSpPr txBox="1"/>
      </xdr:nvSpPr>
      <xdr:spPr>
        <a:xfrm>
          <a:off x="1341254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698" name="n_2mainValue【公民館】&#10;有形固定資産減価償却率">
          <a:extLst>
            <a:ext uri="{FF2B5EF4-FFF2-40B4-BE49-F238E27FC236}">
              <a16:creationId xmlns:a16="http://schemas.microsoft.com/office/drawing/2014/main" id="{9E6F1348-EE05-4137-BFDE-4F5B662BD10A}"/>
            </a:ext>
          </a:extLst>
        </xdr:cNvPr>
        <xdr:cNvSpPr txBox="1"/>
      </xdr:nvSpPr>
      <xdr:spPr>
        <a:xfrm>
          <a:off x="1264292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699" name="n_3mainValue【公民館】&#10;有形固定資産減価償却率">
          <a:extLst>
            <a:ext uri="{FF2B5EF4-FFF2-40B4-BE49-F238E27FC236}">
              <a16:creationId xmlns:a16="http://schemas.microsoft.com/office/drawing/2014/main" id="{97BAACC1-18BC-4DCB-A413-F444FEB4A2A8}"/>
            </a:ext>
          </a:extLst>
        </xdr:cNvPr>
        <xdr:cNvSpPr txBox="1"/>
      </xdr:nvSpPr>
      <xdr:spPr>
        <a:xfrm>
          <a:off x="1186822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700" name="n_4mainValue【公民館】&#10;有形固定資産減価償却率">
          <a:extLst>
            <a:ext uri="{FF2B5EF4-FFF2-40B4-BE49-F238E27FC236}">
              <a16:creationId xmlns:a16="http://schemas.microsoft.com/office/drawing/2014/main" id="{8264CD54-2694-4B5E-B788-F500EA5DE268}"/>
            </a:ext>
          </a:extLst>
        </xdr:cNvPr>
        <xdr:cNvSpPr txBox="1"/>
      </xdr:nvSpPr>
      <xdr:spPr>
        <a:xfrm>
          <a:off x="1107066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BEEA140E-152C-4272-A411-446A4BD33A4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B1C561A7-62DB-4979-BC16-D3707782722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0BCEDED6-B142-44A6-B9B2-A98149F79BF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71542ED6-DED6-4148-B89B-9CB4C59EEBB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CD4E67EE-DFC1-4C63-9730-827DD25CED0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4C49420-28E7-4837-8500-AFCB32B30A1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273DF788-9D9C-4898-8FBC-43A46A6F67C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FEB2484F-708F-4411-8C3D-13FAB6F33F0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D246E2A9-556A-41B2-A08F-1E24F8F781A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FD1408C8-F4D6-4AE0-A90F-06CF8B37C8C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EDDF4506-76E8-4E38-BCD8-1244E068F926}"/>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9154018C-D9CD-40FE-8456-FFD2A9C4D767}"/>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46FB56EB-2FC6-4AAD-8B5C-A40C8A61EF57}"/>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49334E15-2616-4BE0-B3F3-3B416409B764}"/>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110EF701-6E2A-43D0-9EE7-F21ED9496E1E}"/>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81E22825-6EE7-4A2A-B81D-B63A46AC067A}"/>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571B0714-1365-4553-8807-A85163C980C3}"/>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4CA34744-AF53-43B9-ACA5-0840A9174DC3}"/>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7CE0F397-C43E-4575-AB45-4BAD3EF42F45}"/>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9FF3476A-8312-4FB5-B9BF-3A5F1F22678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A4B4743F-0B39-44D6-A2E5-6C3E5DBA2FEF}"/>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E5146D87-C5C9-47EF-8BA5-6A061D6488F5}"/>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85B555EB-527A-46E9-9ED1-CEC9104EFEF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A7577C64-B98D-4B62-B06A-A5BECBCE62F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FB53B26F-74D4-478A-AFC0-F019BA81DA4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726" name="直線コネクタ 725">
          <a:extLst>
            <a:ext uri="{FF2B5EF4-FFF2-40B4-BE49-F238E27FC236}">
              <a16:creationId xmlns:a16="http://schemas.microsoft.com/office/drawing/2014/main" id="{656C1471-3345-493F-9D37-2BF9D47DAAAE}"/>
            </a:ext>
          </a:extLst>
        </xdr:cNvPr>
        <xdr:cNvCxnSpPr/>
      </xdr:nvCxnSpPr>
      <xdr:spPr>
        <a:xfrm flipV="1">
          <a:off x="19509104" y="1678958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7" name="【公民館】&#10;一人当たり面積最小値テキスト">
          <a:extLst>
            <a:ext uri="{FF2B5EF4-FFF2-40B4-BE49-F238E27FC236}">
              <a16:creationId xmlns:a16="http://schemas.microsoft.com/office/drawing/2014/main" id="{666245AC-71F8-4386-91E7-64A7154C43AE}"/>
            </a:ext>
          </a:extLst>
        </xdr:cNvPr>
        <xdr:cNvSpPr txBox="1"/>
      </xdr:nvSpPr>
      <xdr:spPr>
        <a:xfrm>
          <a:off x="19547840" y="1830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8" name="直線コネクタ 727">
          <a:extLst>
            <a:ext uri="{FF2B5EF4-FFF2-40B4-BE49-F238E27FC236}">
              <a16:creationId xmlns:a16="http://schemas.microsoft.com/office/drawing/2014/main" id="{D104B564-146C-4633-A1A6-57095BBE78BC}"/>
            </a:ext>
          </a:extLst>
        </xdr:cNvPr>
        <xdr:cNvCxnSpPr/>
      </xdr:nvCxnSpPr>
      <xdr:spPr>
        <a:xfrm>
          <a:off x="19443700" y="18299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729" name="【公民館】&#10;一人当たり面積最大値テキスト">
          <a:extLst>
            <a:ext uri="{FF2B5EF4-FFF2-40B4-BE49-F238E27FC236}">
              <a16:creationId xmlns:a16="http://schemas.microsoft.com/office/drawing/2014/main" id="{3945E964-08A8-439E-A361-B9012CB3E3C8}"/>
            </a:ext>
          </a:extLst>
        </xdr:cNvPr>
        <xdr:cNvSpPr txBox="1"/>
      </xdr:nvSpPr>
      <xdr:spPr>
        <a:xfrm>
          <a:off x="19547840" y="1657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730" name="直線コネクタ 729">
          <a:extLst>
            <a:ext uri="{FF2B5EF4-FFF2-40B4-BE49-F238E27FC236}">
              <a16:creationId xmlns:a16="http://schemas.microsoft.com/office/drawing/2014/main" id="{4AF8F092-8383-473E-A9A3-8D7FE94A92C5}"/>
            </a:ext>
          </a:extLst>
        </xdr:cNvPr>
        <xdr:cNvCxnSpPr/>
      </xdr:nvCxnSpPr>
      <xdr:spPr>
        <a:xfrm>
          <a:off x="19443700" y="167895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731" name="【公民館】&#10;一人当たり面積平均値テキスト">
          <a:extLst>
            <a:ext uri="{FF2B5EF4-FFF2-40B4-BE49-F238E27FC236}">
              <a16:creationId xmlns:a16="http://schemas.microsoft.com/office/drawing/2014/main" id="{29949EF2-B8CE-4AB8-B697-B0233C57CDEA}"/>
            </a:ext>
          </a:extLst>
        </xdr:cNvPr>
        <xdr:cNvSpPr txBox="1"/>
      </xdr:nvSpPr>
      <xdr:spPr>
        <a:xfrm>
          <a:off x="19547840" y="17763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732" name="フローチャート: 判断 731">
          <a:extLst>
            <a:ext uri="{FF2B5EF4-FFF2-40B4-BE49-F238E27FC236}">
              <a16:creationId xmlns:a16="http://schemas.microsoft.com/office/drawing/2014/main" id="{F3D129A7-7301-4504-9869-8FF0046ACE66}"/>
            </a:ext>
          </a:extLst>
        </xdr:cNvPr>
        <xdr:cNvSpPr/>
      </xdr:nvSpPr>
      <xdr:spPr>
        <a:xfrm>
          <a:off x="19458940" y="17907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733" name="フローチャート: 判断 732">
          <a:extLst>
            <a:ext uri="{FF2B5EF4-FFF2-40B4-BE49-F238E27FC236}">
              <a16:creationId xmlns:a16="http://schemas.microsoft.com/office/drawing/2014/main" id="{08169F18-6AF5-43C0-8DEE-351444D25039}"/>
            </a:ext>
          </a:extLst>
        </xdr:cNvPr>
        <xdr:cNvSpPr/>
      </xdr:nvSpPr>
      <xdr:spPr>
        <a:xfrm>
          <a:off x="18735040" y="17932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34" name="フローチャート: 判断 733">
          <a:extLst>
            <a:ext uri="{FF2B5EF4-FFF2-40B4-BE49-F238E27FC236}">
              <a16:creationId xmlns:a16="http://schemas.microsoft.com/office/drawing/2014/main" id="{8AF7748F-8430-4D6C-8136-A63ECADFC6CB}"/>
            </a:ext>
          </a:extLst>
        </xdr:cNvPr>
        <xdr:cNvSpPr/>
      </xdr:nvSpPr>
      <xdr:spPr>
        <a:xfrm>
          <a:off x="17937480" y="17932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5" name="フローチャート: 判断 734">
          <a:extLst>
            <a:ext uri="{FF2B5EF4-FFF2-40B4-BE49-F238E27FC236}">
              <a16:creationId xmlns:a16="http://schemas.microsoft.com/office/drawing/2014/main" id="{C6D46EA4-B845-4853-994C-7EFC26F57232}"/>
            </a:ext>
          </a:extLst>
        </xdr:cNvPr>
        <xdr:cNvSpPr/>
      </xdr:nvSpPr>
      <xdr:spPr>
        <a:xfrm>
          <a:off x="1716278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126637</xdr:rowOff>
    </xdr:from>
    <xdr:to>
      <xdr:col>98</xdr:col>
      <xdr:colOff>38100</xdr:colOff>
      <xdr:row>108</xdr:row>
      <xdr:rowOff>56787</xdr:rowOff>
    </xdr:to>
    <xdr:sp macro="" textlink="">
      <xdr:nvSpPr>
        <xdr:cNvPr id="736" name="フローチャート: 判断 735">
          <a:extLst>
            <a:ext uri="{FF2B5EF4-FFF2-40B4-BE49-F238E27FC236}">
              <a16:creationId xmlns:a16="http://schemas.microsoft.com/office/drawing/2014/main" id="{FE805CD4-58BD-4140-9D14-A2646B99194C}"/>
            </a:ext>
          </a:extLst>
        </xdr:cNvPr>
        <xdr:cNvSpPr/>
      </xdr:nvSpPr>
      <xdr:spPr>
        <a:xfrm>
          <a:off x="16388080" y="180641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A36B566E-8738-4BB4-9731-7BF95CD22CD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7D1AE2CD-D490-4236-A936-E0F8F9182C2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B365CAA3-FF33-4C9A-8B65-866C4A8A827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2963A445-A7C9-48C1-9445-7E5BD9E3A48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628723CC-EDC8-442C-B038-0B70B5F3142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147864</xdr:rowOff>
    </xdr:from>
    <xdr:to>
      <xdr:col>116</xdr:col>
      <xdr:colOff>114300</xdr:colOff>
      <xdr:row>109</xdr:row>
      <xdr:rowOff>78014</xdr:rowOff>
    </xdr:to>
    <xdr:sp macro="" textlink="">
      <xdr:nvSpPr>
        <xdr:cNvPr id="742" name="楕円 741">
          <a:extLst>
            <a:ext uri="{FF2B5EF4-FFF2-40B4-BE49-F238E27FC236}">
              <a16:creationId xmlns:a16="http://schemas.microsoft.com/office/drawing/2014/main" id="{556AD070-CE53-4B04-BF6A-A93026238B5B}"/>
            </a:ext>
          </a:extLst>
        </xdr:cNvPr>
        <xdr:cNvSpPr/>
      </xdr:nvSpPr>
      <xdr:spPr>
        <a:xfrm>
          <a:off x="19458940" y="18252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62791</xdr:rowOff>
    </xdr:from>
    <xdr:ext cx="469744" cy="259045"/>
    <xdr:sp macro="" textlink="">
      <xdr:nvSpPr>
        <xdr:cNvPr id="743" name="【公民館】&#10;一人当たり面積該当値テキスト">
          <a:extLst>
            <a:ext uri="{FF2B5EF4-FFF2-40B4-BE49-F238E27FC236}">
              <a16:creationId xmlns:a16="http://schemas.microsoft.com/office/drawing/2014/main" id="{B057ED13-DF10-4E73-ACB2-9A5A9A4DFFF2}"/>
            </a:ext>
          </a:extLst>
        </xdr:cNvPr>
        <xdr:cNvSpPr txBox="1"/>
      </xdr:nvSpPr>
      <xdr:spPr>
        <a:xfrm>
          <a:off x="19547840" y="1816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147864</xdr:rowOff>
    </xdr:from>
    <xdr:to>
      <xdr:col>112</xdr:col>
      <xdr:colOff>38100</xdr:colOff>
      <xdr:row>109</xdr:row>
      <xdr:rowOff>78014</xdr:rowOff>
    </xdr:to>
    <xdr:sp macro="" textlink="">
      <xdr:nvSpPr>
        <xdr:cNvPr id="744" name="楕円 743">
          <a:extLst>
            <a:ext uri="{FF2B5EF4-FFF2-40B4-BE49-F238E27FC236}">
              <a16:creationId xmlns:a16="http://schemas.microsoft.com/office/drawing/2014/main" id="{6BE8AAC0-236E-4913-BD42-664CBCAE96E8}"/>
            </a:ext>
          </a:extLst>
        </xdr:cNvPr>
        <xdr:cNvSpPr/>
      </xdr:nvSpPr>
      <xdr:spPr>
        <a:xfrm>
          <a:off x="18735040" y="182529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27214</xdr:rowOff>
    </xdr:from>
    <xdr:to>
      <xdr:col>116</xdr:col>
      <xdr:colOff>63500</xdr:colOff>
      <xdr:row>109</xdr:row>
      <xdr:rowOff>27214</xdr:rowOff>
    </xdr:to>
    <xdr:cxnSp macro="">
      <xdr:nvCxnSpPr>
        <xdr:cNvPr id="745" name="直線コネクタ 744">
          <a:extLst>
            <a:ext uri="{FF2B5EF4-FFF2-40B4-BE49-F238E27FC236}">
              <a16:creationId xmlns:a16="http://schemas.microsoft.com/office/drawing/2014/main" id="{D5D93063-0756-4933-9AF9-DBAF4F69BB0B}"/>
            </a:ext>
          </a:extLst>
        </xdr:cNvPr>
        <xdr:cNvCxnSpPr/>
      </xdr:nvCxnSpPr>
      <xdr:spPr>
        <a:xfrm>
          <a:off x="18778220" y="1829997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147864</xdr:rowOff>
    </xdr:from>
    <xdr:to>
      <xdr:col>107</xdr:col>
      <xdr:colOff>101600</xdr:colOff>
      <xdr:row>109</xdr:row>
      <xdr:rowOff>78014</xdr:rowOff>
    </xdr:to>
    <xdr:sp macro="" textlink="">
      <xdr:nvSpPr>
        <xdr:cNvPr id="746" name="楕円 745">
          <a:extLst>
            <a:ext uri="{FF2B5EF4-FFF2-40B4-BE49-F238E27FC236}">
              <a16:creationId xmlns:a16="http://schemas.microsoft.com/office/drawing/2014/main" id="{1CA82324-E733-4797-B1B3-1206412B7AE2}"/>
            </a:ext>
          </a:extLst>
        </xdr:cNvPr>
        <xdr:cNvSpPr/>
      </xdr:nvSpPr>
      <xdr:spPr>
        <a:xfrm>
          <a:off x="17937480" y="18252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27214</xdr:rowOff>
    </xdr:from>
    <xdr:to>
      <xdr:col>111</xdr:col>
      <xdr:colOff>177800</xdr:colOff>
      <xdr:row>109</xdr:row>
      <xdr:rowOff>27214</xdr:rowOff>
    </xdr:to>
    <xdr:cxnSp macro="">
      <xdr:nvCxnSpPr>
        <xdr:cNvPr id="747" name="直線コネクタ 746">
          <a:extLst>
            <a:ext uri="{FF2B5EF4-FFF2-40B4-BE49-F238E27FC236}">
              <a16:creationId xmlns:a16="http://schemas.microsoft.com/office/drawing/2014/main" id="{BB7618AF-80B2-4B7E-9912-97B640CAEF60}"/>
            </a:ext>
          </a:extLst>
        </xdr:cNvPr>
        <xdr:cNvCxnSpPr/>
      </xdr:nvCxnSpPr>
      <xdr:spPr>
        <a:xfrm>
          <a:off x="17988280" y="1829997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147864</xdr:rowOff>
    </xdr:from>
    <xdr:to>
      <xdr:col>102</xdr:col>
      <xdr:colOff>165100</xdr:colOff>
      <xdr:row>109</xdr:row>
      <xdr:rowOff>78014</xdr:rowOff>
    </xdr:to>
    <xdr:sp macro="" textlink="">
      <xdr:nvSpPr>
        <xdr:cNvPr id="748" name="楕円 747">
          <a:extLst>
            <a:ext uri="{FF2B5EF4-FFF2-40B4-BE49-F238E27FC236}">
              <a16:creationId xmlns:a16="http://schemas.microsoft.com/office/drawing/2014/main" id="{B5F9F5EE-E9AC-41A3-9754-6C9EEDE1D173}"/>
            </a:ext>
          </a:extLst>
        </xdr:cNvPr>
        <xdr:cNvSpPr/>
      </xdr:nvSpPr>
      <xdr:spPr>
        <a:xfrm>
          <a:off x="17162780" y="18252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27214</xdr:rowOff>
    </xdr:from>
    <xdr:to>
      <xdr:col>107</xdr:col>
      <xdr:colOff>50800</xdr:colOff>
      <xdr:row>109</xdr:row>
      <xdr:rowOff>27214</xdr:rowOff>
    </xdr:to>
    <xdr:cxnSp macro="">
      <xdr:nvCxnSpPr>
        <xdr:cNvPr id="749" name="直線コネクタ 748">
          <a:extLst>
            <a:ext uri="{FF2B5EF4-FFF2-40B4-BE49-F238E27FC236}">
              <a16:creationId xmlns:a16="http://schemas.microsoft.com/office/drawing/2014/main" id="{6BBAE8EC-C063-4257-AE77-93F89155187B}"/>
            </a:ext>
          </a:extLst>
        </xdr:cNvPr>
        <xdr:cNvCxnSpPr/>
      </xdr:nvCxnSpPr>
      <xdr:spPr>
        <a:xfrm>
          <a:off x="17213580" y="1829997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147864</xdr:rowOff>
    </xdr:from>
    <xdr:to>
      <xdr:col>98</xdr:col>
      <xdr:colOff>38100</xdr:colOff>
      <xdr:row>109</xdr:row>
      <xdr:rowOff>78014</xdr:rowOff>
    </xdr:to>
    <xdr:sp macro="" textlink="">
      <xdr:nvSpPr>
        <xdr:cNvPr id="750" name="楕円 749">
          <a:extLst>
            <a:ext uri="{FF2B5EF4-FFF2-40B4-BE49-F238E27FC236}">
              <a16:creationId xmlns:a16="http://schemas.microsoft.com/office/drawing/2014/main" id="{31B093E7-6FAE-4ED7-A0A9-9D452F195924}"/>
            </a:ext>
          </a:extLst>
        </xdr:cNvPr>
        <xdr:cNvSpPr/>
      </xdr:nvSpPr>
      <xdr:spPr>
        <a:xfrm>
          <a:off x="16388080" y="182529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27214</xdr:rowOff>
    </xdr:from>
    <xdr:to>
      <xdr:col>102</xdr:col>
      <xdr:colOff>114300</xdr:colOff>
      <xdr:row>109</xdr:row>
      <xdr:rowOff>27214</xdr:rowOff>
    </xdr:to>
    <xdr:cxnSp macro="">
      <xdr:nvCxnSpPr>
        <xdr:cNvPr id="751" name="直線コネクタ 750">
          <a:extLst>
            <a:ext uri="{FF2B5EF4-FFF2-40B4-BE49-F238E27FC236}">
              <a16:creationId xmlns:a16="http://schemas.microsoft.com/office/drawing/2014/main" id="{35EED253-7D86-4C7F-B677-21306979AC1C}"/>
            </a:ext>
          </a:extLst>
        </xdr:cNvPr>
        <xdr:cNvCxnSpPr/>
      </xdr:nvCxnSpPr>
      <xdr:spPr>
        <a:xfrm>
          <a:off x="16431260" y="1829997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752" name="n_1aveValue【公民館】&#10;一人当たり面積">
          <a:extLst>
            <a:ext uri="{FF2B5EF4-FFF2-40B4-BE49-F238E27FC236}">
              <a16:creationId xmlns:a16="http://schemas.microsoft.com/office/drawing/2014/main" id="{DF2179FD-1333-4044-9630-F7E322E25D48}"/>
            </a:ext>
          </a:extLst>
        </xdr:cNvPr>
        <xdr:cNvSpPr txBox="1"/>
      </xdr:nvSpPr>
      <xdr:spPr>
        <a:xfrm>
          <a:off x="185611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53" name="n_2aveValue【公民館】&#10;一人当たり面積">
          <a:extLst>
            <a:ext uri="{FF2B5EF4-FFF2-40B4-BE49-F238E27FC236}">
              <a16:creationId xmlns:a16="http://schemas.microsoft.com/office/drawing/2014/main" id="{D24218C1-60BE-4E70-A26F-846614043C4E}"/>
            </a:ext>
          </a:extLst>
        </xdr:cNvPr>
        <xdr:cNvSpPr txBox="1"/>
      </xdr:nvSpPr>
      <xdr:spPr>
        <a:xfrm>
          <a:off x="1777626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754" name="n_3aveValue【公民館】&#10;一人当たり面積">
          <a:extLst>
            <a:ext uri="{FF2B5EF4-FFF2-40B4-BE49-F238E27FC236}">
              <a16:creationId xmlns:a16="http://schemas.microsoft.com/office/drawing/2014/main" id="{33E51F7B-7324-48A8-A5FC-C663089EDF04}"/>
            </a:ext>
          </a:extLst>
        </xdr:cNvPr>
        <xdr:cNvSpPr txBox="1"/>
      </xdr:nvSpPr>
      <xdr:spPr>
        <a:xfrm>
          <a:off x="1700156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73314</xdr:rowOff>
    </xdr:from>
    <xdr:ext cx="469744" cy="259045"/>
    <xdr:sp macro="" textlink="">
      <xdr:nvSpPr>
        <xdr:cNvPr id="755" name="n_4aveValue【公民館】&#10;一人当たり面積">
          <a:extLst>
            <a:ext uri="{FF2B5EF4-FFF2-40B4-BE49-F238E27FC236}">
              <a16:creationId xmlns:a16="http://schemas.microsoft.com/office/drawing/2014/main" id="{F8AA5F44-47D6-48B6-A7D2-F9612CC9AD79}"/>
            </a:ext>
          </a:extLst>
        </xdr:cNvPr>
        <xdr:cNvSpPr txBox="1"/>
      </xdr:nvSpPr>
      <xdr:spPr>
        <a:xfrm>
          <a:off x="16226867" y="1784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69141</xdr:rowOff>
    </xdr:from>
    <xdr:ext cx="469744" cy="259045"/>
    <xdr:sp macro="" textlink="">
      <xdr:nvSpPr>
        <xdr:cNvPr id="756" name="n_1mainValue【公民館】&#10;一人当たり面積">
          <a:extLst>
            <a:ext uri="{FF2B5EF4-FFF2-40B4-BE49-F238E27FC236}">
              <a16:creationId xmlns:a16="http://schemas.microsoft.com/office/drawing/2014/main" id="{E491BCE7-D309-4206-A4EB-4AEF1E9CF01D}"/>
            </a:ext>
          </a:extLst>
        </xdr:cNvPr>
        <xdr:cNvSpPr txBox="1"/>
      </xdr:nvSpPr>
      <xdr:spPr>
        <a:xfrm>
          <a:off x="18561127" y="1834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69141</xdr:rowOff>
    </xdr:from>
    <xdr:ext cx="469744" cy="259045"/>
    <xdr:sp macro="" textlink="">
      <xdr:nvSpPr>
        <xdr:cNvPr id="757" name="n_2mainValue【公民館】&#10;一人当たり面積">
          <a:extLst>
            <a:ext uri="{FF2B5EF4-FFF2-40B4-BE49-F238E27FC236}">
              <a16:creationId xmlns:a16="http://schemas.microsoft.com/office/drawing/2014/main" id="{B35C9FAF-13DF-4439-9437-F0FF933956AF}"/>
            </a:ext>
          </a:extLst>
        </xdr:cNvPr>
        <xdr:cNvSpPr txBox="1"/>
      </xdr:nvSpPr>
      <xdr:spPr>
        <a:xfrm>
          <a:off x="17776267" y="1834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69141</xdr:rowOff>
    </xdr:from>
    <xdr:ext cx="469744" cy="259045"/>
    <xdr:sp macro="" textlink="">
      <xdr:nvSpPr>
        <xdr:cNvPr id="758" name="n_3mainValue【公民館】&#10;一人当たり面積">
          <a:extLst>
            <a:ext uri="{FF2B5EF4-FFF2-40B4-BE49-F238E27FC236}">
              <a16:creationId xmlns:a16="http://schemas.microsoft.com/office/drawing/2014/main" id="{D693E203-5F4F-4FD6-8679-4EF611FA52AD}"/>
            </a:ext>
          </a:extLst>
        </xdr:cNvPr>
        <xdr:cNvSpPr txBox="1"/>
      </xdr:nvSpPr>
      <xdr:spPr>
        <a:xfrm>
          <a:off x="17001567" y="1834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69141</xdr:rowOff>
    </xdr:from>
    <xdr:ext cx="469744" cy="259045"/>
    <xdr:sp macro="" textlink="">
      <xdr:nvSpPr>
        <xdr:cNvPr id="759" name="n_4mainValue【公民館】&#10;一人当たり面積">
          <a:extLst>
            <a:ext uri="{FF2B5EF4-FFF2-40B4-BE49-F238E27FC236}">
              <a16:creationId xmlns:a16="http://schemas.microsoft.com/office/drawing/2014/main" id="{6D91680E-6B42-46A8-A948-A78E0C5B6211}"/>
            </a:ext>
          </a:extLst>
        </xdr:cNvPr>
        <xdr:cNvSpPr txBox="1"/>
      </xdr:nvSpPr>
      <xdr:spPr>
        <a:xfrm>
          <a:off x="16226867" y="1834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502CD288-6599-479B-9CC0-3E33D142F97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DDAF692F-A2B6-47D5-900F-0C95425D683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B9826D83-C7DE-4DE6-9626-4FEF6FA0D9C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年度における有形固定資産減価償却率は、路線改良が進んだ道路、令和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大規模改修を終えた保育園、公営住宅、橋りょう・トンネルを除き、依然として類似団体平均より高い水準にある。特に法定耐用年数を経過した建物が多い学校施設や、老朽化が進んでいる公民館において高い傾向にある。人口一人当たりの資産保有量に関しては、公営住宅のみ類似団体平均より高く、それ以外の施設は類似団体を下回る水準となっている。学校施設においては、年次的に改修を進めているところであり、その他の施設についても、個別施設計画に基づき、地方債残高及び公債費の増加に留意しながら計画的な改修等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C5D1B72-95C4-4A48-B39C-96A7D8F58C8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FA41EFE-FF55-4849-8BB7-1BCCEC25BAD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7D00A93-E37A-4F2A-8681-1231968B9CF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B299A47-FCD0-41C9-B4C4-594E6F0EC2F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51C549-FAF9-4992-ADE1-332D99D7428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9C653F9-8080-4FD7-AFAE-7CB53FB767E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7ABBBB-3D95-4AA9-9657-D2244FAC07B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2AF77B8-2D63-4595-8DC5-AB3009C0D64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C5DAAE6-9A41-44FA-8C7D-F8787235AC5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A9E765F-4153-40F6-B0F3-1317C1E98CF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19,498
19,402
43.80
11,358,847
10,696,969
553,865
5,221,947
7,330,960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0F35363-93F2-49D3-8250-6C35977B290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BCF154-D867-4CC5-AFEC-C17AE1A4569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B7889C-C9FF-4258-A102-1A864AC22FC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F97F71-05CA-47E0-BBF9-5A2B318A100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5ABF3F6-2A8B-462F-907B-68BC3CB4FA8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3BF2261-192F-49ED-A980-5AC55AD7F08D}"/>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F14B5EC-4CC4-4B95-B48B-149D556D6FF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BED3086-4AE7-48B9-9271-621969C238A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E1E9FF5-092A-4E43-835F-0A4B2085706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944CA8E-FF3C-478C-BA99-FE745E8E685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146BFE-976C-438E-98EB-E83CE7B44FF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3C15F27-2D4E-4708-851B-41570E49E7C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4098483-D7A1-43D9-9CF8-F96B7186DF5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FA86215-C04A-4F08-A4CA-170EFF41871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6930B4F-7934-4B2D-BF52-FBE5957B54E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B123E5E-3A13-4611-9C3F-D5CC9D83F9A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3A01A48-F465-4B06-8B9B-1F97BE25B0A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89550B5-983B-4E14-BE49-95EA115196A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CC2D02E-97C9-431B-9FD4-47DEB00DF0C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C7613D-CCA6-4609-9675-C070E1B1428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F9CFFA1-A796-4531-B0AA-7E3F43FDCBE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0C41E69-C49C-4984-962D-BD86C05AC60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A85A40E-8630-45A5-80F3-49BEA414464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18B5D77-F7F2-421B-9B48-2B410150B32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5DA28FA-DDFB-475F-B973-B9A431F7E1F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E2A282-F254-4841-975E-1C6CF0FA4F6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CD254B5-7F99-403F-859F-7782EA0F7B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97DDEB8-ADC1-494B-B389-6E4E0227640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E71845-22B2-47CD-AD68-D43169786F0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119999D-BE22-419B-9BE1-45D51C908E6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8A21939-28FB-4533-8AD1-991D340C94B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ED0C231-5BAC-4FE8-92BC-9A50287BA29C}"/>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6521999-670F-4F03-95B3-7ACDC669A969}"/>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B62BC19-9185-4AFD-A19D-51F666D8EE18}"/>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F479561-0AB0-4063-AE0F-8B4AC4502B0A}"/>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3ABB7D1-3C6B-461D-A720-14F2B811B8A7}"/>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0621EB0-85E3-4069-8C27-B4683CC8E919}"/>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CF8B045-1935-4621-A721-D59DDB514295}"/>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EBB3FD0-D4E5-4EF0-AB87-8E562C6701CA}"/>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8AED5F4-99D9-404D-BAB5-6F06F57C75B7}"/>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2208CC3-9CD7-4044-AA69-4ADB5AA6860C}"/>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112D923-FA27-4F30-826F-5DDEEFA73C7E}"/>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292F237-2CF8-4C41-AEF9-30EA18E0FA93}"/>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C6F869C-36E7-4632-9344-CA5377B653BC}"/>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89B50AC-97C5-4E32-8175-7DF7F038490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ABC8EFE-FE79-46F8-9D34-8BC09C2C250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797DB4B-D4E5-4365-9476-3B44590FC67D}"/>
            </a:ext>
          </a:extLst>
        </xdr:cNvPr>
        <xdr:cNvCxnSpPr/>
      </xdr:nvCxnSpPr>
      <xdr:spPr>
        <a:xfrm flipV="1">
          <a:off x="4086225" y="5744936"/>
          <a:ext cx="0" cy="1388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7BD7BBF0-1F71-4A59-B397-ACF5A5D7485A}"/>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AA49CF2-1208-4BD7-92D4-90031DDECECA}"/>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40AD33F0-A2DE-45BE-AB25-97250852B8B8}"/>
            </a:ext>
          </a:extLst>
        </xdr:cNvPr>
        <xdr:cNvSpPr txBox="1"/>
      </xdr:nvSpPr>
      <xdr:spPr>
        <a:xfrm>
          <a:off x="4124960" y="552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BBC5DA26-273F-4196-9BF6-EDC54F7D4964}"/>
            </a:ext>
          </a:extLst>
        </xdr:cNvPr>
        <xdr:cNvCxnSpPr/>
      </xdr:nvCxnSpPr>
      <xdr:spPr>
        <a:xfrm>
          <a:off x="4020820" y="5744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137721</xdr:rowOff>
    </xdr:from>
    <xdr:ext cx="405111" cy="259045"/>
    <xdr:sp macro="" textlink="">
      <xdr:nvSpPr>
        <xdr:cNvPr id="63" name="【図書館】&#10;有形固定資産減価償却率平均値テキスト">
          <a:extLst>
            <a:ext uri="{FF2B5EF4-FFF2-40B4-BE49-F238E27FC236}">
              <a16:creationId xmlns:a16="http://schemas.microsoft.com/office/drawing/2014/main" id="{88D19996-CE02-4437-9EF7-902D7A9C2FA8}"/>
            </a:ext>
          </a:extLst>
        </xdr:cNvPr>
        <xdr:cNvSpPr txBox="1"/>
      </xdr:nvSpPr>
      <xdr:spPr>
        <a:xfrm>
          <a:off x="4124960" y="63404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1698FA91-3476-4B28-AC1F-F887D645FEFF}"/>
            </a:ext>
          </a:extLst>
        </xdr:cNvPr>
        <xdr:cNvSpPr/>
      </xdr:nvSpPr>
      <xdr:spPr>
        <a:xfrm>
          <a:off x="4036060" y="6361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30635840-8E93-4BAF-B3C5-8CC20B60DA18}"/>
            </a:ext>
          </a:extLst>
        </xdr:cNvPr>
        <xdr:cNvSpPr/>
      </xdr:nvSpPr>
      <xdr:spPr>
        <a:xfrm>
          <a:off x="3312160" y="63260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416736D0-44E2-4976-8668-A4006BFC6296}"/>
            </a:ext>
          </a:extLst>
        </xdr:cNvPr>
        <xdr:cNvSpPr/>
      </xdr:nvSpPr>
      <xdr:spPr>
        <a:xfrm>
          <a:off x="2514600" y="63097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710170CA-071D-4984-913D-38DF15489E5F}"/>
            </a:ext>
          </a:extLst>
        </xdr:cNvPr>
        <xdr:cNvSpPr/>
      </xdr:nvSpPr>
      <xdr:spPr>
        <a:xfrm>
          <a:off x="173990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C75DC10A-5C31-44C1-95D6-32E38E12B0AD}"/>
            </a:ext>
          </a:extLst>
        </xdr:cNvPr>
        <xdr:cNvSpPr/>
      </xdr:nvSpPr>
      <xdr:spPr>
        <a:xfrm>
          <a:off x="965200" y="62215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BD8CDF7-9136-4A40-B64B-65A6A63C328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81BEEFA-AA74-4C17-9238-94EB283657F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39EFED8-B1FC-4D09-9D36-69771C5A7CE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AB5C825-E465-4042-B4CC-F677B674F64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DEFABE6-4AFB-4164-9DAE-CFF7C2A6797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90714</xdr:rowOff>
    </xdr:from>
    <xdr:to>
      <xdr:col>24</xdr:col>
      <xdr:colOff>114300</xdr:colOff>
      <xdr:row>38</xdr:row>
      <xdr:rowOff>20864</xdr:rowOff>
    </xdr:to>
    <xdr:sp macro="" textlink="">
      <xdr:nvSpPr>
        <xdr:cNvPr id="74" name="楕円 73">
          <a:extLst>
            <a:ext uri="{FF2B5EF4-FFF2-40B4-BE49-F238E27FC236}">
              <a16:creationId xmlns:a16="http://schemas.microsoft.com/office/drawing/2014/main" id="{DB8DB305-C03C-412C-B30F-28A141571487}"/>
            </a:ext>
          </a:extLst>
        </xdr:cNvPr>
        <xdr:cNvSpPr/>
      </xdr:nvSpPr>
      <xdr:spPr>
        <a:xfrm>
          <a:off x="4036060" y="6293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113591</xdr:rowOff>
    </xdr:from>
    <xdr:ext cx="405111" cy="259045"/>
    <xdr:sp macro="" textlink="">
      <xdr:nvSpPr>
        <xdr:cNvPr id="75" name="【図書館】&#10;有形固定資産減価償却率該当値テキスト">
          <a:extLst>
            <a:ext uri="{FF2B5EF4-FFF2-40B4-BE49-F238E27FC236}">
              <a16:creationId xmlns:a16="http://schemas.microsoft.com/office/drawing/2014/main" id="{0166CE7B-093A-4D1D-B450-A24D8CFDA6E6}"/>
            </a:ext>
          </a:extLst>
        </xdr:cNvPr>
        <xdr:cNvSpPr txBox="1"/>
      </xdr:nvSpPr>
      <xdr:spPr>
        <a:xfrm>
          <a:off x="4124960" y="614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151130</xdr:rowOff>
    </xdr:from>
    <xdr:to>
      <xdr:col>20</xdr:col>
      <xdr:colOff>38100</xdr:colOff>
      <xdr:row>38</xdr:row>
      <xdr:rowOff>81280</xdr:rowOff>
    </xdr:to>
    <xdr:sp macro="" textlink="">
      <xdr:nvSpPr>
        <xdr:cNvPr id="76" name="楕円 75">
          <a:extLst>
            <a:ext uri="{FF2B5EF4-FFF2-40B4-BE49-F238E27FC236}">
              <a16:creationId xmlns:a16="http://schemas.microsoft.com/office/drawing/2014/main" id="{B5E32C2F-C0C8-4530-9CEC-6BD26CD27DB3}"/>
            </a:ext>
          </a:extLst>
        </xdr:cNvPr>
        <xdr:cNvSpPr/>
      </xdr:nvSpPr>
      <xdr:spPr>
        <a:xfrm>
          <a:off x="3312160" y="635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141514</xdr:rowOff>
    </xdr:from>
    <xdr:to>
      <xdr:col>24</xdr:col>
      <xdr:colOff>63500</xdr:colOff>
      <xdr:row>38</xdr:row>
      <xdr:rowOff>30480</xdr:rowOff>
    </xdr:to>
    <xdr:cxnSp macro="">
      <xdr:nvCxnSpPr>
        <xdr:cNvPr id="77" name="直線コネクタ 76">
          <a:extLst>
            <a:ext uri="{FF2B5EF4-FFF2-40B4-BE49-F238E27FC236}">
              <a16:creationId xmlns:a16="http://schemas.microsoft.com/office/drawing/2014/main" id="{66279636-FE98-4353-B6C4-16F304CED849}"/>
            </a:ext>
          </a:extLst>
        </xdr:cNvPr>
        <xdr:cNvCxnSpPr/>
      </xdr:nvCxnSpPr>
      <xdr:spPr>
        <a:xfrm flipV="1">
          <a:off x="3355340" y="6344194"/>
          <a:ext cx="73152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105410</xdr:rowOff>
    </xdr:from>
    <xdr:to>
      <xdr:col>15</xdr:col>
      <xdr:colOff>101600</xdr:colOff>
      <xdr:row>38</xdr:row>
      <xdr:rowOff>35560</xdr:rowOff>
    </xdr:to>
    <xdr:sp macro="" textlink="">
      <xdr:nvSpPr>
        <xdr:cNvPr id="78" name="楕円 77">
          <a:extLst>
            <a:ext uri="{FF2B5EF4-FFF2-40B4-BE49-F238E27FC236}">
              <a16:creationId xmlns:a16="http://schemas.microsoft.com/office/drawing/2014/main" id="{2B090068-E142-4327-9882-7888767E6340}"/>
            </a:ext>
          </a:extLst>
        </xdr:cNvPr>
        <xdr:cNvSpPr/>
      </xdr:nvSpPr>
      <xdr:spPr>
        <a:xfrm>
          <a:off x="251460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156210</xdr:rowOff>
    </xdr:from>
    <xdr:to>
      <xdr:col>19</xdr:col>
      <xdr:colOff>177800</xdr:colOff>
      <xdr:row>38</xdr:row>
      <xdr:rowOff>30480</xdr:rowOff>
    </xdr:to>
    <xdr:cxnSp macro="">
      <xdr:nvCxnSpPr>
        <xdr:cNvPr id="79" name="直線コネクタ 78">
          <a:extLst>
            <a:ext uri="{FF2B5EF4-FFF2-40B4-BE49-F238E27FC236}">
              <a16:creationId xmlns:a16="http://schemas.microsoft.com/office/drawing/2014/main" id="{F539F0F7-F106-4A0A-9B37-06576DB98115}"/>
            </a:ext>
          </a:extLst>
        </xdr:cNvPr>
        <xdr:cNvCxnSpPr/>
      </xdr:nvCxnSpPr>
      <xdr:spPr>
        <a:xfrm>
          <a:off x="2565400" y="635889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165826</xdr:rowOff>
    </xdr:from>
    <xdr:to>
      <xdr:col>10</xdr:col>
      <xdr:colOff>165100</xdr:colOff>
      <xdr:row>41</xdr:row>
      <xdr:rowOff>95976</xdr:rowOff>
    </xdr:to>
    <xdr:sp macro="" textlink="">
      <xdr:nvSpPr>
        <xdr:cNvPr id="80" name="楕円 79">
          <a:extLst>
            <a:ext uri="{FF2B5EF4-FFF2-40B4-BE49-F238E27FC236}">
              <a16:creationId xmlns:a16="http://schemas.microsoft.com/office/drawing/2014/main" id="{5E0622B9-BB0F-4B88-B62D-FC411F4E34F4}"/>
            </a:ext>
          </a:extLst>
        </xdr:cNvPr>
        <xdr:cNvSpPr/>
      </xdr:nvSpPr>
      <xdr:spPr>
        <a:xfrm>
          <a:off x="1739900" y="6871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156210</xdr:rowOff>
    </xdr:from>
    <xdr:to>
      <xdr:col>15</xdr:col>
      <xdr:colOff>50800</xdr:colOff>
      <xdr:row>41</xdr:row>
      <xdr:rowOff>45176</xdr:rowOff>
    </xdr:to>
    <xdr:cxnSp macro="">
      <xdr:nvCxnSpPr>
        <xdr:cNvPr id="81" name="直線コネクタ 80">
          <a:extLst>
            <a:ext uri="{FF2B5EF4-FFF2-40B4-BE49-F238E27FC236}">
              <a16:creationId xmlns:a16="http://schemas.microsoft.com/office/drawing/2014/main" id="{A7BDDF20-21C8-425A-9A36-316FCB015415}"/>
            </a:ext>
          </a:extLst>
        </xdr:cNvPr>
        <xdr:cNvCxnSpPr/>
      </xdr:nvCxnSpPr>
      <xdr:spPr>
        <a:xfrm flipV="1">
          <a:off x="1790700" y="6358890"/>
          <a:ext cx="774700" cy="5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134801</xdr:rowOff>
    </xdr:from>
    <xdr:to>
      <xdr:col>6</xdr:col>
      <xdr:colOff>38100</xdr:colOff>
      <xdr:row>41</xdr:row>
      <xdr:rowOff>64951</xdr:rowOff>
    </xdr:to>
    <xdr:sp macro="" textlink="">
      <xdr:nvSpPr>
        <xdr:cNvPr id="82" name="楕円 81">
          <a:extLst>
            <a:ext uri="{FF2B5EF4-FFF2-40B4-BE49-F238E27FC236}">
              <a16:creationId xmlns:a16="http://schemas.microsoft.com/office/drawing/2014/main" id="{511B3CA4-1200-4D5C-8FF0-5B8DB96C6053}"/>
            </a:ext>
          </a:extLst>
        </xdr:cNvPr>
        <xdr:cNvSpPr/>
      </xdr:nvSpPr>
      <xdr:spPr>
        <a:xfrm>
          <a:off x="965200" y="6840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14151</xdr:rowOff>
    </xdr:from>
    <xdr:to>
      <xdr:col>10</xdr:col>
      <xdr:colOff>114300</xdr:colOff>
      <xdr:row>41</xdr:row>
      <xdr:rowOff>45176</xdr:rowOff>
    </xdr:to>
    <xdr:cxnSp macro="">
      <xdr:nvCxnSpPr>
        <xdr:cNvPr id="83" name="直線コネクタ 82">
          <a:extLst>
            <a:ext uri="{FF2B5EF4-FFF2-40B4-BE49-F238E27FC236}">
              <a16:creationId xmlns:a16="http://schemas.microsoft.com/office/drawing/2014/main" id="{8FE25B4E-D05C-4D1B-83E5-B88989121CCB}"/>
            </a:ext>
          </a:extLst>
        </xdr:cNvPr>
        <xdr:cNvCxnSpPr/>
      </xdr:nvCxnSpPr>
      <xdr:spPr>
        <a:xfrm>
          <a:off x="1008380" y="6887391"/>
          <a:ext cx="7823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1C0F9293-0CFB-4807-ABB1-46314D143297}"/>
            </a:ext>
          </a:extLst>
        </xdr:cNvPr>
        <xdr:cNvSpPr txBox="1"/>
      </xdr:nvSpPr>
      <xdr:spPr>
        <a:xfrm>
          <a:off x="3170564" y="610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28320</xdr:rowOff>
    </xdr:from>
    <xdr:ext cx="405111" cy="259045"/>
    <xdr:sp macro="" textlink="">
      <xdr:nvSpPr>
        <xdr:cNvPr id="85" name="n_2aveValue【図書館】&#10;有形固定資産減価償却率">
          <a:extLst>
            <a:ext uri="{FF2B5EF4-FFF2-40B4-BE49-F238E27FC236}">
              <a16:creationId xmlns:a16="http://schemas.microsoft.com/office/drawing/2014/main" id="{55CFB00F-CC7A-4B60-88FC-96C35964137F}"/>
            </a:ext>
          </a:extLst>
        </xdr:cNvPr>
        <xdr:cNvSpPr txBox="1"/>
      </xdr:nvSpPr>
      <xdr:spPr>
        <a:xfrm>
          <a:off x="2385704" y="63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6" name="n_3aveValue【図書館】&#10;有形固定資産減価償却率">
          <a:extLst>
            <a:ext uri="{FF2B5EF4-FFF2-40B4-BE49-F238E27FC236}">
              <a16:creationId xmlns:a16="http://schemas.microsoft.com/office/drawing/2014/main" id="{FB43A1A2-8F29-4831-A71A-5712FD4EBFEC}"/>
            </a:ext>
          </a:extLst>
        </xdr:cNvPr>
        <xdr:cNvSpPr txBox="1"/>
      </xdr:nvSpPr>
      <xdr:spPr>
        <a:xfrm>
          <a:off x="161100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E2D935CE-2EAE-4407-802D-60F1198C7804}"/>
            </a:ext>
          </a:extLst>
        </xdr:cNvPr>
        <xdr:cNvSpPr txBox="1"/>
      </xdr:nvSpPr>
      <xdr:spPr>
        <a:xfrm>
          <a:off x="836304" y="600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72407</xdr:rowOff>
    </xdr:from>
    <xdr:ext cx="405111" cy="259045"/>
    <xdr:sp macro="" textlink="">
      <xdr:nvSpPr>
        <xdr:cNvPr id="88" name="n_1mainValue【図書館】&#10;有形固定資産減価償却率">
          <a:extLst>
            <a:ext uri="{FF2B5EF4-FFF2-40B4-BE49-F238E27FC236}">
              <a16:creationId xmlns:a16="http://schemas.microsoft.com/office/drawing/2014/main" id="{6C394387-368A-4CA4-9697-0C39A97E15B1}"/>
            </a:ext>
          </a:extLst>
        </xdr:cNvPr>
        <xdr:cNvSpPr txBox="1"/>
      </xdr:nvSpPr>
      <xdr:spPr>
        <a:xfrm>
          <a:off x="317056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9" name="n_2mainValue【図書館】&#10;有形固定資産減価償却率">
          <a:extLst>
            <a:ext uri="{FF2B5EF4-FFF2-40B4-BE49-F238E27FC236}">
              <a16:creationId xmlns:a16="http://schemas.microsoft.com/office/drawing/2014/main" id="{20C2B1E8-7F65-4C4D-8EF1-F739E50CD4D1}"/>
            </a:ext>
          </a:extLst>
        </xdr:cNvPr>
        <xdr:cNvSpPr txBox="1"/>
      </xdr:nvSpPr>
      <xdr:spPr>
        <a:xfrm>
          <a:off x="238570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87103</xdr:rowOff>
    </xdr:from>
    <xdr:ext cx="405111" cy="259045"/>
    <xdr:sp macro="" textlink="">
      <xdr:nvSpPr>
        <xdr:cNvPr id="90" name="n_3mainValue【図書館】&#10;有形固定資産減価償却率">
          <a:extLst>
            <a:ext uri="{FF2B5EF4-FFF2-40B4-BE49-F238E27FC236}">
              <a16:creationId xmlns:a16="http://schemas.microsoft.com/office/drawing/2014/main" id="{386AA28C-8F9D-49A0-9E54-83712230F761}"/>
            </a:ext>
          </a:extLst>
        </xdr:cNvPr>
        <xdr:cNvSpPr txBox="1"/>
      </xdr:nvSpPr>
      <xdr:spPr>
        <a:xfrm>
          <a:off x="1611004" y="696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56078</xdr:rowOff>
    </xdr:from>
    <xdr:ext cx="405111" cy="259045"/>
    <xdr:sp macro="" textlink="">
      <xdr:nvSpPr>
        <xdr:cNvPr id="91" name="n_4mainValue【図書館】&#10;有形固定資産減価償却率">
          <a:extLst>
            <a:ext uri="{FF2B5EF4-FFF2-40B4-BE49-F238E27FC236}">
              <a16:creationId xmlns:a16="http://schemas.microsoft.com/office/drawing/2014/main" id="{23FBCAB5-6B5B-4AF9-817C-67A2FCE05D30}"/>
            </a:ext>
          </a:extLst>
        </xdr:cNvPr>
        <xdr:cNvSpPr txBox="1"/>
      </xdr:nvSpPr>
      <xdr:spPr>
        <a:xfrm>
          <a:off x="836304" y="692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F7585F1-1ECE-4BA2-8741-8C73AB338DC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60DEEB-71FF-4E13-9CA8-A7CE34FF389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4B4DD5D-D052-4E77-AD37-D350858976C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58D24AE-4BFD-4EDA-9141-3210C48CDF0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709F3CF-0D6F-48BA-8348-FDA10B7B161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A279DA4-A8D6-4D4B-958A-C4F69E6071A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2EAEE06-976B-4F8C-B7EB-2F30E526251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3E31E7F-D350-4DD5-8219-00C64A5C29B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2FF72AF-C760-4434-9664-A83677F835ED}"/>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F611C17-7F66-4EB5-901A-7E976930E54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34CB4F6-7DDE-4A2C-828E-184EA953C7C4}"/>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94A3231-6AE6-47AE-9AB2-0F4C63E84C2D}"/>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630EC89-35AC-4252-9363-E51D4B0E3837}"/>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A49A5CE-E365-4B41-964F-3BD903FFC711}"/>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724D0474-D9AB-4208-B291-6053BC8DDF16}"/>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58ED923-A5B5-48AA-89F0-ACD060FFC546}"/>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AA3FD72E-0E1D-41A3-98D3-947130FAB379}"/>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AA3BB33F-6105-496B-891F-D4350A05BED9}"/>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7AE739C-6DD6-473B-823E-284007B633F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2EC4BE0-D261-41CC-BB6F-59FE94C988AF}"/>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BF42FBD-E1D4-4C6E-BCF2-C1B7856E7E3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35EDECDD-891B-40CA-BE74-5B32BE3BC4F7}"/>
            </a:ext>
          </a:extLst>
        </xdr:cNvPr>
        <xdr:cNvCxnSpPr/>
      </xdr:nvCxnSpPr>
      <xdr:spPr>
        <a:xfrm flipV="1">
          <a:off x="9219565" y="591845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78631E76-1A94-4AAE-B13C-ED89F712AC82}"/>
            </a:ext>
          </a:extLst>
        </xdr:cNvPr>
        <xdr:cNvSpPr txBox="1"/>
      </xdr:nvSpPr>
      <xdr:spPr>
        <a:xfrm>
          <a:off x="9258300"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40E76A42-9E4A-431E-B7E2-D2944DCB32C7}"/>
            </a:ext>
          </a:extLst>
        </xdr:cNvPr>
        <xdr:cNvCxnSpPr/>
      </xdr:nvCxnSpPr>
      <xdr:spPr>
        <a:xfrm>
          <a:off x="9154160" y="69471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59FF0C31-51AF-4A8F-AA4C-94B08955CABC}"/>
            </a:ext>
          </a:extLst>
        </xdr:cNvPr>
        <xdr:cNvSpPr txBox="1"/>
      </xdr:nvSpPr>
      <xdr:spPr>
        <a:xfrm>
          <a:off x="9258300" y="570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7FE058B4-D2B7-4EB0-B1E0-67BB61146E99}"/>
            </a:ext>
          </a:extLst>
        </xdr:cNvPr>
        <xdr:cNvCxnSpPr/>
      </xdr:nvCxnSpPr>
      <xdr:spPr>
        <a:xfrm>
          <a:off x="9154160" y="5918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18" name="【図書館】&#10;一人当たり面積平均値テキスト">
          <a:extLst>
            <a:ext uri="{FF2B5EF4-FFF2-40B4-BE49-F238E27FC236}">
              <a16:creationId xmlns:a16="http://schemas.microsoft.com/office/drawing/2014/main" id="{83A59482-538F-494D-91B3-4CE88EFE0F28}"/>
            </a:ext>
          </a:extLst>
        </xdr:cNvPr>
        <xdr:cNvSpPr txBox="1"/>
      </xdr:nvSpPr>
      <xdr:spPr>
        <a:xfrm>
          <a:off x="9258300" y="6484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D1B5EC12-81AB-430D-A5B9-63259887648A}"/>
            </a:ext>
          </a:extLst>
        </xdr:cNvPr>
        <xdr:cNvSpPr/>
      </xdr:nvSpPr>
      <xdr:spPr>
        <a:xfrm>
          <a:off x="9192260" y="66296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CCA8E17C-3597-47A8-83E6-D7DB1444259C}"/>
            </a:ext>
          </a:extLst>
        </xdr:cNvPr>
        <xdr:cNvSpPr/>
      </xdr:nvSpPr>
      <xdr:spPr>
        <a:xfrm>
          <a:off x="844550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7BC8E870-4717-4071-BE91-8EFDB2D04ECA}"/>
            </a:ext>
          </a:extLst>
        </xdr:cNvPr>
        <xdr:cNvSpPr/>
      </xdr:nvSpPr>
      <xdr:spPr>
        <a:xfrm>
          <a:off x="7670800" y="66250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0ABF5585-E037-4A1E-904F-57119AE09075}"/>
            </a:ext>
          </a:extLst>
        </xdr:cNvPr>
        <xdr:cNvSpPr/>
      </xdr:nvSpPr>
      <xdr:spPr>
        <a:xfrm>
          <a:off x="6873240" y="66159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3" name="フローチャート: 判断 122">
          <a:extLst>
            <a:ext uri="{FF2B5EF4-FFF2-40B4-BE49-F238E27FC236}">
              <a16:creationId xmlns:a16="http://schemas.microsoft.com/office/drawing/2014/main" id="{32EBD45C-55CD-4FF3-8E59-583230B4538D}"/>
            </a:ext>
          </a:extLst>
        </xdr:cNvPr>
        <xdr:cNvSpPr/>
      </xdr:nvSpPr>
      <xdr:spPr>
        <a:xfrm>
          <a:off x="6098540" y="668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B421F3B-8DC4-41E9-8824-9035145FA3B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CB4C2CF-7EAC-461F-B6CE-4D7F858695C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D70401-F04D-4836-B053-78523D753DB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5DDE545-A94A-406C-A73C-60157D97263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D61CAF9-E634-43CD-B884-CB0AE6F6700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57404</xdr:rowOff>
    </xdr:from>
    <xdr:to>
      <xdr:col>55</xdr:col>
      <xdr:colOff>50800</xdr:colOff>
      <xdr:row>40</xdr:row>
      <xdr:rowOff>159004</xdr:rowOff>
    </xdr:to>
    <xdr:sp macro="" textlink="">
      <xdr:nvSpPr>
        <xdr:cNvPr id="129" name="楕円 128">
          <a:extLst>
            <a:ext uri="{FF2B5EF4-FFF2-40B4-BE49-F238E27FC236}">
              <a16:creationId xmlns:a16="http://schemas.microsoft.com/office/drawing/2014/main" id="{9AC04E41-40C5-4F13-9BEE-CA6012FB5E7D}"/>
            </a:ext>
          </a:extLst>
        </xdr:cNvPr>
        <xdr:cNvSpPr/>
      </xdr:nvSpPr>
      <xdr:spPr>
        <a:xfrm>
          <a:off x="9192260" y="67630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35831</xdr:rowOff>
    </xdr:from>
    <xdr:ext cx="469744" cy="259045"/>
    <xdr:sp macro="" textlink="">
      <xdr:nvSpPr>
        <xdr:cNvPr id="130" name="【図書館】&#10;一人当たり面積該当値テキスト">
          <a:extLst>
            <a:ext uri="{FF2B5EF4-FFF2-40B4-BE49-F238E27FC236}">
              <a16:creationId xmlns:a16="http://schemas.microsoft.com/office/drawing/2014/main" id="{70341C10-6CA3-41D0-AC20-88FE35248117}"/>
            </a:ext>
          </a:extLst>
        </xdr:cNvPr>
        <xdr:cNvSpPr txBox="1"/>
      </xdr:nvSpPr>
      <xdr:spPr>
        <a:xfrm>
          <a:off x="9258300"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61976</xdr:rowOff>
    </xdr:from>
    <xdr:to>
      <xdr:col>50</xdr:col>
      <xdr:colOff>165100</xdr:colOff>
      <xdr:row>40</xdr:row>
      <xdr:rowOff>163576</xdr:rowOff>
    </xdr:to>
    <xdr:sp macro="" textlink="">
      <xdr:nvSpPr>
        <xdr:cNvPr id="131" name="楕円 130">
          <a:extLst>
            <a:ext uri="{FF2B5EF4-FFF2-40B4-BE49-F238E27FC236}">
              <a16:creationId xmlns:a16="http://schemas.microsoft.com/office/drawing/2014/main" id="{58073543-09E7-414C-9B83-F37797035F79}"/>
            </a:ext>
          </a:extLst>
        </xdr:cNvPr>
        <xdr:cNvSpPr/>
      </xdr:nvSpPr>
      <xdr:spPr>
        <a:xfrm>
          <a:off x="8445500" y="67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108204</xdr:rowOff>
    </xdr:from>
    <xdr:to>
      <xdr:col>55</xdr:col>
      <xdr:colOff>0</xdr:colOff>
      <xdr:row>40</xdr:row>
      <xdr:rowOff>112776</xdr:rowOff>
    </xdr:to>
    <xdr:cxnSp macro="">
      <xdr:nvCxnSpPr>
        <xdr:cNvPr id="132" name="直線コネクタ 131">
          <a:extLst>
            <a:ext uri="{FF2B5EF4-FFF2-40B4-BE49-F238E27FC236}">
              <a16:creationId xmlns:a16="http://schemas.microsoft.com/office/drawing/2014/main" id="{88F9390B-42D5-48DB-B082-E516040ED3C7}"/>
            </a:ext>
          </a:extLst>
        </xdr:cNvPr>
        <xdr:cNvCxnSpPr/>
      </xdr:nvCxnSpPr>
      <xdr:spPr>
        <a:xfrm flipV="1">
          <a:off x="8496300" y="6813804"/>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61976</xdr:rowOff>
    </xdr:from>
    <xdr:to>
      <xdr:col>46</xdr:col>
      <xdr:colOff>38100</xdr:colOff>
      <xdr:row>40</xdr:row>
      <xdr:rowOff>163576</xdr:rowOff>
    </xdr:to>
    <xdr:sp macro="" textlink="">
      <xdr:nvSpPr>
        <xdr:cNvPr id="133" name="楕円 132">
          <a:extLst>
            <a:ext uri="{FF2B5EF4-FFF2-40B4-BE49-F238E27FC236}">
              <a16:creationId xmlns:a16="http://schemas.microsoft.com/office/drawing/2014/main" id="{83FF236D-CCA7-4DD7-AD9B-FF0C84BF8ACB}"/>
            </a:ext>
          </a:extLst>
        </xdr:cNvPr>
        <xdr:cNvSpPr/>
      </xdr:nvSpPr>
      <xdr:spPr>
        <a:xfrm>
          <a:off x="7670800" y="67675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112776</xdr:rowOff>
    </xdr:from>
    <xdr:to>
      <xdr:col>50</xdr:col>
      <xdr:colOff>114300</xdr:colOff>
      <xdr:row>40</xdr:row>
      <xdr:rowOff>112776</xdr:rowOff>
    </xdr:to>
    <xdr:cxnSp macro="">
      <xdr:nvCxnSpPr>
        <xdr:cNvPr id="134" name="直線コネクタ 133">
          <a:extLst>
            <a:ext uri="{FF2B5EF4-FFF2-40B4-BE49-F238E27FC236}">
              <a16:creationId xmlns:a16="http://schemas.microsoft.com/office/drawing/2014/main" id="{8DBE8F89-BA01-4760-A96E-63351FF4DE87}"/>
            </a:ext>
          </a:extLst>
        </xdr:cNvPr>
        <xdr:cNvCxnSpPr/>
      </xdr:nvCxnSpPr>
      <xdr:spPr>
        <a:xfrm>
          <a:off x="7713980" y="681837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66548</xdr:rowOff>
    </xdr:from>
    <xdr:to>
      <xdr:col>41</xdr:col>
      <xdr:colOff>101600</xdr:colOff>
      <xdr:row>40</xdr:row>
      <xdr:rowOff>168148</xdr:rowOff>
    </xdr:to>
    <xdr:sp macro="" textlink="">
      <xdr:nvSpPr>
        <xdr:cNvPr id="135" name="楕円 134">
          <a:extLst>
            <a:ext uri="{FF2B5EF4-FFF2-40B4-BE49-F238E27FC236}">
              <a16:creationId xmlns:a16="http://schemas.microsoft.com/office/drawing/2014/main" id="{1C50D80C-E3C3-4C61-92CE-8002191D77F2}"/>
            </a:ext>
          </a:extLst>
        </xdr:cNvPr>
        <xdr:cNvSpPr/>
      </xdr:nvSpPr>
      <xdr:spPr>
        <a:xfrm>
          <a:off x="6873240" y="67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112776</xdr:rowOff>
    </xdr:from>
    <xdr:to>
      <xdr:col>45</xdr:col>
      <xdr:colOff>177800</xdr:colOff>
      <xdr:row>40</xdr:row>
      <xdr:rowOff>117348</xdr:rowOff>
    </xdr:to>
    <xdr:cxnSp macro="">
      <xdr:nvCxnSpPr>
        <xdr:cNvPr id="136" name="直線コネクタ 135">
          <a:extLst>
            <a:ext uri="{FF2B5EF4-FFF2-40B4-BE49-F238E27FC236}">
              <a16:creationId xmlns:a16="http://schemas.microsoft.com/office/drawing/2014/main" id="{6CA4A00E-B6CE-477C-A4E3-4037D9E9F591}"/>
            </a:ext>
          </a:extLst>
        </xdr:cNvPr>
        <xdr:cNvCxnSpPr/>
      </xdr:nvCxnSpPr>
      <xdr:spPr>
        <a:xfrm flipV="1">
          <a:off x="6924040" y="681837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37" name="楕円 136">
          <a:extLst>
            <a:ext uri="{FF2B5EF4-FFF2-40B4-BE49-F238E27FC236}">
              <a16:creationId xmlns:a16="http://schemas.microsoft.com/office/drawing/2014/main" id="{59AD2712-966B-42A9-9B4F-BEEFA43EA7CA}"/>
            </a:ext>
          </a:extLst>
        </xdr:cNvPr>
        <xdr:cNvSpPr/>
      </xdr:nvSpPr>
      <xdr:spPr>
        <a:xfrm>
          <a:off x="6098540" y="67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117348</xdr:rowOff>
    </xdr:from>
    <xdr:to>
      <xdr:col>41</xdr:col>
      <xdr:colOff>50800</xdr:colOff>
      <xdr:row>40</xdr:row>
      <xdr:rowOff>117348</xdr:rowOff>
    </xdr:to>
    <xdr:cxnSp macro="">
      <xdr:nvCxnSpPr>
        <xdr:cNvPr id="138" name="直線コネクタ 137">
          <a:extLst>
            <a:ext uri="{FF2B5EF4-FFF2-40B4-BE49-F238E27FC236}">
              <a16:creationId xmlns:a16="http://schemas.microsoft.com/office/drawing/2014/main" id="{E394890E-8DFD-4762-97F6-21A08261CD7C}"/>
            </a:ext>
          </a:extLst>
        </xdr:cNvPr>
        <xdr:cNvCxnSpPr/>
      </xdr:nvCxnSpPr>
      <xdr:spPr>
        <a:xfrm>
          <a:off x="6149340" y="682294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9" name="n_1aveValue【図書館】&#10;一人当たり面積">
          <a:extLst>
            <a:ext uri="{FF2B5EF4-FFF2-40B4-BE49-F238E27FC236}">
              <a16:creationId xmlns:a16="http://schemas.microsoft.com/office/drawing/2014/main" id="{F0AAD336-3443-44D9-9755-30D18490D57D}"/>
            </a:ext>
          </a:extLst>
        </xdr:cNvPr>
        <xdr:cNvSpPr txBox="1"/>
      </xdr:nvSpPr>
      <xdr:spPr>
        <a:xfrm>
          <a:off x="827158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0" name="n_2aveValue【図書館】&#10;一人当たり面積">
          <a:extLst>
            <a:ext uri="{FF2B5EF4-FFF2-40B4-BE49-F238E27FC236}">
              <a16:creationId xmlns:a16="http://schemas.microsoft.com/office/drawing/2014/main" id="{BEE6DF27-74FB-4135-B738-77F0BF391F93}"/>
            </a:ext>
          </a:extLst>
        </xdr:cNvPr>
        <xdr:cNvSpPr txBox="1"/>
      </xdr:nvSpPr>
      <xdr:spPr>
        <a:xfrm>
          <a:off x="7509587" y="64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41" name="n_3aveValue【図書館】&#10;一人当たり面積">
          <a:extLst>
            <a:ext uri="{FF2B5EF4-FFF2-40B4-BE49-F238E27FC236}">
              <a16:creationId xmlns:a16="http://schemas.microsoft.com/office/drawing/2014/main" id="{88A340C0-B5AA-49F3-8B70-68D92FA149C4}"/>
            </a:ext>
          </a:extLst>
        </xdr:cNvPr>
        <xdr:cNvSpPr txBox="1"/>
      </xdr:nvSpPr>
      <xdr:spPr>
        <a:xfrm>
          <a:off x="6712027"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2" name="n_4aveValue【図書館】&#10;一人当たり面積">
          <a:extLst>
            <a:ext uri="{FF2B5EF4-FFF2-40B4-BE49-F238E27FC236}">
              <a16:creationId xmlns:a16="http://schemas.microsoft.com/office/drawing/2014/main" id="{8DA7D7D4-6017-46D4-B66C-217232813010}"/>
            </a:ext>
          </a:extLst>
        </xdr:cNvPr>
        <xdr:cNvSpPr txBox="1"/>
      </xdr:nvSpPr>
      <xdr:spPr>
        <a:xfrm>
          <a:off x="59373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154703</xdr:rowOff>
    </xdr:from>
    <xdr:ext cx="469744" cy="259045"/>
    <xdr:sp macro="" textlink="">
      <xdr:nvSpPr>
        <xdr:cNvPr id="143" name="n_1mainValue【図書館】&#10;一人当たり面積">
          <a:extLst>
            <a:ext uri="{FF2B5EF4-FFF2-40B4-BE49-F238E27FC236}">
              <a16:creationId xmlns:a16="http://schemas.microsoft.com/office/drawing/2014/main" id="{67E11EF4-BCFE-446C-A165-8A34B9E8A526}"/>
            </a:ext>
          </a:extLst>
        </xdr:cNvPr>
        <xdr:cNvSpPr txBox="1"/>
      </xdr:nvSpPr>
      <xdr:spPr>
        <a:xfrm>
          <a:off x="8271587" y="686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154703</xdr:rowOff>
    </xdr:from>
    <xdr:ext cx="469744" cy="259045"/>
    <xdr:sp macro="" textlink="">
      <xdr:nvSpPr>
        <xdr:cNvPr id="144" name="n_2mainValue【図書館】&#10;一人当たり面積">
          <a:extLst>
            <a:ext uri="{FF2B5EF4-FFF2-40B4-BE49-F238E27FC236}">
              <a16:creationId xmlns:a16="http://schemas.microsoft.com/office/drawing/2014/main" id="{8779188D-6014-44C8-A15A-9CF13827FBE9}"/>
            </a:ext>
          </a:extLst>
        </xdr:cNvPr>
        <xdr:cNvSpPr txBox="1"/>
      </xdr:nvSpPr>
      <xdr:spPr>
        <a:xfrm>
          <a:off x="7509587" y="686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45" name="n_3mainValue【図書館】&#10;一人当たり面積">
          <a:extLst>
            <a:ext uri="{FF2B5EF4-FFF2-40B4-BE49-F238E27FC236}">
              <a16:creationId xmlns:a16="http://schemas.microsoft.com/office/drawing/2014/main" id="{F381FCBE-4385-4C2B-936D-1200BF0CB4CA}"/>
            </a:ext>
          </a:extLst>
        </xdr:cNvPr>
        <xdr:cNvSpPr txBox="1"/>
      </xdr:nvSpPr>
      <xdr:spPr>
        <a:xfrm>
          <a:off x="6712027" y="68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159275</xdr:rowOff>
    </xdr:from>
    <xdr:ext cx="469744" cy="259045"/>
    <xdr:sp macro="" textlink="">
      <xdr:nvSpPr>
        <xdr:cNvPr id="146" name="n_4mainValue【図書館】&#10;一人当たり面積">
          <a:extLst>
            <a:ext uri="{FF2B5EF4-FFF2-40B4-BE49-F238E27FC236}">
              <a16:creationId xmlns:a16="http://schemas.microsoft.com/office/drawing/2014/main" id="{18055CBB-34E5-4045-81D4-475FEF124CAB}"/>
            </a:ext>
          </a:extLst>
        </xdr:cNvPr>
        <xdr:cNvSpPr txBox="1"/>
      </xdr:nvSpPr>
      <xdr:spPr>
        <a:xfrm>
          <a:off x="5937327" y="68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CAA2791-5DFA-435E-B553-848F9AEDD86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6C248BA-A065-4286-9AA6-1930998F7F6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8256084-FA40-40F6-9AE4-A2475EF25EF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A4CB3A4-FE34-4663-81D7-58EF83CC555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20087DC-B803-4DC2-B048-22348A1D8CE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C8CE776-9132-45E2-AF80-364F3A26822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F59EECB-5FA0-4925-A73E-4FB99122EED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98AA337-270A-4A38-9165-A31706990D6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8BC3038-16B4-4CD3-9B6F-89ED375040E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D5A68FF-720D-4272-8DFF-675BF9CAA0E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E1CC4FA-CF5C-49BA-8F19-B20BF8D5A73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B9A0C1F-1FAE-4121-9B37-09AD9C6EB634}"/>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BB385D8-3C36-40B1-B699-09D8079A66BC}"/>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BAEF82C-E366-4982-8CEA-6C4D4A585127}"/>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D5B18652-00B4-40D1-973C-D6B0BEB30CA2}"/>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A6684B1-6057-4433-82BA-7C51412646B2}"/>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0A822BB-4DAC-4759-88BB-7696FFA73DD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BD1F9DA-6E44-4434-9267-ECE19BC0745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A2765A1-4EF7-468D-806A-8E9A8819DC29}"/>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3F49DFC6-AD78-43F5-9D36-5110648A1642}"/>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DE316EA-A550-4A22-9860-F2D14D033F84}"/>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82D8B81-6DB1-445B-A166-EFFE84E7BDD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2D2912F-033F-4E14-AB43-55102D74228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3B7DD4C-344A-42A2-A660-5BBD68FDA92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64647175-BC33-4AD0-A5E3-5B53A6EC7131}"/>
            </a:ext>
          </a:extLst>
        </xdr:cNvPr>
        <xdr:cNvCxnSpPr/>
      </xdr:nvCxnSpPr>
      <xdr:spPr>
        <a:xfrm flipV="1">
          <a:off x="4086225" y="93116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85374A6-C4F8-4A84-89CB-0233767C7F41}"/>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7CD7AD10-B52A-4EC1-AC5A-30B95B1D606A}"/>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312F2CFF-9400-46DD-9AA6-806B6E8CD353}"/>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4CEA47DC-90E1-4FD7-9CB5-3E6485F1FAEF}"/>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B6A2F4F-C28E-4406-96BC-912B743AF0BA}"/>
            </a:ext>
          </a:extLst>
        </xdr:cNvPr>
        <xdr:cNvSpPr txBox="1"/>
      </xdr:nvSpPr>
      <xdr:spPr>
        <a:xfrm>
          <a:off x="412496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579EC340-B3E3-4F6A-ACEC-587D57F2BCAE}"/>
            </a:ext>
          </a:extLst>
        </xdr:cNvPr>
        <xdr:cNvSpPr/>
      </xdr:nvSpPr>
      <xdr:spPr>
        <a:xfrm>
          <a:off x="403606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7B36179F-8B32-4D4E-B64B-51F2F3CE1008}"/>
            </a:ext>
          </a:extLst>
        </xdr:cNvPr>
        <xdr:cNvSpPr/>
      </xdr:nvSpPr>
      <xdr:spPr>
        <a:xfrm>
          <a:off x="3312160" y="101314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5086CFF2-37EC-4B6B-972B-E271C78A688C}"/>
            </a:ext>
          </a:extLst>
        </xdr:cNvPr>
        <xdr:cNvSpPr/>
      </xdr:nvSpPr>
      <xdr:spPr>
        <a:xfrm>
          <a:off x="25146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a:extLst>
            <a:ext uri="{FF2B5EF4-FFF2-40B4-BE49-F238E27FC236}">
              <a16:creationId xmlns:a16="http://schemas.microsoft.com/office/drawing/2014/main" id="{16334C43-AFC5-469D-9D98-70D7A94A8BA6}"/>
            </a:ext>
          </a:extLst>
        </xdr:cNvPr>
        <xdr:cNvSpPr/>
      </xdr:nvSpPr>
      <xdr:spPr>
        <a:xfrm>
          <a:off x="17399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a:extLst>
            <a:ext uri="{FF2B5EF4-FFF2-40B4-BE49-F238E27FC236}">
              <a16:creationId xmlns:a16="http://schemas.microsoft.com/office/drawing/2014/main" id="{B32E6CE6-7CE9-46B2-9CBB-4B8164E89BF6}"/>
            </a:ext>
          </a:extLst>
        </xdr:cNvPr>
        <xdr:cNvSpPr/>
      </xdr:nvSpPr>
      <xdr:spPr>
        <a:xfrm>
          <a:off x="965200" y="1007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079076B-B766-4BA2-B023-B5341892B8A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BA9BDA8-66FC-4734-8270-590B83C6676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D05103B-A090-479A-AFD9-02288618E7D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6154A21-1D15-4D38-8D36-3E5F1918BD6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7D74B30-BFAD-43FE-BE18-2E4F04AFABC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116840</xdr:rowOff>
    </xdr:from>
    <xdr:to>
      <xdr:col>24</xdr:col>
      <xdr:colOff>114300</xdr:colOff>
      <xdr:row>59</xdr:row>
      <xdr:rowOff>46990</xdr:rowOff>
    </xdr:to>
    <xdr:sp macro="" textlink="">
      <xdr:nvSpPr>
        <xdr:cNvPr id="187" name="楕円 186">
          <a:extLst>
            <a:ext uri="{FF2B5EF4-FFF2-40B4-BE49-F238E27FC236}">
              <a16:creationId xmlns:a16="http://schemas.microsoft.com/office/drawing/2014/main" id="{9B16B345-BDBB-4E5D-8622-E1513E4A0264}"/>
            </a:ext>
          </a:extLst>
        </xdr:cNvPr>
        <xdr:cNvSpPr/>
      </xdr:nvSpPr>
      <xdr:spPr>
        <a:xfrm>
          <a:off x="4036060" y="9839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139717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B75F4E8-6280-4D41-B894-55D53FCF5FDD}"/>
            </a:ext>
          </a:extLst>
        </xdr:cNvPr>
        <xdr:cNvSpPr txBox="1"/>
      </xdr:nvSpPr>
      <xdr:spPr>
        <a:xfrm>
          <a:off x="4124960"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74930</xdr:rowOff>
    </xdr:from>
    <xdr:to>
      <xdr:col>20</xdr:col>
      <xdr:colOff>38100</xdr:colOff>
      <xdr:row>59</xdr:row>
      <xdr:rowOff>5080</xdr:rowOff>
    </xdr:to>
    <xdr:sp macro="" textlink="">
      <xdr:nvSpPr>
        <xdr:cNvPr id="189" name="楕円 188">
          <a:extLst>
            <a:ext uri="{FF2B5EF4-FFF2-40B4-BE49-F238E27FC236}">
              <a16:creationId xmlns:a16="http://schemas.microsoft.com/office/drawing/2014/main" id="{6B033351-6886-46BB-A103-0BC8947769D6}"/>
            </a:ext>
          </a:extLst>
        </xdr:cNvPr>
        <xdr:cNvSpPr/>
      </xdr:nvSpPr>
      <xdr:spPr>
        <a:xfrm>
          <a:off x="3312160" y="9798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125730</xdr:rowOff>
    </xdr:from>
    <xdr:to>
      <xdr:col>24</xdr:col>
      <xdr:colOff>63500</xdr:colOff>
      <xdr:row>58</xdr:row>
      <xdr:rowOff>167640</xdr:rowOff>
    </xdr:to>
    <xdr:cxnSp macro="">
      <xdr:nvCxnSpPr>
        <xdr:cNvPr id="190" name="直線コネクタ 189">
          <a:extLst>
            <a:ext uri="{FF2B5EF4-FFF2-40B4-BE49-F238E27FC236}">
              <a16:creationId xmlns:a16="http://schemas.microsoft.com/office/drawing/2014/main" id="{C58EF758-737D-4F32-9B35-45D740F299B5}"/>
            </a:ext>
          </a:extLst>
        </xdr:cNvPr>
        <xdr:cNvCxnSpPr/>
      </xdr:nvCxnSpPr>
      <xdr:spPr>
        <a:xfrm>
          <a:off x="3355340" y="984885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29210</xdr:rowOff>
    </xdr:from>
    <xdr:to>
      <xdr:col>15</xdr:col>
      <xdr:colOff>101600</xdr:colOff>
      <xdr:row>58</xdr:row>
      <xdr:rowOff>130810</xdr:rowOff>
    </xdr:to>
    <xdr:sp macro="" textlink="">
      <xdr:nvSpPr>
        <xdr:cNvPr id="191" name="楕円 190">
          <a:extLst>
            <a:ext uri="{FF2B5EF4-FFF2-40B4-BE49-F238E27FC236}">
              <a16:creationId xmlns:a16="http://schemas.microsoft.com/office/drawing/2014/main" id="{E6CE1DCC-8734-47AD-B486-C3240A57533A}"/>
            </a:ext>
          </a:extLst>
        </xdr:cNvPr>
        <xdr:cNvSpPr/>
      </xdr:nvSpPr>
      <xdr:spPr>
        <a:xfrm>
          <a:off x="25146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80010</xdr:rowOff>
    </xdr:from>
    <xdr:to>
      <xdr:col>19</xdr:col>
      <xdr:colOff>177800</xdr:colOff>
      <xdr:row>58</xdr:row>
      <xdr:rowOff>125730</xdr:rowOff>
    </xdr:to>
    <xdr:cxnSp macro="">
      <xdr:nvCxnSpPr>
        <xdr:cNvPr id="192" name="直線コネクタ 191">
          <a:extLst>
            <a:ext uri="{FF2B5EF4-FFF2-40B4-BE49-F238E27FC236}">
              <a16:creationId xmlns:a16="http://schemas.microsoft.com/office/drawing/2014/main" id="{3F5BDFF9-3897-429B-B048-A3594EF49B4E}"/>
            </a:ext>
          </a:extLst>
        </xdr:cNvPr>
        <xdr:cNvCxnSpPr/>
      </xdr:nvCxnSpPr>
      <xdr:spPr>
        <a:xfrm>
          <a:off x="2565400" y="980313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65405</xdr:rowOff>
    </xdr:from>
    <xdr:to>
      <xdr:col>10</xdr:col>
      <xdr:colOff>165100</xdr:colOff>
      <xdr:row>60</xdr:row>
      <xdr:rowOff>167005</xdr:rowOff>
    </xdr:to>
    <xdr:sp macro="" textlink="">
      <xdr:nvSpPr>
        <xdr:cNvPr id="193" name="楕円 192">
          <a:extLst>
            <a:ext uri="{FF2B5EF4-FFF2-40B4-BE49-F238E27FC236}">
              <a16:creationId xmlns:a16="http://schemas.microsoft.com/office/drawing/2014/main" id="{A1A8911C-1A2F-4ED4-BE98-B146B8352294}"/>
            </a:ext>
          </a:extLst>
        </xdr:cNvPr>
        <xdr:cNvSpPr/>
      </xdr:nvSpPr>
      <xdr:spPr>
        <a:xfrm>
          <a:off x="17399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80010</xdr:rowOff>
    </xdr:from>
    <xdr:to>
      <xdr:col>15</xdr:col>
      <xdr:colOff>50800</xdr:colOff>
      <xdr:row>60</xdr:row>
      <xdr:rowOff>116205</xdr:rowOff>
    </xdr:to>
    <xdr:cxnSp macro="">
      <xdr:nvCxnSpPr>
        <xdr:cNvPr id="194" name="直線コネクタ 193">
          <a:extLst>
            <a:ext uri="{FF2B5EF4-FFF2-40B4-BE49-F238E27FC236}">
              <a16:creationId xmlns:a16="http://schemas.microsoft.com/office/drawing/2014/main" id="{35A470BE-8DD0-404C-B362-48B3D76CB483}"/>
            </a:ext>
          </a:extLst>
        </xdr:cNvPr>
        <xdr:cNvCxnSpPr/>
      </xdr:nvCxnSpPr>
      <xdr:spPr>
        <a:xfrm flipV="1">
          <a:off x="1790700" y="9803130"/>
          <a:ext cx="7747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126365</xdr:rowOff>
    </xdr:from>
    <xdr:to>
      <xdr:col>6</xdr:col>
      <xdr:colOff>38100</xdr:colOff>
      <xdr:row>61</xdr:row>
      <xdr:rowOff>56515</xdr:rowOff>
    </xdr:to>
    <xdr:sp macro="" textlink="">
      <xdr:nvSpPr>
        <xdr:cNvPr id="195" name="楕円 194">
          <a:extLst>
            <a:ext uri="{FF2B5EF4-FFF2-40B4-BE49-F238E27FC236}">
              <a16:creationId xmlns:a16="http://schemas.microsoft.com/office/drawing/2014/main" id="{1FBECA69-E002-4EA9-924A-5A3A7C6662DF}"/>
            </a:ext>
          </a:extLst>
        </xdr:cNvPr>
        <xdr:cNvSpPr/>
      </xdr:nvSpPr>
      <xdr:spPr>
        <a:xfrm>
          <a:off x="965200" y="10184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116205</xdr:rowOff>
    </xdr:from>
    <xdr:to>
      <xdr:col>10</xdr:col>
      <xdr:colOff>114300</xdr:colOff>
      <xdr:row>61</xdr:row>
      <xdr:rowOff>5715</xdr:rowOff>
    </xdr:to>
    <xdr:cxnSp macro="">
      <xdr:nvCxnSpPr>
        <xdr:cNvPr id="196" name="直線コネクタ 195">
          <a:extLst>
            <a:ext uri="{FF2B5EF4-FFF2-40B4-BE49-F238E27FC236}">
              <a16:creationId xmlns:a16="http://schemas.microsoft.com/office/drawing/2014/main" id="{B94A540E-ECBD-4B83-BD48-61761514DF9A}"/>
            </a:ext>
          </a:extLst>
        </xdr:cNvPr>
        <xdr:cNvCxnSpPr/>
      </xdr:nvCxnSpPr>
      <xdr:spPr>
        <a:xfrm flipV="1">
          <a:off x="1008380" y="10174605"/>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165752</xdr:rowOff>
    </xdr:from>
    <xdr:ext cx="405111" cy="259045"/>
    <xdr:sp macro="" textlink="">
      <xdr:nvSpPr>
        <xdr:cNvPr id="197" name="n_1aveValue【体育館・プール】&#10;有形固定資産減価償却率">
          <a:extLst>
            <a:ext uri="{FF2B5EF4-FFF2-40B4-BE49-F238E27FC236}">
              <a16:creationId xmlns:a16="http://schemas.microsoft.com/office/drawing/2014/main" id="{C9E74866-3BC3-4CB1-BED0-391BC932F9A5}"/>
            </a:ext>
          </a:extLst>
        </xdr:cNvPr>
        <xdr:cNvSpPr txBox="1"/>
      </xdr:nvSpPr>
      <xdr:spPr>
        <a:xfrm>
          <a:off x="317056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8" name="n_2aveValue【体育館・プール】&#10;有形固定資産減価償却率">
          <a:extLst>
            <a:ext uri="{FF2B5EF4-FFF2-40B4-BE49-F238E27FC236}">
              <a16:creationId xmlns:a16="http://schemas.microsoft.com/office/drawing/2014/main" id="{E87E5973-F649-44AB-8350-14ECABE9B296}"/>
            </a:ext>
          </a:extLst>
        </xdr:cNvPr>
        <xdr:cNvSpPr txBox="1"/>
      </xdr:nvSpPr>
      <xdr:spPr>
        <a:xfrm>
          <a:off x="23857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99" name="n_3aveValue【体育館・プール】&#10;有形固定資産減価償却率">
          <a:extLst>
            <a:ext uri="{FF2B5EF4-FFF2-40B4-BE49-F238E27FC236}">
              <a16:creationId xmlns:a16="http://schemas.microsoft.com/office/drawing/2014/main" id="{D535EA8F-8234-441E-986C-D395C799EAF4}"/>
            </a:ext>
          </a:extLst>
        </xdr:cNvPr>
        <xdr:cNvSpPr txBox="1"/>
      </xdr:nvSpPr>
      <xdr:spPr>
        <a:xfrm>
          <a:off x="161100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200" name="n_4aveValue【体育館・プール】&#10;有形固定資産減価償却率">
          <a:extLst>
            <a:ext uri="{FF2B5EF4-FFF2-40B4-BE49-F238E27FC236}">
              <a16:creationId xmlns:a16="http://schemas.microsoft.com/office/drawing/2014/main" id="{30AAAA37-C356-4DA2-821F-077A977E7E3E}"/>
            </a:ext>
          </a:extLst>
        </xdr:cNvPr>
        <xdr:cNvSpPr txBox="1"/>
      </xdr:nvSpPr>
      <xdr:spPr>
        <a:xfrm>
          <a:off x="83630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21607</xdr:rowOff>
    </xdr:from>
    <xdr:ext cx="405111" cy="259045"/>
    <xdr:sp macro="" textlink="">
      <xdr:nvSpPr>
        <xdr:cNvPr id="201" name="n_1mainValue【体育館・プール】&#10;有形固定資産減価償却率">
          <a:extLst>
            <a:ext uri="{FF2B5EF4-FFF2-40B4-BE49-F238E27FC236}">
              <a16:creationId xmlns:a16="http://schemas.microsoft.com/office/drawing/2014/main" id="{71D74F58-2C74-4D99-837B-A19DE8B36033}"/>
            </a:ext>
          </a:extLst>
        </xdr:cNvPr>
        <xdr:cNvSpPr txBox="1"/>
      </xdr:nvSpPr>
      <xdr:spPr>
        <a:xfrm>
          <a:off x="317056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147337</xdr:rowOff>
    </xdr:from>
    <xdr:ext cx="405111" cy="259045"/>
    <xdr:sp macro="" textlink="">
      <xdr:nvSpPr>
        <xdr:cNvPr id="202" name="n_2mainValue【体育館・プール】&#10;有形固定資産減価償却率">
          <a:extLst>
            <a:ext uri="{FF2B5EF4-FFF2-40B4-BE49-F238E27FC236}">
              <a16:creationId xmlns:a16="http://schemas.microsoft.com/office/drawing/2014/main" id="{9BA405A5-5250-47AD-B164-2DDF4C6B5F84}"/>
            </a:ext>
          </a:extLst>
        </xdr:cNvPr>
        <xdr:cNvSpPr txBox="1"/>
      </xdr:nvSpPr>
      <xdr:spPr>
        <a:xfrm>
          <a:off x="238570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158132</xdr:rowOff>
    </xdr:from>
    <xdr:ext cx="405111" cy="259045"/>
    <xdr:sp macro="" textlink="">
      <xdr:nvSpPr>
        <xdr:cNvPr id="203" name="n_3mainValue【体育館・プール】&#10;有形固定資産減価償却率">
          <a:extLst>
            <a:ext uri="{FF2B5EF4-FFF2-40B4-BE49-F238E27FC236}">
              <a16:creationId xmlns:a16="http://schemas.microsoft.com/office/drawing/2014/main" id="{A118F121-5CFE-44A6-B75D-E5BB0FA16296}"/>
            </a:ext>
          </a:extLst>
        </xdr:cNvPr>
        <xdr:cNvSpPr txBox="1"/>
      </xdr:nvSpPr>
      <xdr:spPr>
        <a:xfrm>
          <a:off x="161100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47642</xdr:rowOff>
    </xdr:from>
    <xdr:ext cx="405111" cy="259045"/>
    <xdr:sp macro="" textlink="">
      <xdr:nvSpPr>
        <xdr:cNvPr id="204" name="n_4mainValue【体育館・プール】&#10;有形固定資産減価償却率">
          <a:extLst>
            <a:ext uri="{FF2B5EF4-FFF2-40B4-BE49-F238E27FC236}">
              <a16:creationId xmlns:a16="http://schemas.microsoft.com/office/drawing/2014/main" id="{768BCE1A-22B6-4540-8179-59305633E274}"/>
            </a:ext>
          </a:extLst>
        </xdr:cNvPr>
        <xdr:cNvSpPr txBox="1"/>
      </xdr:nvSpPr>
      <xdr:spPr>
        <a:xfrm>
          <a:off x="83630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1FC6F83-EF1A-4F4F-B8FC-4CEB2CF19A6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F055805-6FB7-4AA6-85D2-E2BC42199A5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2640428-26DF-4967-8520-114297F8837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64F86F8-CA8F-401D-B3D8-68BBBFA1CCB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1974F13-5FE9-46F5-900B-C9ED4E1E919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24F338A-00EF-4307-9CC1-C1682C45C91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DDE3563-5EAB-46C2-94BA-C3BC2B519B9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B21C55E-A735-4A29-83FF-C45FE17175E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E8396D7-D1B4-4EAA-BF39-862EC05AF07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B078BDF-3271-463E-B4A5-30F91412E15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C5C06AF7-7387-453F-84BB-230EA7EF49C8}"/>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EE0BC921-8C16-4A66-BA1E-5CDBEEA20775}"/>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8285E008-3859-4C2B-8F84-F75B0B795076}"/>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8934A11A-A935-40C6-B591-9DCD1D30CF74}"/>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ED08D73B-1E1B-49F2-8DB4-BD68F2312FB8}"/>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5605A484-3D5A-44E9-A7FB-CBD7CFE2F872}"/>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DD544EAD-9428-4EDF-B130-E10059C73C6F}"/>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7DA6EEB1-72F8-4B3E-89D8-676B968D9889}"/>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1AE7C356-C243-4270-A4C7-3E24A25D53F8}"/>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811DA955-EC44-479A-8FE4-AB4276E6D597}"/>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4FDC0D2C-CB50-4355-A7C5-672D2361FF4C}"/>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EDBE3BFD-FAB9-48B9-9912-39077A7EC5C8}"/>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29A1A74-8D89-403D-A1A8-951F0E9F715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997CA45B-DD3B-443D-AF0E-9A0E3633C0F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1D60280D-9C9A-48C5-BB47-5A0557AA484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DFB8C44F-0AA5-444B-9BE3-3670E986E359}"/>
            </a:ext>
          </a:extLst>
        </xdr:cNvPr>
        <xdr:cNvCxnSpPr/>
      </xdr:nvCxnSpPr>
      <xdr:spPr>
        <a:xfrm flipV="1">
          <a:off x="9219565" y="9257756"/>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A24C4B5A-60E9-4FC2-A036-904142D4B863}"/>
            </a:ext>
          </a:extLst>
        </xdr:cNvPr>
        <xdr:cNvSpPr txBox="1"/>
      </xdr:nvSpPr>
      <xdr:spPr>
        <a:xfrm>
          <a:off x="9258300" y="1084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85DEDE82-3B74-4FD1-84FA-CD90720D88F0}"/>
            </a:ext>
          </a:extLst>
        </xdr:cNvPr>
        <xdr:cNvCxnSpPr/>
      </xdr:nvCxnSpPr>
      <xdr:spPr>
        <a:xfrm>
          <a:off x="9154160" y="108367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14B46393-BDD9-40CA-BE23-806C8B246971}"/>
            </a:ext>
          </a:extLst>
        </xdr:cNvPr>
        <xdr:cNvSpPr txBox="1"/>
      </xdr:nvSpPr>
      <xdr:spPr>
        <a:xfrm>
          <a:off x="9258300" y="904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0E486C0F-AA4B-425E-BF6F-4F4FCF6ED419}"/>
            </a:ext>
          </a:extLst>
        </xdr:cNvPr>
        <xdr:cNvCxnSpPr/>
      </xdr:nvCxnSpPr>
      <xdr:spPr>
        <a:xfrm>
          <a:off x="9154160" y="925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155683</xdr:rowOff>
    </xdr:from>
    <xdr:ext cx="469744" cy="259045"/>
    <xdr:sp macro="" textlink="">
      <xdr:nvSpPr>
        <xdr:cNvPr id="235" name="【体育館・プール】&#10;一人当たり面積平均値テキスト">
          <a:extLst>
            <a:ext uri="{FF2B5EF4-FFF2-40B4-BE49-F238E27FC236}">
              <a16:creationId xmlns:a16="http://schemas.microsoft.com/office/drawing/2014/main" id="{B0844E15-69E2-4016-AD40-C24440B01E6E}"/>
            </a:ext>
          </a:extLst>
        </xdr:cNvPr>
        <xdr:cNvSpPr txBox="1"/>
      </xdr:nvSpPr>
      <xdr:spPr>
        <a:xfrm>
          <a:off x="9258300" y="1038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7657EF1E-8682-49A9-8F47-10F544724F24}"/>
            </a:ext>
          </a:extLst>
        </xdr:cNvPr>
        <xdr:cNvSpPr/>
      </xdr:nvSpPr>
      <xdr:spPr>
        <a:xfrm>
          <a:off x="9192260" y="103994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159AE991-8685-4B85-9282-7BD31A1FF1CF}"/>
            </a:ext>
          </a:extLst>
        </xdr:cNvPr>
        <xdr:cNvSpPr/>
      </xdr:nvSpPr>
      <xdr:spPr>
        <a:xfrm>
          <a:off x="8445500" y="10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319D6DB7-EB19-4B76-83B8-B99D64B901F5}"/>
            </a:ext>
          </a:extLst>
        </xdr:cNvPr>
        <xdr:cNvSpPr/>
      </xdr:nvSpPr>
      <xdr:spPr>
        <a:xfrm>
          <a:off x="7670800" y="103994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a:extLst>
            <a:ext uri="{FF2B5EF4-FFF2-40B4-BE49-F238E27FC236}">
              <a16:creationId xmlns:a16="http://schemas.microsoft.com/office/drawing/2014/main" id="{37479620-E27C-4A9E-A788-3D304B4F9512}"/>
            </a:ext>
          </a:extLst>
        </xdr:cNvPr>
        <xdr:cNvSpPr/>
      </xdr:nvSpPr>
      <xdr:spPr>
        <a:xfrm>
          <a:off x="6873240" y="10386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70576</xdr:rowOff>
    </xdr:from>
    <xdr:to>
      <xdr:col>36</xdr:col>
      <xdr:colOff>165100</xdr:colOff>
      <xdr:row>64</xdr:row>
      <xdr:rowOff>726</xdr:rowOff>
    </xdr:to>
    <xdr:sp macro="" textlink="">
      <xdr:nvSpPr>
        <xdr:cNvPr id="240" name="フローチャート: 判断 239">
          <a:extLst>
            <a:ext uri="{FF2B5EF4-FFF2-40B4-BE49-F238E27FC236}">
              <a16:creationId xmlns:a16="http://schemas.microsoft.com/office/drawing/2014/main" id="{6B13474D-1AAC-4F1C-8136-6D23D05444B0}"/>
            </a:ext>
          </a:extLst>
        </xdr:cNvPr>
        <xdr:cNvSpPr/>
      </xdr:nvSpPr>
      <xdr:spPr>
        <a:xfrm>
          <a:off x="6098540" y="106318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DE38985-4F71-4606-B0D1-43CA9C36448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CE2EA60-B4E5-4C80-8A96-D5848BEE676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C1914C4-9A6A-4D8A-A004-902DDCC98CC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CD4A80B-100C-4F47-96D1-7DE2F973CB3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41CC492-D17F-41C6-A449-5FFB11BBDBA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246" name="楕円 245">
          <a:extLst>
            <a:ext uri="{FF2B5EF4-FFF2-40B4-BE49-F238E27FC236}">
              <a16:creationId xmlns:a16="http://schemas.microsoft.com/office/drawing/2014/main" id="{CFE74817-FE40-4281-96D5-D56A76EFADAA}"/>
            </a:ext>
          </a:extLst>
        </xdr:cNvPr>
        <xdr:cNvSpPr/>
      </xdr:nvSpPr>
      <xdr:spPr>
        <a:xfrm>
          <a:off x="9192260" y="10377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2557</xdr:rowOff>
    </xdr:from>
    <xdr:ext cx="469744" cy="259045"/>
    <xdr:sp macro="" textlink="">
      <xdr:nvSpPr>
        <xdr:cNvPr id="247" name="【体育館・プール】&#10;一人当たり面積該当値テキスト">
          <a:extLst>
            <a:ext uri="{FF2B5EF4-FFF2-40B4-BE49-F238E27FC236}">
              <a16:creationId xmlns:a16="http://schemas.microsoft.com/office/drawing/2014/main" id="{79DAE82B-7822-489B-968F-9240E09476C0}"/>
            </a:ext>
          </a:extLst>
        </xdr:cNvPr>
        <xdr:cNvSpPr txBox="1"/>
      </xdr:nvSpPr>
      <xdr:spPr>
        <a:xfrm>
          <a:off x="9258300"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156573</xdr:rowOff>
    </xdr:from>
    <xdr:to>
      <xdr:col>50</xdr:col>
      <xdr:colOff>165100</xdr:colOff>
      <xdr:row>62</xdr:row>
      <xdr:rowOff>86723</xdr:rowOff>
    </xdr:to>
    <xdr:sp macro="" textlink="">
      <xdr:nvSpPr>
        <xdr:cNvPr id="248" name="楕円 247">
          <a:extLst>
            <a:ext uri="{FF2B5EF4-FFF2-40B4-BE49-F238E27FC236}">
              <a16:creationId xmlns:a16="http://schemas.microsoft.com/office/drawing/2014/main" id="{D20012B0-7AC6-4DCA-BD21-768DB040C735}"/>
            </a:ext>
          </a:extLst>
        </xdr:cNvPr>
        <xdr:cNvSpPr/>
      </xdr:nvSpPr>
      <xdr:spPr>
        <a:xfrm>
          <a:off x="8445500" y="10382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30480</xdr:rowOff>
    </xdr:from>
    <xdr:to>
      <xdr:col>55</xdr:col>
      <xdr:colOff>0</xdr:colOff>
      <xdr:row>62</xdr:row>
      <xdr:rowOff>35923</xdr:rowOff>
    </xdr:to>
    <xdr:cxnSp macro="">
      <xdr:nvCxnSpPr>
        <xdr:cNvPr id="249" name="直線コネクタ 248">
          <a:extLst>
            <a:ext uri="{FF2B5EF4-FFF2-40B4-BE49-F238E27FC236}">
              <a16:creationId xmlns:a16="http://schemas.microsoft.com/office/drawing/2014/main" id="{2DA453D0-CB2E-4A20-997E-1449496FF71E}"/>
            </a:ext>
          </a:extLst>
        </xdr:cNvPr>
        <xdr:cNvCxnSpPr/>
      </xdr:nvCxnSpPr>
      <xdr:spPr>
        <a:xfrm flipV="1">
          <a:off x="8496300" y="10424160"/>
          <a:ext cx="7239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162016</xdr:rowOff>
    </xdr:from>
    <xdr:to>
      <xdr:col>46</xdr:col>
      <xdr:colOff>38100</xdr:colOff>
      <xdr:row>62</xdr:row>
      <xdr:rowOff>92166</xdr:rowOff>
    </xdr:to>
    <xdr:sp macro="" textlink="">
      <xdr:nvSpPr>
        <xdr:cNvPr id="250" name="楕円 249">
          <a:extLst>
            <a:ext uri="{FF2B5EF4-FFF2-40B4-BE49-F238E27FC236}">
              <a16:creationId xmlns:a16="http://schemas.microsoft.com/office/drawing/2014/main" id="{72B3DFEE-5733-4CAE-84AA-9D40793DD525}"/>
            </a:ext>
          </a:extLst>
        </xdr:cNvPr>
        <xdr:cNvSpPr/>
      </xdr:nvSpPr>
      <xdr:spPr>
        <a:xfrm>
          <a:off x="7670800" y="103880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35923</xdr:rowOff>
    </xdr:from>
    <xdr:to>
      <xdr:col>50</xdr:col>
      <xdr:colOff>114300</xdr:colOff>
      <xdr:row>62</xdr:row>
      <xdr:rowOff>41366</xdr:rowOff>
    </xdr:to>
    <xdr:cxnSp macro="">
      <xdr:nvCxnSpPr>
        <xdr:cNvPr id="251" name="直線コネクタ 250">
          <a:extLst>
            <a:ext uri="{FF2B5EF4-FFF2-40B4-BE49-F238E27FC236}">
              <a16:creationId xmlns:a16="http://schemas.microsoft.com/office/drawing/2014/main" id="{FEF1F06C-FD05-4B1C-9EE6-E0120C4C0F94}"/>
            </a:ext>
          </a:extLst>
        </xdr:cNvPr>
        <xdr:cNvCxnSpPr/>
      </xdr:nvCxnSpPr>
      <xdr:spPr>
        <a:xfrm flipV="1">
          <a:off x="7713980" y="10429603"/>
          <a:ext cx="78232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165281</xdr:rowOff>
    </xdr:from>
    <xdr:to>
      <xdr:col>41</xdr:col>
      <xdr:colOff>101600</xdr:colOff>
      <xdr:row>62</xdr:row>
      <xdr:rowOff>95431</xdr:rowOff>
    </xdr:to>
    <xdr:sp macro="" textlink="">
      <xdr:nvSpPr>
        <xdr:cNvPr id="252" name="楕円 251">
          <a:extLst>
            <a:ext uri="{FF2B5EF4-FFF2-40B4-BE49-F238E27FC236}">
              <a16:creationId xmlns:a16="http://schemas.microsoft.com/office/drawing/2014/main" id="{EB231827-A08C-44B6-9C3D-9ECF0D2B61F6}"/>
            </a:ext>
          </a:extLst>
        </xdr:cNvPr>
        <xdr:cNvSpPr/>
      </xdr:nvSpPr>
      <xdr:spPr>
        <a:xfrm>
          <a:off x="6873240" y="10391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41366</xdr:rowOff>
    </xdr:from>
    <xdr:to>
      <xdr:col>45</xdr:col>
      <xdr:colOff>177800</xdr:colOff>
      <xdr:row>62</xdr:row>
      <xdr:rowOff>44631</xdr:rowOff>
    </xdr:to>
    <xdr:cxnSp macro="">
      <xdr:nvCxnSpPr>
        <xdr:cNvPr id="253" name="直線コネクタ 252">
          <a:extLst>
            <a:ext uri="{FF2B5EF4-FFF2-40B4-BE49-F238E27FC236}">
              <a16:creationId xmlns:a16="http://schemas.microsoft.com/office/drawing/2014/main" id="{FAD44E23-5A54-4D72-9991-4332F9BEFF4E}"/>
            </a:ext>
          </a:extLst>
        </xdr:cNvPr>
        <xdr:cNvCxnSpPr/>
      </xdr:nvCxnSpPr>
      <xdr:spPr>
        <a:xfrm flipV="1">
          <a:off x="6924040" y="10435046"/>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153307</xdr:rowOff>
    </xdr:from>
    <xdr:to>
      <xdr:col>36</xdr:col>
      <xdr:colOff>165100</xdr:colOff>
      <xdr:row>62</xdr:row>
      <xdr:rowOff>83457</xdr:rowOff>
    </xdr:to>
    <xdr:sp macro="" textlink="">
      <xdr:nvSpPr>
        <xdr:cNvPr id="254" name="楕円 253">
          <a:extLst>
            <a:ext uri="{FF2B5EF4-FFF2-40B4-BE49-F238E27FC236}">
              <a16:creationId xmlns:a16="http://schemas.microsoft.com/office/drawing/2014/main" id="{60CD611F-7160-41A0-A526-7E0B90AEFADA}"/>
            </a:ext>
          </a:extLst>
        </xdr:cNvPr>
        <xdr:cNvSpPr/>
      </xdr:nvSpPr>
      <xdr:spPr>
        <a:xfrm>
          <a:off x="6098540" y="10379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32657</xdr:rowOff>
    </xdr:from>
    <xdr:to>
      <xdr:col>41</xdr:col>
      <xdr:colOff>50800</xdr:colOff>
      <xdr:row>62</xdr:row>
      <xdr:rowOff>44631</xdr:rowOff>
    </xdr:to>
    <xdr:cxnSp macro="">
      <xdr:nvCxnSpPr>
        <xdr:cNvPr id="255" name="直線コネクタ 254">
          <a:extLst>
            <a:ext uri="{FF2B5EF4-FFF2-40B4-BE49-F238E27FC236}">
              <a16:creationId xmlns:a16="http://schemas.microsoft.com/office/drawing/2014/main" id="{7C12DE64-F129-4F28-836E-37CA4264686A}"/>
            </a:ext>
          </a:extLst>
        </xdr:cNvPr>
        <xdr:cNvCxnSpPr/>
      </xdr:nvCxnSpPr>
      <xdr:spPr>
        <a:xfrm>
          <a:off x="6149340" y="10426337"/>
          <a:ext cx="7747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256" name="n_1aveValue【体育館・プール】&#10;一人当たり面積">
          <a:extLst>
            <a:ext uri="{FF2B5EF4-FFF2-40B4-BE49-F238E27FC236}">
              <a16:creationId xmlns:a16="http://schemas.microsoft.com/office/drawing/2014/main" id="{470453C7-631E-4970-9721-CA1A60525AA8}"/>
            </a:ext>
          </a:extLst>
        </xdr:cNvPr>
        <xdr:cNvSpPr txBox="1"/>
      </xdr:nvSpPr>
      <xdr:spPr>
        <a:xfrm>
          <a:off x="8271587" y="1049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98533</xdr:rowOff>
    </xdr:from>
    <xdr:ext cx="469744" cy="259045"/>
    <xdr:sp macro="" textlink="">
      <xdr:nvSpPr>
        <xdr:cNvPr id="257" name="n_2aveValue【体育館・プール】&#10;一人当たり面積">
          <a:extLst>
            <a:ext uri="{FF2B5EF4-FFF2-40B4-BE49-F238E27FC236}">
              <a16:creationId xmlns:a16="http://schemas.microsoft.com/office/drawing/2014/main" id="{051EF231-8F78-4B4B-94A2-2E6B50205105}"/>
            </a:ext>
          </a:extLst>
        </xdr:cNvPr>
        <xdr:cNvSpPr txBox="1"/>
      </xdr:nvSpPr>
      <xdr:spPr>
        <a:xfrm>
          <a:off x="7509587" y="1049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58" name="n_3aveValue【体育館・プール】&#10;一人当たり面積">
          <a:extLst>
            <a:ext uri="{FF2B5EF4-FFF2-40B4-BE49-F238E27FC236}">
              <a16:creationId xmlns:a16="http://schemas.microsoft.com/office/drawing/2014/main" id="{F7706A69-E087-4921-92A8-F119C8A4631B}"/>
            </a:ext>
          </a:extLst>
        </xdr:cNvPr>
        <xdr:cNvSpPr txBox="1"/>
      </xdr:nvSpPr>
      <xdr:spPr>
        <a:xfrm>
          <a:off x="6712027" y="101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163303</xdr:rowOff>
    </xdr:from>
    <xdr:ext cx="469744" cy="259045"/>
    <xdr:sp macro="" textlink="">
      <xdr:nvSpPr>
        <xdr:cNvPr id="259" name="n_4aveValue【体育館・プール】&#10;一人当たり面積">
          <a:extLst>
            <a:ext uri="{FF2B5EF4-FFF2-40B4-BE49-F238E27FC236}">
              <a16:creationId xmlns:a16="http://schemas.microsoft.com/office/drawing/2014/main" id="{88B62F89-7ADB-4105-989E-A5B2CB933ECA}"/>
            </a:ext>
          </a:extLst>
        </xdr:cNvPr>
        <xdr:cNvSpPr txBox="1"/>
      </xdr:nvSpPr>
      <xdr:spPr>
        <a:xfrm>
          <a:off x="5937327" y="1072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103250</xdr:rowOff>
    </xdr:from>
    <xdr:ext cx="469744" cy="259045"/>
    <xdr:sp macro="" textlink="">
      <xdr:nvSpPr>
        <xdr:cNvPr id="260" name="n_1mainValue【体育館・プール】&#10;一人当たり面積">
          <a:extLst>
            <a:ext uri="{FF2B5EF4-FFF2-40B4-BE49-F238E27FC236}">
              <a16:creationId xmlns:a16="http://schemas.microsoft.com/office/drawing/2014/main" id="{F2B62433-E51E-4A71-862F-AD1F89D91E2E}"/>
            </a:ext>
          </a:extLst>
        </xdr:cNvPr>
        <xdr:cNvSpPr txBox="1"/>
      </xdr:nvSpPr>
      <xdr:spPr>
        <a:xfrm>
          <a:off x="8271587" y="1016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108693</xdr:rowOff>
    </xdr:from>
    <xdr:ext cx="469744" cy="259045"/>
    <xdr:sp macro="" textlink="">
      <xdr:nvSpPr>
        <xdr:cNvPr id="261" name="n_2mainValue【体育館・プール】&#10;一人当たり面積">
          <a:extLst>
            <a:ext uri="{FF2B5EF4-FFF2-40B4-BE49-F238E27FC236}">
              <a16:creationId xmlns:a16="http://schemas.microsoft.com/office/drawing/2014/main" id="{21084FD1-0EE4-4AD4-9AC2-D2C722DDF0D3}"/>
            </a:ext>
          </a:extLst>
        </xdr:cNvPr>
        <xdr:cNvSpPr txBox="1"/>
      </xdr:nvSpPr>
      <xdr:spPr>
        <a:xfrm>
          <a:off x="7509587" y="1016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86558</xdr:rowOff>
    </xdr:from>
    <xdr:ext cx="469744" cy="259045"/>
    <xdr:sp macro="" textlink="">
      <xdr:nvSpPr>
        <xdr:cNvPr id="262" name="n_3mainValue【体育館・プール】&#10;一人当たり面積">
          <a:extLst>
            <a:ext uri="{FF2B5EF4-FFF2-40B4-BE49-F238E27FC236}">
              <a16:creationId xmlns:a16="http://schemas.microsoft.com/office/drawing/2014/main" id="{69DC6B99-86A9-4CCD-A637-5665BD33432F}"/>
            </a:ext>
          </a:extLst>
        </xdr:cNvPr>
        <xdr:cNvSpPr txBox="1"/>
      </xdr:nvSpPr>
      <xdr:spPr>
        <a:xfrm>
          <a:off x="6712027" y="1048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99984</xdr:rowOff>
    </xdr:from>
    <xdr:ext cx="469744" cy="259045"/>
    <xdr:sp macro="" textlink="">
      <xdr:nvSpPr>
        <xdr:cNvPr id="263" name="n_4mainValue【体育館・プール】&#10;一人当たり面積">
          <a:extLst>
            <a:ext uri="{FF2B5EF4-FFF2-40B4-BE49-F238E27FC236}">
              <a16:creationId xmlns:a16="http://schemas.microsoft.com/office/drawing/2014/main" id="{D591DE19-F2B3-4130-85BC-C8D9F20175F8}"/>
            </a:ext>
          </a:extLst>
        </xdr:cNvPr>
        <xdr:cNvSpPr txBox="1"/>
      </xdr:nvSpPr>
      <xdr:spPr>
        <a:xfrm>
          <a:off x="5937327" y="101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02DA14F-1143-4ECD-9487-6D971B78C4C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B2417A0-F454-4568-89E5-2202085CF73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FECD186-E263-4842-BFED-CEAE185A2FC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F15F1C2-78A3-4FBC-9628-A09E55047DC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1F05404-CCC2-4497-97B9-7742840CEA0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96B3C01-144A-4187-A4CE-8F68744080F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A4D938C-051A-4F00-883D-1E4B3E4853D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3BCAA18-35E2-45A7-8B88-08226DA1D83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B5EDE36-C11C-487A-B589-08259FC358D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F75D2BD-968E-4C9C-8A2F-7A5FC042096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CA4BE23-3764-4193-AE10-30B3DBBF032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137F51CD-5634-42BA-946D-566986AE95FB}"/>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6E632D95-6DA8-43B9-9094-16B5B98ED7D5}"/>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B79E6BD3-41BA-4108-8104-040BB8D47ED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901BF0F2-C8AB-4228-B4CB-60B23DAEE26B}"/>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919A5BFF-4988-4AFF-BC39-A087FF27833C}"/>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F9C232A4-BFFD-46C5-BE78-EB2681F9DE62}"/>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35BB151D-5FBB-4F27-8F27-66009394E35E}"/>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AB6D4E99-5775-4347-8BE9-54D704F11884}"/>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63589221-FB26-498B-B823-C2B75BA3A999}"/>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B200C917-94CA-4049-9AD1-F9DC11E74D07}"/>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4CB67C-9458-4D93-B169-53C8276E1402}"/>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DA5651E7-6512-44FF-BE01-525654F0FE27}"/>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D516D3A-DB97-4F26-923A-CB6581C8DB5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E94E2FB1-A0F3-4553-8654-78A3ACC7BCE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A72788E5-400C-41EF-BC2D-8AD142B60BAA}"/>
            </a:ext>
          </a:extLst>
        </xdr:cNvPr>
        <xdr:cNvCxnSpPr/>
      </xdr:nvCxnSpPr>
      <xdr:spPr>
        <a:xfrm flipV="1">
          <a:off x="4086225" y="13102590"/>
          <a:ext cx="0" cy="148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E633E60-825C-487C-A463-3A9AA5B1985B}"/>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F97B1330-6A0C-4682-983F-95286D2B6669}"/>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923E7E98-9B1C-44D1-B1CD-709C1166B02F}"/>
            </a:ext>
          </a:extLst>
        </xdr:cNvPr>
        <xdr:cNvSpPr txBox="1"/>
      </xdr:nvSpPr>
      <xdr:spPr>
        <a:xfrm>
          <a:off x="4124960" y="128854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93" name="直線コネクタ 292">
          <a:extLst>
            <a:ext uri="{FF2B5EF4-FFF2-40B4-BE49-F238E27FC236}">
              <a16:creationId xmlns:a16="http://schemas.microsoft.com/office/drawing/2014/main" id="{A2BED5D9-96BF-4790-95CC-E8B86DE8A5D4}"/>
            </a:ext>
          </a:extLst>
        </xdr:cNvPr>
        <xdr:cNvCxnSpPr/>
      </xdr:nvCxnSpPr>
      <xdr:spPr>
        <a:xfrm>
          <a:off x="402082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AC66913-48B8-4ED9-A66F-CE0E3940F9DF}"/>
            </a:ext>
          </a:extLst>
        </xdr:cNvPr>
        <xdr:cNvSpPr txBox="1"/>
      </xdr:nvSpPr>
      <xdr:spPr>
        <a:xfrm>
          <a:off x="4124960" y="137196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5" name="フローチャート: 判断 294">
          <a:extLst>
            <a:ext uri="{FF2B5EF4-FFF2-40B4-BE49-F238E27FC236}">
              <a16:creationId xmlns:a16="http://schemas.microsoft.com/office/drawing/2014/main" id="{E5689253-4FA2-47A4-AB0B-025BE79463EB}"/>
            </a:ext>
          </a:extLst>
        </xdr:cNvPr>
        <xdr:cNvSpPr/>
      </xdr:nvSpPr>
      <xdr:spPr>
        <a:xfrm>
          <a:off x="4036060" y="1386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96" name="フローチャート: 判断 295">
          <a:extLst>
            <a:ext uri="{FF2B5EF4-FFF2-40B4-BE49-F238E27FC236}">
              <a16:creationId xmlns:a16="http://schemas.microsoft.com/office/drawing/2014/main" id="{81BE9702-FDCE-41AD-A2C4-2C7621E26F5E}"/>
            </a:ext>
          </a:extLst>
        </xdr:cNvPr>
        <xdr:cNvSpPr/>
      </xdr:nvSpPr>
      <xdr:spPr>
        <a:xfrm>
          <a:off x="3312160" y="13898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7" name="フローチャート: 判断 296">
          <a:extLst>
            <a:ext uri="{FF2B5EF4-FFF2-40B4-BE49-F238E27FC236}">
              <a16:creationId xmlns:a16="http://schemas.microsoft.com/office/drawing/2014/main" id="{4BC1345C-DB26-4C4D-A179-DED2BF2646C4}"/>
            </a:ext>
          </a:extLst>
        </xdr:cNvPr>
        <xdr:cNvSpPr/>
      </xdr:nvSpPr>
      <xdr:spPr>
        <a:xfrm>
          <a:off x="2514600" y="138529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98" name="フローチャート: 判断 297">
          <a:extLst>
            <a:ext uri="{FF2B5EF4-FFF2-40B4-BE49-F238E27FC236}">
              <a16:creationId xmlns:a16="http://schemas.microsoft.com/office/drawing/2014/main" id="{2499525A-564C-4CA7-9CC5-A2429578E99E}"/>
            </a:ext>
          </a:extLst>
        </xdr:cNvPr>
        <xdr:cNvSpPr/>
      </xdr:nvSpPr>
      <xdr:spPr>
        <a:xfrm>
          <a:off x="1739900" y="137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106499</xdr:rowOff>
    </xdr:from>
    <xdr:to>
      <xdr:col>6</xdr:col>
      <xdr:colOff>38100</xdr:colOff>
      <xdr:row>83</xdr:row>
      <xdr:rowOff>36649</xdr:rowOff>
    </xdr:to>
    <xdr:sp macro="" textlink="">
      <xdr:nvSpPr>
        <xdr:cNvPr id="299" name="フローチャート: 判断 298">
          <a:extLst>
            <a:ext uri="{FF2B5EF4-FFF2-40B4-BE49-F238E27FC236}">
              <a16:creationId xmlns:a16="http://schemas.microsoft.com/office/drawing/2014/main" id="{0D90B1A9-260F-4E4F-9194-A893B51505C3}"/>
            </a:ext>
          </a:extLst>
        </xdr:cNvPr>
        <xdr:cNvSpPr/>
      </xdr:nvSpPr>
      <xdr:spPr>
        <a:xfrm>
          <a:off x="965200" y="138529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917414C-EC29-44EB-AD1C-93C6997E6B0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9CAFCFB-614F-4AF0-B039-D421F908D2C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057B3C2-AA1D-45FB-91C3-47E7F6EFFE0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EE29CC7-F7F5-4738-9C8E-8A24B436F5F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0698B58-E7AE-40EF-A8A6-13A00AE43D3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41184</xdr:rowOff>
    </xdr:from>
    <xdr:to>
      <xdr:col>24</xdr:col>
      <xdr:colOff>114300</xdr:colOff>
      <xdr:row>83</xdr:row>
      <xdr:rowOff>142784</xdr:rowOff>
    </xdr:to>
    <xdr:sp macro="" textlink="">
      <xdr:nvSpPr>
        <xdr:cNvPr id="305" name="楕円 304">
          <a:extLst>
            <a:ext uri="{FF2B5EF4-FFF2-40B4-BE49-F238E27FC236}">
              <a16:creationId xmlns:a16="http://schemas.microsoft.com/office/drawing/2014/main" id="{2CE85CC7-F8B0-41F5-8F1F-B75FD8934BCE}"/>
            </a:ext>
          </a:extLst>
        </xdr:cNvPr>
        <xdr:cNvSpPr/>
      </xdr:nvSpPr>
      <xdr:spPr>
        <a:xfrm>
          <a:off x="4036060" y="1395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19611</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79109AE2-56A2-45E9-9903-4505EC7F8DBC}"/>
            </a:ext>
          </a:extLst>
        </xdr:cNvPr>
        <xdr:cNvSpPr txBox="1"/>
      </xdr:nvSpPr>
      <xdr:spPr>
        <a:xfrm>
          <a:off x="4124960" y="1393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103232</xdr:rowOff>
    </xdr:from>
    <xdr:to>
      <xdr:col>20</xdr:col>
      <xdr:colOff>38100</xdr:colOff>
      <xdr:row>84</xdr:row>
      <xdr:rowOff>33382</xdr:rowOff>
    </xdr:to>
    <xdr:sp macro="" textlink="">
      <xdr:nvSpPr>
        <xdr:cNvPr id="307" name="楕円 306">
          <a:extLst>
            <a:ext uri="{FF2B5EF4-FFF2-40B4-BE49-F238E27FC236}">
              <a16:creationId xmlns:a16="http://schemas.microsoft.com/office/drawing/2014/main" id="{742ED798-05F2-4F45-B58B-AA266EDF061E}"/>
            </a:ext>
          </a:extLst>
        </xdr:cNvPr>
        <xdr:cNvSpPr/>
      </xdr:nvSpPr>
      <xdr:spPr>
        <a:xfrm>
          <a:off x="3312160" y="140173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91984</xdr:rowOff>
    </xdr:from>
    <xdr:to>
      <xdr:col>24</xdr:col>
      <xdr:colOff>63500</xdr:colOff>
      <xdr:row>83</xdr:row>
      <xdr:rowOff>154032</xdr:rowOff>
    </xdr:to>
    <xdr:cxnSp macro="">
      <xdr:nvCxnSpPr>
        <xdr:cNvPr id="308" name="直線コネクタ 307">
          <a:extLst>
            <a:ext uri="{FF2B5EF4-FFF2-40B4-BE49-F238E27FC236}">
              <a16:creationId xmlns:a16="http://schemas.microsoft.com/office/drawing/2014/main" id="{4EA6FB0D-ABFE-4389-9245-61D349A58148}"/>
            </a:ext>
          </a:extLst>
        </xdr:cNvPr>
        <xdr:cNvCxnSpPr/>
      </xdr:nvCxnSpPr>
      <xdr:spPr>
        <a:xfrm flipV="1">
          <a:off x="3355340" y="14006104"/>
          <a:ext cx="73152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77107</xdr:rowOff>
    </xdr:from>
    <xdr:to>
      <xdr:col>15</xdr:col>
      <xdr:colOff>101600</xdr:colOff>
      <xdr:row>84</xdr:row>
      <xdr:rowOff>7257</xdr:rowOff>
    </xdr:to>
    <xdr:sp macro="" textlink="">
      <xdr:nvSpPr>
        <xdr:cNvPr id="309" name="楕円 308">
          <a:extLst>
            <a:ext uri="{FF2B5EF4-FFF2-40B4-BE49-F238E27FC236}">
              <a16:creationId xmlns:a16="http://schemas.microsoft.com/office/drawing/2014/main" id="{A65C6880-9CB2-42D8-875D-4E9EBA4E7328}"/>
            </a:ext>
          </a:extLst>
        </xdr:cNvPr>
        <xdr:cNvSpPr/>
      </xdr:nvSpPr>
      <xdr:spPr>
        <a:xfrm>
          <a:off x="2514600" y="13991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127907</xdr:rowOff>
    </xdr:from>
    <xdr:to>
      <xdr:col>19</xdr:col>
      <xdr:colOff>177800</xdr:colOff>
      <xdr:row>83</xdr:row>
      <xdr:rowOff>154032</xdr:rowOff>
    </xdr:to>
    <xdr:cxnSp macro="">
      <xdr:nvCxnSpPr>
        <xdr:cNvPr id="310" name="直線コネクタ 309">
          <a:extLst>
            <a:ext uri="{FF2B5EF4-FFF2-40B4-BE49-F238E27FC236}">
              <a16:creationId xmlns:a16="http://schemas.microsoft.com/office/drawing/2014/main" id="{B8E94789-79D8-4149-8419-B015B19A46C6}"/>
            </a:ext>
          </a:extLst>
        </xdr:cNvPr>
        <xdr:cNvCxnSpPr/>
      </xdr:nvCxnSpPr>
      <xdr:spPr>
        <a:xfrm>
          <a:off x="2565400" y="14042027"/>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67311</xdr:rowOff>
    </xdr:from>
    <xdr:to>
      <xdr:col>10</xdr:col>
      <xdr:colOff>165100</xdr:colOff>
      <xdr:row>83</xdr:row>
      <xdr:rowOff>168911</xdr:rowOff>
    </xdr:to>
    <xdr:sp macro="" textlink="">
      <xdr:nvSpPr>
        <xdr:cNvPr id="311" name="楕円 310">
          <a:extLst>
            <a:ext uri="{FF2B5EF4-FFF2-40B4-BE49-F238E27FC236}">
              <a16:creationId xmlns:a16="http://schemas.microsoft.com/office/drawing/2014/main" id="{A38E7EFD-02BD-4C91-96EE-45BD265D30FE}"/>
            </a:ext>
          </a:extLst>
        </xdr:cNvPr>
        <xdr:cNvSpPr/>
      </xdr:nvSpPr>
      <xdr:spPr>
        <a:xfrm>
          <a:off x="173990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118111</xdr:rowOff>
    </xdr:from>
    <xdr:to>
      <xdr:col>15</xdr:col>
      <xdr:colOff>50800</xdr:colOff>
      <xdr:row>83</xdr:row>
      <xdr:rowOff>127907</xdr:rowOff>
    </xdr:to>
    <xdr:cxnSp macro="">
      <xdr:nvCxnSpPr>
        <xdr:cNvPr id="312" name="直線コネクタ 311">
          <a:extLst>
            <a:ext uri="{FF2B5EF4-FFF2-40B4-BE49-F238E27FC236}">
              <a16:creationId xmlns:a16="http://schemas.microsoft.com/office/drawing/2014/main" id="{CEBB8EEA-C911-45B1-A3E2-89C99D01754C}"/>
            </a:ext>
          </a:extLst>
        </xdr:cNvPr>
        <xdr:cNvCxnSpPr/>
      </xdr:nvCxnSpPr>
      <xdr:spPr>
        <a:xfrm>
          <a:off x="1790700" y="14032231"/>
          <a:ext cx="7747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49349</xdr:rowOff>
    </xdr:from>
    <xdr:to>
      <xdr:col>6</xdr:col>
      <xdr:colOff>38100</xdr:colOff>
      <xdr:row>83</xdr:row>
      <xdr:rowOff>150949</xdr:rowOff>
    </xdr:to>
    <xdr:sp macro="" textlink="">
      <xdr:nvSpPr>
        <xdr:cNvPr id="313" name="楕円 312">
          <a:extLst>
            <a:ext uri="{FF2B5EF4-FFF2-40B4-BE49-F238E27FC236}">
              <a16:creationId xmlns:a16="http://schemas.microsoft.com/office/drawing/2014/main" id="{45C3E21B-307A-42C3-8161-AF2BF8BC3362}"/>
            </a:ext>
          </a:extLst>
        </xdr:cNvPr>
        <xdr:cNvSpPr/>
      </xdr:nvSpPr>
      <xdr:spPr>
        <a:xfrm>
          <a:off x="965200" y="139634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100149</xdr:rowOff>
    </xdr:from>
    <xdr:to>
      <xdr:col>10</xdr:col>
      <xdr:colOff>114300</xdr:colOff>
      <xdr:row>83</xdr:row>
      <xdr:rowOff>118111</xdr:rowOff>
    </xdr:to>
    <xdr:cxnSp macro="">
      <xdr:nvCxnSpPr>
        <xdr:cNvPr id="314" name="直線コネクタ 313">
          <a:extLst>
            <a:ext uri="{FF2B5EF4-FFF2-40B4-BE49-F238E27FC236}">
              <a16:creationId xmlns:a16="http://schemas.microsoft.com/office/drawing/2014/main" id="{EC2100B9-AB0D-4651-8100-136DB9AE84CA}"/>
            </a:ext>
          </a:extLst>
        </xdr:cNvPr>
        <xdr:cNvCxnSpPr/>
      </xdr:nvCxnSpPr>
      <xdr:spPr>
        <a:xfrm>
          <a:off x="1008380" y="14014269"/>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315" name="n_1aveValue【福祉施設】&#10;有形固定資産減価償却率">
          <a:extLst>
            <a:ext uri="{FF2B5EF4-FFF2-40B4-BE49-F238E27FC236}">
              <a16:creationId xmlns:a16="http://schemas.microsoft.com/office/drawing/2014/main" id="{E9302266-C0FF-480B-942D-9666D1F6E9A2}"/>
            </a:ext>
          </a:extLst>
        </xdr:cNvPr>
        <xdr:cNvSpPr txBox="1"/>
      </xdr:nvSpPr>
      <xdr:spPr>
        <a:xfrm>
          <a:off x="3170564" y="1367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6" name="n_2aveValue【福祉施設】&#10;有形固定資産減価償却率">
          <a:extLst>
            <a:ext uri="{FF2B5EF4-FFF2-40B4-BE49-F238E27FC236}">
              <a16:creationId xmlns:a16="http://schemas.microsoft.com/office/drawing/2014/main" id="{519F0530-9527-4D25-A1FB-89C8B0E5894E}"/>
            </a:ext>
          </a:extLst>
        </xdr:cNvPr>
        <xdr:cNvSpPr txBox="1"/>
      </xdr:nvSpPr>
      <xdr:spPr>
        <a:xfrm>
          <a:off x="2385704" y="1363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317" name="n_3aveValue【福祉施設】&#10;有形固定資産減価償却率">
          <a:extLst>
            <a:ext uri="{FF2B5EF4-FFF2-40B4-BE49-F238E27FC236}">
              <a16:creationId xmlns:a16="http://schemas.microsoft.com/office/drawing/2014/main" id="{9CBF36CF-CDCD-4CFD-B88B-4EB8F8046B97}"/>
            </a:ext>
          </a:extLst>
        </xdr:cNvPr>
        <xdr:cNvSpPr txBox="1"/>
      </xdr:nvSpPr>
      <xdr:spPr>
        <a:xfrm>
          <a:off x="1611004" y="1355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53176</xdr:rowOff>
    </xdr:from>
    <xdr:ext cx="405111" cy="259045"/>
    <xdr:sp macro="" textlink="">
      <xdr:nvSpPr>
        <xdr:cNvPr id="318" name="n_4aveValue【福祉施設】&#10;有形固定資産減価償却率">
          <a:extLst>
            <a:ext uri="{FF2B5EF4-FFF2-40B4-BE49-F238E27FC236}">
              <a16:creationId xmlns:a16="http://schemas.microsoft.com/office/drawing/2014/main" id="{7AFF982D-0378-46AB-B072-7E1CE6F31879}"/>
            </a:ext>
          </a:extLst>
        </xdr:cNvPr>
        <xdr:cNvSpPr txBox="1"/>
      </xdr:nvSpPr>
      <xdr:spPr>
        <a:xfrm>
          <a:off x="836304" y="1363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24509</xdr:rowOff>
    </xdr:from>
    <xdr:ext cx="405111" cy="259045"/>
    <xdr:sp macro="" textlink="">
      <xdr:nvSpPr>
        <xdr:cNvPr id="319" name="n_1mainValue【福祉施設】&#10;有形固定資産減価償却率">
          <a:extLst>
            <a:ext uri="{FF2B5EF4-FFF2-40B4-BE49-F238E27FC236}">
              <a16:creationId xmlns:a16="http://schemas.microsoft.com/office/drawing/2014/main" id="{1C42325E-3BF0-41DF-833E-5AB1EE15B713}"/>
            </a:ext>
          </a:extLst>
        </xdr:cNvPr>
        <xdr:cNvSpPr txBox="1"/>
      </xdr:nvSpPr>
      <xdr:spPr>
        <a:xfrm>
          <a:off x="3170564" y="14106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169834</xdr:rowOff>
    </xdr:from>
    <xdr:ext cx="405111" cy="259045"/>
    <xdr:sp macro="" textlink="">
      <xdr:nvSpPr>
        <xdr:cNvPr id="320" name="n_2mainValue【福祉施設】&#10;有形固定資産減価償却率">
          <a:extLst>
            <a:ext uri="{FF2B5EF4-FFF2-40B4-BE49-F238E27FC236}">
              <a16:creationId xmlns:a16="http://schemas.microsoft.com/office/drawing/2014/main" id="{127482D1-6186-4553-B183-6AAD4639BB10}"/>
            </a:ext>
          </a:extLst>
        </xdr:cNvPr>
        <xdr:cNvSpPr txBox="1"/>
      </xdr:nvSpPr>
      <xdr:spPr>
        <a:xfrm>
          <a:off x="2385704" y="1408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321" name="n_3mainValue【福祉施設】&#10;有形固定資産減価償却率">
          <a:extLst>
            <a:ext uri="{FF2B5EF4-FFF2-40B4-BE49-F238E27FC236}">
              <a16:creationId xmlns:a16="http://schemas.microsoft.com/office/drawing/2014/main" id="{03FB39DE-B279-4543-AC07-27A089D7B4D0}"/>
            </a:ext>
          </a:extLst>
        </xdr:cNvPr>
        <xdr:cNvSpPr txBox="1"/>
      </xdr:nvSpPr>
      <xdr:spPr>
        <a:xfrm>
          <a:off x="1611004" y="1407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142076</xdr:rowOff>
    </xdr:from>
    <xdr:ext cx="405111" cy="259045"/>
    <xdr:sp macro="" textlink="">
      <xdr:nvSpPr>
        <xdr:cNvPr id="322" name="n_4mainValue【福祉施設】&#10;有形固定資産減価償却率">
          <a:extLst>
            <a:ext uri="{FF2B5EF4-FFF2-40B4-BE49-F238E27FC236}">
              <a16:creationId xmlns:a16="http://schemas.microsoft.com/office/drawing/2014/main" id="{58ABE73B-640C-4FFF-B64E-5EF5D89DBDC9}"/>
            </a:ext>
          </a:extLst>
        </xdr:cNvPr>
        <xdr:cNvSpPr txBox="1"/>
      </xdr:nvSpPr>
      <xdr:spPr>
        <a:xfrm>
          <a:off x="836304" y="1405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6423B704-4BD9-4CFB-8442-95DA27DD934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3BA03E0C-9461-4FED-BF79-41A85629B18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607E30EC-EFF4-43C5-8A8E-0BD7DADB35C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D2841B19-E40B-4389-8711-F07B5C479F1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AE7959-CC9E-4B71-A845-AE583A3E341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2BF25A02-8476-4E91-9DA5-7A8E71D90B0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F0B07214-A83F-4E87-827B-64D6FFB8243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F75145B5-0AD3-4D93-87FA-39814560041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7DFAC5B3-BD3D-499E-88EA-77CFCBBD61C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A853074-2522-4F11-A7D5-B09B749DFEB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2C6ACF8F-CA65-433D-B0A5-F5BA3FA6AF09}"/>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169D1B0-12D4-40A1-ABBC-D3DF6E36576C}"/>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6B19120-8DF9-4B9A-B02A-8C3F5DCF85BF}"/>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6905606F-4098-4E82-A5BE-C183F1CE4ABA}"/>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84996F95-5459-4CE1-AA60-F47C6D4B9406}"/>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ACC7F237-B5AC-4110-99B0-B802AFD2F8EB}"/>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2B26D986-47F6-439D-98D4-CD41A303F9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A8D7AAF-8EF7-4571-8DB5-51B395C2A61C}"/>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1A829287-F10D-4FD6-BA70-077D6C67C06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11840D0-9C26-44DD-A638-1FFFAF5BD47F}"/>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8AAA41E8-EF39-4641-93CD-170E8CA7EFC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44" name="直線コネクタ 343">
          <a:extLst>
            <a:ext uri="{FF2B5EF4-FFF2-40B4-BE49-F238E27FC236}">
              <a16:creationId xmlns:a16="http://schemas.microsoft.com/office/drawing/2014/main" id="{47718D3B-5BB7-4331-8402-3C6BCBCCAAD7}"/>
            </a:ext>
          </a:extLst>
        </xdr:cNvPr>
        <xdr:cNvCxnSpPr/>
      </xdr:nvCxnSpPr>
      <xdr:spPr>
        <a:xfrm flipV="1">
          <a:off x="9219565" y="13162026"/>
          <a:ext cx="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a:extLst>
            <a:ext uri="{FF2B5EF4-FFF2-40B4-BE49-F238E27FC236}">
              <a16:creationId xmlns:a16="http://schemas.microsoft.com/office/drawing/2014/main" id="{96E38C34-DB01-499D-8599-A0B03A49017E}"/>
            </a:ext>
          </a:extLst>
        </xdr:cNvPr>
        <xdr:cNvSpPr txBox="1"/>
      </xdr:nvSpPr>
      <xdr:spPr>
        <a:xfrm>
          <a:off x="9258300" y="1442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a:extLst>
            <a:ext uri="{FF2B5EF4-FFF2-40B4-BE49-F238E27FC236}">
              <a16:creationId xmlns:a16="http://schemas.microsoft.com/office/drawing/2014/main" id="{50E835DF-746C-4302-BDAD-81F02AD7FD60}"/>
            </a:ext>
          </a:extLst>
        </xdr:cNvPr>
        <xdr:cNvCxnSpPr/>
      </xdr:nvCxnSpPr>
      <xdr:spPr>
        <a:xfrm>
          <a:off x="9154160" y="1441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47" name="【福祉施設】&#10;一人当たり面積最大値テキスト">
          <a:extLst>
            <a:ext uri="{FF2B5EF4-FFF2-40B4-BE49-F238E27FC236}">
              <a16:creationId xmlns:a16="http://schemas.microsoft.com/office/drawing/2014/main" id="{BE143592-25A4-4F5F-8C4B-BAAF1B0FEB2E}"/>
            </a:ext>
          </a:extLst>
        </xdr:cNvPr>
        <xdr:cNvSpPr txBox="1"/>
      </xdr:nvSpPr>
      <xdr:spPr>
        <a:xfrm>
          <a:off x="9258300" y="1294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48" name="直線コネクタ 347">
          <a:extLst>
            <a:ext uri="{FF2B5EF4-FFF2-40B4-BE49-F238E27FC236}">
              <a16:creationId xmlns:a16="http://schemas.microsoft.com/office/drawing/2014/main" id="{B7F493C7-E5B3-4C94-9118-43C244707228}"/>
            </a:ext>
          </a:extLst>
        </xdr:cNvPr>
        <xdr:cNvCxnSpPr/>
      </xdr:nvCxnSpPr>
      <xdr:spPr>
        <a:xfrm>
          <a:off x="9154160" y="13162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93742</xdr:rowOff>
    </xdr:from>
    <xdr:ext cx="469744" cy="259045"/>
    <xdr:sp macro="" textlink="">
      <xdr:nvSpPr>
        <xdr:cNvPr id="349" name="【福祉施設】&#10;一人当たり面積平均値テキスト">
          <a:extLst>
            <a:ext uri="{FF2B5EF4-FFF2-40B4-BE49-F238E27FC236}">
              <a16:creationId xmlns:a16="http://schemas.microsoft.com/office/drawing/2014/main" id="{ECBC0B12-B929-4512-8447-B89339D73F0C}"/>
            </a:ext>
          </a:extLst>
        </xdr:cNvPr>
        <xdr:cNvSpPr txBox="1"/>
      </xdr:nvSpPr>
      <xdr:spPr>
        <a:xfrm>
          <a:off x="9258300" y="14007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50" name="フローチャート: 判断 349">
          <a:extLst>
            <a:ext uri="{FF2B5EF4-FFF2-40B4-BE49-F238E27FC236}">
              <a16:creationId xmlns:a16="http://schemas.microsoft.com/office/drawing/2014/main" id="{76BCE8C5-2C32-4074-BA51-9EE088ED13B4}"/>
            </a:ext>
          </a:extLst>
        </xdr:cNvPr>
        <xdr:cNvSpPr/>
      </xdr:nvSpPr>
      <xdr:spPr>
        <a:xfrm>
          <a:off x="9192260" y="140294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51" name="フローチャート: 判断 350">
          <a:extLst>
            <a:ext uri="{FF2B5EF4-FFF2-40B4-BE49-F238E27FC236}">
              <a16:creationId xmlns:a16="http://schemas.microsoft.com/office/drawing/2014/main" id="{7DB32E97-DCB8-4EF1-A238-69F24838674D}"/>
            </a:ext>
          </a:extLst>
        </xdr:cNvPr>
        <xdr:cNvSpPr/>
      </xdr:nvSpPr>
      <xdr:spPr>
        <a:xfrm>
          <a:off x="8445500" y="13992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52" name="フローチャート: 判断 351">
          <a:extLst>
            <a:ext uri="{FF2B5EF4-FFF2-40B4-BE49-F238E27FC236}">
              <a16:creationId xmlns:a16="http://schemas.microsoft.com/office/drawing/2014/main" id="{3582203E-71E0-41E7-9FA2-FCD158DDCDFD}"/>
            </a:ext>
          </a:extLst>
        </xdr:cNvPr>
        <xdr:cNvSpPr/>
      </xdr:nvSpPr>
      <xdr:spPr>
        <a:xfrm>
          <a:off x="767080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53" name="フローチャート: 判断 352">
          <a:extLst>
            <a:ext uri="{FF2B5EF4-FFF2-40B4-BE49-F238E27FC236}">
              <a16:creationId xmlns:a16="http://schemas.microsoft.com/office/drawing/2014/main" id="{D0702DF3-B064-405D-ABB8-471C20EF44FB}"/>
            </a:ext>
          </a:extLst>
        </xdr:cNvPr>
        <xdr:cNvSpPr/>
      </xdr:nvSpPr>
      <xdr:spPr>
        <a:xfrm>
          <a:off x="687324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124461</xdr:rowOff>
    </xdr:from>
    <xdr:to>
      <xdr:col>36</xdr:col>
      <xdr:colOff>165100</xdr:colOff>
      <xdr:row>85</xdr:row>
      <xdr:rowOff>54611</xdr:rowOff>
    </xdr:to>
    <xdr:sp macro="" textlink="">
      <xdr:nvSpPr>
        <xdr:cNvPr id="354" name="フローチャート: 判断 353">
          <a:extLst>
            <a:ext uri="{FF2B5EF4-FFF2-40B4-BE49-F238E27FC236}">
              <a16:creationId xmlns:a16="http://schemas.microsoft.com/office/drawing/2014/main" id="{33B50C0D-F7B7-4E3D-A248-1F5D1275AD17}"/>
            </a:ext>
          </a:extLst>
        </xdr:cNvPr>
        <xdr:cNvSpPr/>
      </xdr:nvSpPr>
      <xdr:spPr>
        <a:xfrm>
          <a:off x="6098540" y="142062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3EF5BC7-C532-40A9-B3E7-2BE66C4F032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138178B-489A-4B82-8152-74644D18582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DC002B1-AD37-4C66-A82B-E9442BDCDD6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3D3817B-DD58-4E35-BDE0-BFEA773EA67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6175494-A019-4AAD-A714-1CEB724A73A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1015</xdr:rowOff>
    </xdr:from>
    <xdr:to>
      <xdr:col>55</xdr:col>
      <xdr:colOff>50800</xdr:colOff>
      <xdr:row>82</xdr:row>
      <xdr:rowOff>102615</xdr:rowOff>
    </xdr:to>
    <xdr:sp macro="" textlink="">
      <xdr:nvSpPr>
        <xdr:cNvPr id="360" name="楕円 359">
          <a:extLst>
            <a:ext uri="{FF2B5EF4-FFF2-40B4-BE49-F238E27FC236}">
              <a16:creationId xmlns:a16="http://schemas.microsoft.com/office/drawing/2014/main" id="{2340F9D4-7159-458E-9F32-031D8D21AAFF}"/>
            </a:ext>
          </a:extLst>
        </xdr:cNvPr>
        <xdr:cNvSpPr/>
      </xdr:nvSpPr>
      <xdr:spPr>
        <a:xfrm>
          <a:off x="9192260" y="13747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23892</xdr:rowOff>
    </xdr:from>
    <xdr:ext cx="469744" cy="259045"/>
    <xdr:sp macro="" textlink="">
      <xdr:nvSpPr>
        <xdr:cNvPr id="361" name="【福祉施設】&#10;一人当たり面積該当値テキスト">
          <a:extLst>
            <a:ext uri="{FF2B5EF4-FFF2-40B4-BE49-F238E27FC236}">
              <a16:creationId xmlns:a16="http://schemas.microsoft.com/office/drawing/2014/main" id="{59DD275F-9AF8-4004-B442-FCACD763C891}"/>
            </a:ext>
          </a:extLst>
        </xdr:cNvPr>
        <xdr:cNvSpPr txBox="1"/>
      </xdr:nvSpPr>
      <xdr:spPr>
        <a:xfrm>
          <a:off x="9258300" y="1360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7874</xdr:rowOff>
    </xdr:from>
    <xdr:to>
      <xdr:col>50</xdr:col>
      <xdr:colOff>165100</xdr:colOff>
      <xdr:row>82</xdr:row>
      <xdr:rowOff>109474</xdr:rowOff>
    </xdr:to>
    <xdr:sp macro="" textlink="">
      <xdr:nvSpPr>
        <xdr:cNvPr id="362" name="楕円 361">
          <a:extLst>
            <a:ext uri="{FF2B5EF4-FFF2-40B4-BE49-F238E27FC236}">
              <a16:creationId xmlns:a16="http://schemas.microsoft.com/office/drawing/2014/main" id="{D4EFC48C-7B98-4FC5-9383-7AB3E4BBDB90}"/>
            </a:ext>
          </a:extLst>
        </xdr:cNvPr>
        <xdr:cNvSpPr/>
      </xdr:nvSpPr>
      <xdr:spPr>
        <a:xfrm>
          <a:off x="8445500" y="137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51815</xdr:rowOff>
    </xdr:from>
    <xdr:to>
      <xdr:col>55</xdr:col>
      <xdr:colOff>0</xdr:colOff>
      <xdr:row>82</xdr:row>
      <xdr:rowOff>58674</xdr:rowOff>
    </xdr:to>
    <xdr:cxnSp macro="">
      <xdr:nvCxnSpPr>
        <xdr:cNvPr id="363" name="直線コネクタ 362">
          <a:extLst>
            <a:ext uri="{FF2B5EF4-FFF2-40B4-BE49-F238E27FC236}">
              <a16:creationId xmlns:a16="http://schemas.microsoft.com/office/drawing/2014/main" id="{AD0A24C0-0172-49E0-BC0F-A89BBBE609D0}"/>
            </a:ext>
          </a:extLst>
        </xdr:cNvPr>
        <xdr:cNvCxnSpPr/>
      </xdr:nvCxnSpPr>
      <xdr:spPr>
        <a:xfrm flipV="1">
          <a:off x="8496300" y="13798295"/>
          <a:ext cx="7239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17018</xdr:rowOff>
    </xdr:from>
    <xdr:to>
      <xdr:col>46</xdr:col>
      <xdr:colOff>38100</xdr:colOff>
      <xdr:row>82</xdr:row>
      <xdr:rowOff>118618</xdr:rowOff>
    </xdr:to>
    <xdr:sp macro="" textlink="">
      <xdr:nvSpPr>
        <xdr:cNvPr id="364" name="楕円 363">
          <a:extLst>
            <a:ext uri="{FF2B5EF4-FFF2-40B4-BE49-F238E27FC236}">
              <a16:creationId xmlns:a16="http://schemas.microsoft.com/office/drawing/2014/main" id="{46BDC80B-5A53-495B-AB63-114575EA4095}"/>
            </a:ext>
          </a:extLst>
        </xdr:cNvPr>
        <xdr:cNvSpPr/>
      </xdr:nvSpPr>
      <xdr:spPr>
        <a:xfrm>
          <a:off x="7670800" y="137634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58674</xdr:rowOff>
    </xdr:from>
    <xdr:to>
      <xdr:col>50</xdr:col>
      <xdr:colOff>114300</xdr:colOff>
      <xdr:row>82</xdr:row>
      <xdr:rowOff>67818</xdr:rowOff>
    </xdr:to>
    <xdr:cxnSp macro="">
      <xdr:nvCxnSpPr>
        <xdr:cNvPr id="365" name="直線コネクタ 364">
          <a:extLst>
            <a:ext uri="{FF2B5EF4-FFF2-40B4-BE49-F238E27FC236}">
              <a16:creationId xmlns:a16="http://schemas.microsoft.com/office/drawing/2014/main" id="{D5244A7F-CDD6-49C5-A49B-36BA7FA228F9}"/>
            </a:ext>
          </a:extLst>
        </xdr:cNvPr>
        <xdr:cNvCxnSpPr/>
      </xdr:nvCxnSpPr>
      <xdr:spPr>
        <a:xfrm flipV="1">
          <a:off x="7713980" y="13805154"/>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21589</xdr:rowOff>
    </xdr:from>
    <xdr:to>
      <xdr:col>41</xdr:col>
      <xdr:colOff>101600</xdr:colOff>
      <xdr:row>82</xdr:row>
      <xdr:rowOff>123189</xdr:rowOff>
    </xdr:to>
    <xdr:sp macro="" textlink="">
      <xdr:nvSpPr>
        <xdr:cNvPr id="366" name="楕円 365">
          <a:extLst>
            <a:ext uri="{FF2B5EF4-FFF2-40B4-BE49-F238E27FC236}">
              <a16:creationId xmlns:a16="http://schemas.microsoft.com/office/drawing/2014/main" id="{D7145ED9-9C01-4081-B930-52A0EFF96D22}"/>
            </a:ext>
          </a:extLst>
        </xdr:cNvPr>
        <xdr:cNvSpPr/>
      </xdr:nvSpPr>
      <xdr:spPr>
        <a:xfrm>
          <a:off x="6873240" y="137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67818</xdr:rowOff>
    </xdr:from>
    <xdr:to>
      <xdr:col>45</xdr:col>
      <xdr:colOff>177800</xdr:colOff>
      <xdr:row>82</xdr:row>
      <xdr:rowOff>72389</xdr:rowOff>
    </xdr:to>
    <xdr:cxnSp macro="">
      <xdr:nvCxnSpPr>
        <xdr:cNvPr id="367" name="直線コネクタ 366">
          <a:extLst>
            <a:ext uri="{FF2B5EF4-FFF2-40B4-BE49-F238E27FC236}">
              <a16:creationId xmlns:a16="http://schemas.microsoft.com/office/drawing/2014/main" id="{980004F8-4426-44D6-87CD-2878E67F8DC5}"/>
            </a:ext>
          </a:extLst>
        </xdr:cNvPr>
        <xdr:cNvCxnSpPr/>
      </xdr:nvCxnSpPr>
      <xdr:spPr>
        <a:xfrm flipV="1">
          <a:off x="6924040" y="13814298"/>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26163</xdr:rowOff>
    </xdr:from>
    <xdr:to>
      <xdr:col>36</xdr:col>
      <xdr:colOff>165100</xdr:colOff>
      <xdr:row>82</xdr:row>
      <xdr:rowOff>127763</xdr:rowOff>
    </xdr:to>
    <xdr:sp macro="" textlink="">
      <xdr:nvSpPr>
        <xdr:cNvPr id="368" name="楕円 367">
          <a:extLst>
            <a:ext uri="{FF2B5EF4-FFF2-40B4-BE49-F238E27FC236}">
              <a16:creationId xmlns:a16="http://schemas.microsoft.com/office/drawing/2014/main" id="{A24E4313-A837-42E2-BCBF-3DB4B881162D}"/>
            </a:ext>
          </a:extLst>
        </xdr:cNvPr>
        <xdr:cNvSpPr/>
      </xdr:nvSpPr>
      <xdr:spPr>
        <a:xfrm>
          <a:off x="6098540" y="1377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72389</xdr:rowOff>
    </xdr:from>
    <xdr:to>
      <xdr:col>41</xdr:col>
      <xdr:colOff>50800</xdr:colOff>
      <xdr:row>82</xdr:row>
      <xdr:rowOff>76963</xdr:rowOff>
    </xdr:to>
    <xdr:cxnSp macro="">
      <xdr:nvCxnSpPr>
        <xdr:cNvPr id="369" name="直線コネクタ 368">
          <a:extLst>
            <a:ext uri="{FF2B5EF4-FFF2-40B4-BE49-F238E27FC236}">
              <a16:creationId xmlns:a16="http://schemas.microsoft.com/office/drawing/2014/main" id="{81FF47CD-9726-4142-B6C5-DD8FBC17B900}"/>
            </a:ext>
          </a:extLst>
        </xdr:cNvPr>
        <xdr:cNvCxnSpPr/>
      </xdr:nvCxnSpPr>
      <xdr:spPr>
        <a:xfrm flipV="1">
          <a:off x="6149340" y="13818869"/>
          <a:ext cx="7747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xdr:rowOff>
    </xdr:from>
    <xdr:ext cx="469744" cy="259045"/>
    <xdr:sp macro="" textlink="">
      <xdr:nvSpPr>
        <xdr:cNvPr id="370" name="n_1aveValue【福祉施設】&#10;一人当たり面積">
          <a:extLst>
            <a:ext uri="{FF2B5EF4-FFF2-40B4-BE49-F238E27FC236}">
              <a16:creationId xmlns:a16="http://schemas.microsoft.com/office/drawing/2014/main" id="{98EEA2D4-BA95-4B3A-B569-444EAB123036}"/>
            </a:ext>
          </a:extLst>
        </xdr:cNvPr>
        <xdr:cNvSpPr txBox="1"/>
      </xdr:nvSpPr>
      <xdr:spPr>
        <a:xfrm>
          <a:off x="8271587" y="1408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164609</xdr:rowOff>
    </xdr:from>
    <xdr:ext cx="469744" cy="259045"/>
    <xdr:sp macro="" textlink="">
      <xdr:nvSpPr>
        <xdr:cNvPr id="371" name="n_2aveValue【福祉施設】&#10;一人当たり面積">
          <a:extLst>
            <a:ext uri="{FF2B5EF4-FFF2-40B4-BE49-F238E27FC236}">
              <a16:creationId xmlns:a16="http://schemas.microsoft.com/office/drawing/2014/main" id="{61FE633E-BD74-4A8E-83F0-D70E9409F81B}"/>
            </a:ext>
          </a:extLst>
        </xdr:cNvPr>
        <xdr:cNvSpPr txBox="1"/>
      </xdr:nvSpPr>
      <xdr:spPr>
        <a:xfrm>
          <a:off x="7509587" y="1407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16019</xdr:rowOff>
    </xdr:from>
    <xdr:ext cx="469744" cy="259045"/>
    <xdr:sp macro="" textlink="">
      <xdr:nvSpPr>
        <xdr:cNvPr id="372" name="n_3aveValue【福祉施設】&#10;一人当たり面積">
          <a:extLst>
            <a:ext uri="{FF2B5EF4-FFF2-40B4-BE49-F238E27FC236}">
              <a16:creationId xmlns:a16="http://schemas.microsoft.com/office/drawing/2014/main" id="{FDF7A41E-0D4A-4A67-8C4A-E8BD74C4F67A}"/>
            </a:ext>
          </a:extLst>
        </xdr:cNvPr>
        <xdr:cNvSpPr txBox="1"/>
      </xdr:nvSpPr>
      <xdr:spPr>
        <a:xfrm>
          <a:off x="6712027" y="1409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45738</xdr:rowOff>
    </xdr:from>
    <xdr:ext cx="469744" cy="259045"/>
    <xdr:sp macro="" textlink="">
      <xdr:nvSpPr>
        <xdr:cNvPr id="373" name="n_4aveValue【福祉施設】&#10;一人当たり面積">
          <a:extLst>
            <a:ext uri="{FF2B5EF4-FFF2-40B4-BE49-F238E27FC236}">
              <a16:creationId xmlns:a16="http://schemas.microsoft.com/office/drawing/2014/main" id="{58B04EAF-69EA-4B86-89D8-7658077802AD}"/>
            </a:ext>
          </a:extLst>
        </xdr:cNvPr>
        <xdr:cNvSpPr txBox="1"/>
      </xdr:nvSpPr>
      <xdr:spPr>
        <a:xfrm>
          <a:off x="5937327" y="142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126001</xdr:rowOff>
    </xdr:from>
    <xdr:ext cx="469744" cy="259045"/>
    <xdr:sp macro="" textlink="">
      <xdr:nvSpPr>
        <xdr:cNvPr id="374" name="n_1mainValue【福祉施設】&#10;一人当たり面積">
          <a:extLst>
            <a:ext uri="{FF2B5EF4-FFF2-40B4-BE49-F238E27FC236}">
              <a16:creationId xmlns:a16="http://schemas.microsoft.com/office/drawing/2014/main" id="{76D0FFB5-FDAF-471E-A657-3A0A98EA6963}"/>
            </a:ext>
          </a:extLst>
        </xdr:cNvPr>
        <xdr:cNvSpPr txBox="1"/>
      </xdr:nvSpPr>
      <xdr:spPr>
        <a:xfrm>
          <a:off x="8271587" y="135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135145</xdr:rowOff>
    </xdr:from>
    <xdr:ext cx="469744" cy="259045"/>
    <xdr:sp macro="" textlink="">
      <xdr:nvSpPr>
        <xdr:cNvPr id="375" name="n_2mainValue【福祉施設】&#10;一人当たり面積">
          <a:extLst>
            <a:ext uri="{FF2B5EF4-FFF2-40B4-BE49-F238E27FC236}">
              <a16:creationId xmlns:a16="http://schemas.microsoft.com/office/drawing/2014/main" id="{204647E8-5662-4F10-ADF7-0F820FAFDAD1}"/>
            </a:ext>
          </a:extLst>
        </xdr:cNvPr>
        <xdr:cNvSpPr txBox="1"/>
      </xdr:nvSpPr>
      <xdr:spPr>
        <a:xfrm>
          <a:off x="7509587" y="1354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139716</xdr:rowOff>
    </xdr:from>
    <xdr:ext cx="469744" cy="259045"/>
    <xdr:sp macro="" textlink="">
      <xdr:nvSpPr>
        <xdr:cNvPr id="376" name="n_3mainValue【福祉施設】&#10;一人当たり面積">
          <a:extLst>
            <a:ext uri="{FF2B5EF4-FFF2-40B4-BE49-F238E27FC236}">
              <a16:creationId xmlns:a16="http://schemas.microsoft.com/office/drawing/2014/main" id="{2D29315B-94C7-4063-B59F-8469F1680061}"/>
            </a:ext>
          </a:extLst>
        </xdr:cNvPr>
        <xdr:cNvSpPr txBox="1"/>
      </xdr:nvSpPr>
      <xdr:spPr>
        <a:xfrm>
          <a:off x="6712027" y="135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144290</xdr:rowOff>
    </xdr:from>
    <xdr:ext cx="469744" cy="259045"/>
    <xdr:sp macro="" textlink="">
      <xdr:nvSpPr>
        <xdr:cNvPr id="377" name="n_4mainValue【福祉施設】&#10;一人当たり面積">
          <a:extLst>
            <a:ext uri="{FF2B5EF4-FFF2-40B4-BE49-F238E27FC236}">
              <a16:creationId xmlns:a16="http://schemas.microsoft.com/office/drawing/2014/main" id="{6DF88EC4-6A34-4C8E-8C6C-210FDFDB1347}"/>
            </a:ext>
          </a:extLst>
        </xdr:cNvPr>
        <xdr:cNvSpPr txBox="1"/>
      </xdr:nvSpPr>
      <xdr:spPr>
        <a:xfrm>
          <a:off x="5937327" y="1355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202F1E18-524D-4CD4-9E58-00803D02266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2F70A27F-1CF6-485F-A01B-5B6BED18CEE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386B14DC-4C4A-4AF9-BB1B-87A64BC0F22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33F90764-92C4-42D0-B175-C7BDCF75A26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4B62B9E-05E3-49A5-BEE0-B74476E880F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EE47CA0-4CFA-478A-8A21-F1CA7C6D65C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AA4F9EC-C23F-4693-8D87-C9DB1C17F05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41111A4A-D8FE-48BD-B707-9D4327638F65}"/>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4C60C17F-79CE-4C2E-8A60-940C7F7E2E1A}"/>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FA86BAD3-7D35-47B9-9B16-314737E37FCF}"/>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AB5BD665-2F9F-45C0-92CB-7F11FB8A7CF1}"/>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1474D93-CBC4-47CB-9FDB-0BF19B83C3A6}"/>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B4D9AD9-CCF5-47FC-9BDD-3450C519461B}"/>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C1DEF60A-A0D5-4966-9870-EB0B92AB1A4B}"/>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42A84CAB-2CCF-4CB4-B14D-2589CBB3829B}"/>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396AD662-D4EA-4C2A-92C6-D2EF33C560F2}"/>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37E39D5E-A10D-43DE-AB12-5155048AEA97}"/>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6DA9095F-378A-4879-A1F5-C95D885354B6}"/>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D92003A0-69A4-4846-BD91-4DCB42029468}"/>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BB14B85F-9A70-4920-8214-D2F4699EBDBE}"/>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94773CB-2FD1-45A0-BE05-7A231FA20551}"/>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FD3DE34-E041-44E4-AFC6-DFFD1D177BB4}"/>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538CF09B-43BB-48EF-A16E-778541498A2A}"/>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E122086B-6C91-435C-9A93-28B16D299F2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7C991549-AF62-48A7-A233-4A858C891F08}"/>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786E69B4-E5C4-46C4-B8B8-52E1B8EC730F}"/>
            </a:ext>
          </a:extLst>
        </xdr:cNvPr>
        <xdr:cNvCxnSpPr/>
      </xdr:nvCxnSpPr>
      <xdr:spPr>
        <a:xfrm flipV="1">
          <a:off x="4086225" y="16920211"/>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3300EF03-DF78-442C-8C26-2C8EE0224D76}"/>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917D43B7-938E-4A74-846B-685917C0D57E}"/>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3A708EA0-67A2-462B-A442-EA5C332FE5F9}"/>
            </a:ext>
          </a:extLst>
        </xdr:cNvPr>
        <xdr:cNvSpPr txBox="1"/>
      </xdr:nvSpPr>
      <xdr:spPr>
        <a:xfrm>
          <a:off x="4124960" y="16699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407" name="直線コネクタ 406">
          <a:extLst>
            <a:ext uri="{FF2B5EF4-FFF2-40B4-BE49-F238E27FC236}">
              <a16:creationId xmlns:a16="http://schemas.microsoft.com/office/drawing/2014/main" id="{352100CC-A43D-467A-BB12-6934D8359681}"/>
            </a:ext>
          </a:extLst>
        </xdr:cNvPr>
        <xdr:cNvCxnSpPr/>
      </xdr:nvCxnSpPr>
      <xdr:spPr>
        <a:xfrm>
          <a:off x="402082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7A641EB1-E08A-44EC-8AB7-652C8D4BB000}"/>
            </a:ext>
          </a:extLst>
        </xdr:cNvPr>
        <xdr:cNvSpPr txBox="1"/>
      </xdr:nvSpPr>
      <xdr:spPr>
        <a:xfrm>
          <a:off x="4124960" y="1738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3A7EE8EB-2B65-418A-B3C7-57203D64B1BE}"/>
            </a:ext>
          </a:extLst>
        </xdr:cNvPr>
        <xdr:cNvSpPr/>
      </xdr:nvSpPr>
      <xdr:spPr>
        <a:xfrm>
          <a:off x="403606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410" name="フローチャート: 判断 409">
          <a:extLst>
            <a:ext uri="{FF2B5EF4-FFF2-40B4-BE49-F238E27FC236}">
              <a16:creationId xmlns:a16="http://schemas.microsoft.com/office/drawing/2014/main" id="{09D36C42-44B8-4358-8DEB-73AD507D7831}"/>
            </a:ext>
          </a:extLst>
        </xdr:cNvPr>
        <xdr:cNvSpPr/>
      </xdr:nvSpPr>
      <xdr:spPr>
        <a:xfrm>
          <a:off x="3312160" y="174615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411" name="フローチャート: 判断 410">
          <a:extLst>
            <a:ext uri="{FF2B5EF4-FFF2-40B4-BE49-F238E27FC236}">
              <a16:creationId xmlns:a16="http://schemas.microsoft.com/office/drawing/2014/main" id="{B41CDDA4-8D76-4B9D-88D2-5321BF1C951D}"/>
            </a:ext>
          </a:extLst>
        </xdr:cNvPr>
        <xdr:cNvSpPr/>
      </xdr:nvSpPr>
      <xdr:spPr>
        <a:xfrm>
          <a:off x="2514600" y="1743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12" name="フローチャート: 判断 411">
          <a:extLst>
            <a:ext uri="{FF2B5EF4-FFF2-40B4-BE49-F238E27FC236}">
              <a16:creationId xmlns:a16="http://schemas.microsoft.com/office/drawing/2014/main" id="{B3E191EE-1EC7-4B8A-8231-6438A9043E66}"/>
            </a:ext>
          </a:extLst>
        </xdr:cNvPr>
        <xdr:cNvSpPr/>
      </xdr:nvSpPr>
      <xdr:spPr>
        <a:xfrm>
          <a:off x="173990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3" name="フローチャート: 判断 412">
          <a:extLst>
            <a:ext uri="{FF2B5EF4-FFF2-40B4-BE49-F238E27FC236}">
              <a16:creationId xmlns:a16="http://schemas.microsoft.com/office/drawing/2014/main" id="{35E3FA08-39F7-4845-A13F-68E50F1D2F2C}"/>
            </a:ext>
          </a:extLst>
        </xdr:cNvPr>
        <xdr:cNvSpPr/>
      </xdr:nvSpPr>
      <xdr:spPr>
        <a:xfrm>
          <a:off x="96520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5DCD902-C4C2-4A49-898D-5C357F7A2CDA}"/>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520AC1C-439B-4FCA-9E4F-55997C52269F}"/>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E3E9FE1-68FE-4B99-AA62-BE392AF07572}"/>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E4C24A5-90E1-4E1B-99FA-7C4EFD640827}"/>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2AD8FFD-F501-4425-A87E-9FB9998162A8}"/>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74386</xdr:rowOff>
    </xdr:from>
    <xdr:to>
      <xdr:col>24</xdr:col>
      <xdr:colOff>114300</xdr:colOff>
      <xdr:row>107</xdr:row>
      <xdr:rowOff>4536</xdr:rowOff>
    </xdr:to>
    <xdr:sp macro="" textlink="">
      <xdr:nvSpPr>
        <xdr:cNvPr id="419" name="楕円 418">
          <a:extLst>
            <a:ext uri="{FF2B5EF4-FFF2-40B4-BE49-F238E27FC236}">
              <a16:creationId xmlns:a16="http://schemas.microsoft.com/office/drawing/2014/main" id="{A1B6CBA6-B93C-44E3-AAF4-FBD20EB8F020}"/>
            </a:ext>
          </a:extLst>
        </xdr:cNvPr>
        <xdr:cNvSpPr/>
      </xdr:nvSpPr>
      <xdr:spPr>
        <a:xfrm>
          <a:off x="4036060" y="17844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52813</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6EEEF605-D5F6-4B91-8927-98624265900D}"/>
            </a:ext>
          </a:extLst>
        </xdr:cNvPr>
        <xdr:cNvSpPr txBox="1"/>
      </xdr:nvSpPr>
      <xdr:spPr>
        <a:xfrm>
          <a:off x="4124960" y="178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18869</xdr:rowOff>
    </xdr:from>
    <xdr:to>
      <xdr:col>20</xdr:col>
      <xdr:colOff>38100</xdr:colOff>
      <xdr:row>106</xdr:row>
      <xdr:rowOff>120469</xdr:rowOff>
    </xdr:to>
    <xdr:sp macro="" textlink="">
      <xdr:nvSpPr>
        <xdr:cNvPr id="421" name="楕円 420">
          <a:extLst>
            <a:ext uri="{FF2B5EF4-FFF2-40B4-BE49-F238E27FC236}">
              <a16:creationId xmlns:a16="http://schemas.microsoft.com/office/drawing/2014/main" id="{99E39376-31C6-4B0A-9E4C-A0B5645D9CF8}"/>
            </a:ext>
          </a:extLst>
        </xdr:cNvPr>
        <xdr:cNvSpPr/>
      </xdr:nvSpPr>
      <xdr:spPr>
        <a:xfrm>
          <a:off x="3312160" y="177887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69669</xdr:rowOff>
    </xdr:from>
    <xdr:to>
      <xdr:col>24</xdr:col>
      <xdr:colOff>63500</xdr:colOff>
      <xdr:row>106</xdr:row>
      <xdr:rowOff>125186</xdr:rowOff>
    </xdr:to>
    <xdr:cxnSp macro="">
      <xdr:nvCxnSpPr>
        <xdr:cNvPr id="422" name="直線コネクタ 421">
          <a:extLst>
            <a:ext uri="{FF2B5EF4-FFF2-40B4-BE49-F238E27FC236}">
              <a16:creationId xmlns:a16="http://schemas.microsoft.com/office/drawing/2014/main" id="{A226013A-3646-4C17-879B-1A587191EF22}"/>
            </a:ext>
          </a:extLst>
        </xdr:cNvPr>
        <xdr:cNvCxnSpPr/>
      </xdr:nvCxnSpPr>
      <xdr:spPr>
        <a:xfrm>
          <a:off x="3355340" y="17839509"/>
          <a:ext cx="73152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136434</xdr:rowOff>
    </xdr:from>
    <xdr:to>
      <xdr:col>15</xdr:col>
      <xdr:colOff>101600</xdr:colOff>
      <xdr:row>106</xdr:row>
      <xdr:rowOff>66584</xdr:rowOff>
    </xdr:to>
    <xdr:sp macro="" textlink="">
      <xdr:nvSpPr>
        <xdr:cNvPr id="423" name="楕円 422">
          <a:extLst>
            <a:ext uri="{FF2B5EF4-FFF2-40B4-BE49-F238E27FC236}">
              <a16:creationId xmlns:a16="http://schemas.microsoft.com/office/drawing/2014/main" id="{5C2CB915-D460-4380-9FD0-20B4D7450DC8}"/>
            </a:ext>
          </a:extLst>
        </xdr:cNvPr>
        <xdr:cNvSpPr/>
      </xdr:nvSpPr>
      <xdr:spPr>
        <a:xfrm>
          <a:off x="2514600" y="17738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15784</xdr:rowOff>
    </xdr:from>
    <xdr:to>
      <xdr:col>19</xdr:col>
      <xdr:colOff>177800</xdr:colOff>
      <xdr:row>106</xdr:row>
      <xdr:rowOff>69669</xdr:rowOff>
    </xdr:to>
    <xdr:cxnSp macro="">
      <xdr:nvCxnSpPr>
        <xdr:cNvPr id="424" name="直線コネクタ 423">
          <a:extLst>
            <a:ext uri="{FF2B5EF4-FFF2-40B4-BE49-F238E27FC236}">
              <a16:creationId xmlns:a16="http://schemas.microsoft.com/office/drawing/2014/main" id="{229C8002-75BF-4A12-A91D-70CEF588EBFA}"/>
            </a:ext>
          </a:extLst>
        </xdr:cNvPr>
        <xdr:cNvCxnSpPr/>
      </xdr:nvCxnSpPr>
      <xdr:spPr>
        <a:xfrm>
          <a:off x="2565400" y="17785624"/>
          <a:ext cx="78994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85816</xdr:rowOff>
    </xdr:from>
    <xdr:to>
      <xdr:col>10</xdr:col>
      <xdr:colOff>165100</xdr:colOff>
      <xdr:row>106</xdr:row>
      <xdr:rowOff>15966</xdr:rowOff>
    </xdr:to>
    <xdr:sp macro="" textlink="">
      <xdr:nvSpPr>
        <xdr:cNvPr id="425" name="楕円 424">
          <a:extLst>
            <a:ext uri="{FF2B5EF4-FFF2-40B4-BE49-F238E27FC236}">
              <a16:creationId xmlns:a16="http://schemas.microsoft.com/office/drawing/2014/main" id="{91B2DC9F-F76D-48BE-BA3B-C107DDC9E888}"/>
            </a:ext>
          </a:extLst>
        </xdr:cNvPr>
        <xdr:cNvSpPr/>
      </xdr:nvSpPr>
      <xdr:spPr>
        <a:xfrm>
          <a:off x="1739900" y="17688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136616</xdr:rowOff>
    </xdr:from>
    <xdr:to>
      <xdr:col>15</xdr:col>
      <xdr:colOff>50800</xdr:colOff>
      <xdr:row>106</xdr:row>
      <xdr:rowOff>15784</xdr:rowOff>
    </xdr:to>
    <xdr:cxnSp macro="">
      <xdr:nvCxnSpPr>
        <xdr:cNvPr id="426" name="直線コネクタ 425">
          <a:extLst>
            <a:ext uri="{FF2B5EF4-FFF2-40B4-BE49-F238E27FC236}">
              <a16:creationId xmlns:a16="http://schemas.microsoft.com/office/drawing/2014/main" id="{546CF6DC-D2E9-4667-9D54-ACDFC3DEBEC3}"/>
            </a:ext>
          </a:extLst>
        </xdr:cNvPr>
        <xdr:cNvCxnSpPr/>
      </xdr:nvCxnSpPr>
      <xdr:spPr>
        <a:xfrm>
          <a:off x="1790700" y="17738816"/>
          <a:ext cx="77470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35198</xdr:rowOff>
    </xdr:from>
    <xdr:to>
      <xdr:col>6</xdr:col>
      <xdr:colOff>38100</xdr:colOff>
      <xdr:row>105</xdr:row>
      <xdr:rowOff>136798</xdr:rowOff>
    </xdr:to>
    <xdr:sp macro="" textlink="">
      <xdr:nvSpPr>
        <xdr:cNvPr id="427" name="楕円 426">
          <a:extLst>
            <a:ext uri="{FF2B5EF4-FFF2-40B4-BE49-F238E27FC236}">
              <a16:creationId xmlns:a16="http://schemas.microsoft.com/office/drawing/2014/main" id="{076A8F8B-B624-4D72-9249-8C79243D3D3F}"/>
            </a:ext>
          </a:extLst>
        </xdr:cNvPr>
        <xdr:cNvSpPr/>
      </xdr:nvSpPr>
      <xdr:spPr>
        <a:xfrm>
          <a:off x="965200" y="176373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85998</xdr:rowOff>
    </xdr:from>
    <xdr:to>
      <xdr:col>10</xdr:col>
      <xdr:colOff>114300</xdr:colOff>
      <xdr:row>105</xdr:row>
      <xdr:rowOff>136616</xdr:rowOff>
    </xdr:to>
    <xdr:cxnSp macro="">
      <xdr:nvCxnSpPr>
        <xdr:cNvPr id="428" name="直線コネクタ 427">
          <a:extLst>
            <a:ext uri="{FF2B5EF4-FFF2-40B4-BE49-F238E27FC236}">
              <a16:creationId xmlns:a16="http://schemas.microsoft.com/office/drawing/2014/main" id="{5C0269F9-6628-4FE4-828D-B1E6C6D47635}"/>
            </a:ext>
          </a:extLst>
        </xdr:cNvPr>
        <xdr:cNvCxnSpPr/>
      </xdr:nvCxnSpPr>
      <xdr:spPr>
        <a:xfrm>
          <a:off x="1008380" y="17688198"/>
          <a:ext cx="78232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145159</xdr:rowOff>
    </xdr:from>
    <xdr:ext cx="405111" cy="259045"/>
    <xdr:sp macro="" textlink="">
      <xdr:nvSpPr>
        <xdr:cNvPr id="429" name="n_1aveValue【市民会館】&#10;有形固定資産減価償却率">
          <a:extLst>
            <a:ext uri="{FF2B5EF4-FFF2-40B4-BE49-F238E27FC236}">
              <a16:creationId xmlns:a16="http://schemas.microsoft.com/office/drawing/2014/main" id="{CD1CB8D0-6A35-48EA-9F07-51835986D2EA}"/>
            </a:ext>
          </a:extLst>
        </xdr:cNvPr>
        <xdr:cNvSpPr txBox="1"/>
      </xdr:nvSpPr>
      <xdr:spPr>
        <a:xfrm>
          <a:off x="3170564" y="1724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430" name="n_2aveValue【市民会館】&#10;有形固定資産減価償却率">
          <a:extLst>
            <a:ext uri="{FF2B5EF4-FFF2-40B4-BE49-F238E27FC236}">
              <a16:creationId xmlns:a16="http://schemas.microsoft.com/office/drawing/2014/main" id="{6DB9E6C9-DD51-4AB9-8D4F-7CB5290E0AA0}"/>
            </a:ext>
          </a:extLst>
        </xdr:cNvPr>
        <xdr:cNvSpPr txBox="1"/>
      </xdr:nvSpPr>
      <xdr:spPr>
        <a:xfrm>
          <a:off x="2385704" y="1721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431" name="n_3aveValue【市民会館】&#10;有形固定資産減価償却率">
          <a:extLst>
            <a:ext uri="{FF2B5EF4-FFF2-40B4-BE49-F238E27FC236}">
              <a16:creationId xmlns:a16="http://schemas.microsoft.com/office/drawing/2014/main" id="{1A440B71-7FC4-4BA5-97BB-7D19B92E6697}"/>
            </a:ext>
          </a:extLst>
        </xdr:cNvPr>
        <xdr:cNvSpPr txBox="1"/>
      </xdr:nvSpPr>
      <xdr:spPr>
        <a:xfrm>
          <a:off x="161100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2" name="n_4aveValue【市民会館】&#10;有形固定資産減価償却率">
          <a:extLst>
            <a:ext uri="{FF2B5EF4-FFF2-40B4-BE49-F238E27FC236}">
              <a16:creationId xmlns:a16="http://schemas.microsoft.com/office/drawing/2014/main" id="{A932FE27-3F65-44A6-A3A0-620CE8F0A120}"/>
            </a:ext>
          </a:extLst>
        </xdr:cNvPr>
        <xdr:cNvSpPr txBox="1"/>
      </xdr:nvSpPr>
      <xdr:spPr>
        <a:xfrm>
          <a:off x="83630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111596</xdr:rowOff>
    </xdr:from>
    <xdr:ext cx="405111" cy="259045"/>
    <xdr:sp macro="" textlink="">
      <xdr:nvSpPr>
        <xdr:cNvPr id="433" name="n_1mainValue【市民会館】&#10;有形固定資産減価償却率">
          <a:extLst>
            <a:ext uri="{FF2B5EF4-FFF2-40B4-BE49-F238E27FC236}">
              <a16:creationId xmlns:a16="http://schemas.microsoft.com/office/drawing/2014/main" id="{2E43BD24-5A4C-49CD-944C-ADA346F08F65}"/>
            </a:ext>
          </a:extLst>
        </xdr:cNvPr>
        <xdr:cNvSpPr txBox="1"/>
      </xdr:nvSpPr>
      <xdr:spPr>
        <a:xfrm>
          <a:off x="3170564" y="17881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57711</xdr:rowOff>
    </xdr:from>
    <xdr:ext cx="405111" cy="259045"/>
    <xdr:sp macro="" textlink="">
      <xdr:nvSpPr>
        <xdr:cNvPr id="434" name="n_2mainValue【市民会館】&#10;有形固定資産減価償却率">
          <a:extLst>
            <a:ext uri="{FF2B5EF4-FFF2-40B4-BE49-F238E27FC236}">
              <a16:creationId xmlns:a16="http://schemas.microsoft.com/office/drawing/2014/main" id="{B76954A1-B31D-47D6-8A8B-6F3801E3AB0C}"/>
            </a:ext>
          </a:extLst>
        </xdr:cNvPr>
        <xdr:cNvSpPr txBox="1"/>
      </xdr:nvSpPr>
      <xdr:spPr>
        <a:xfrm>
          <a:off x="2385704" y="1782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7093</xdr:rowOff>
    </xdr:from>
    <xdr:ext cx="405111" cy="259045"/>
    <xdr:sp macro="" textlink="">
      <xdr:nvSpPr>
        <xdr:cNvPr id="435" name="n_3mainValue【市民会館】&#10;有形固定資産減価償却率">
          <a:extLst>
            <a:ext uri="{FF2B5EF4-FFF2-40B4-BE49-F238E27FC236}">
              <a16:creationId xmlns:a16="http://schemas.microsoft.com/office/drawing/2014/main" id="{282F14DF-E707-4EEE-B1AC-A4F85227963F}"/>
            </a:ext>
          </a:extLst>
        </xdr:cNvPr>
        <xdr:cNvSpPr txBox="1"/>
      </xdr:nvSpPr>
      <xdr:spPr>
        <a:xfrm>
          <a:off x="1611004" y="1777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127925</xdr:rowOff>
    </xdr:from>
    <xdr:ext cx="405111" cy="259045"/>
    <xdr:sp macro="" textlink="">
      <xdr:nvSpPr>
        <xdr:cNvPr id="436" name="n_4mainValue【市民会館】&#10;有形固定資産減価償却率">
          <a:extLst>
            <a:ext uri="{FF2B5EF4-FFF2-40B4-BE49-F238E27FC236}">
              <a16:creationId xmlns:a16="http://schemas.microsoft.com/office/drawing/2014/main" id="{67537554-7C91-49A9-B597-9B2711C71A20}"/>
            </a:ext>
          </a:extLst>
        </xdr:cNvPr>
        <xdr:cNvSpPr txBox="1"/>
      </xdr:nvSpPr>
      <xdr:spPr>
        <a:xfrm>
          <a:off x="83630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FE2FD672-F88D-4C4E-9514-5679CCE2312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AF2C65A0-AD68-40B9-A169-F56E2DFE8FF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455DA4C5-A2A8-43A9-98D6-E951104F33D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C845FB37-6F05-4766-BB8B-F135B2B6F14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4BABD407-0F36-45BD-B656-5E690C25190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3EAEBFEC-3186-4AF8-8B95-6599A3BB6CB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3171783A-B229-4A87-B6DE-DD026AC8CAD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B90DD24B-CA2B-433F-85A1-B2688BB95589}"/>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2EB885C6-D367-4EA6-8C7C-5757555EA34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63B3A8A6-CE52-4531-A763-BF0F18B70503}"/>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1DFEA9B-F380-49FB-BFF5-A20BEA8678A7}"/>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63F12CBB-D419-4866-8889-CC067FE13132}"/>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1A288450-8358-495C-B4C1-510EF55CCF67}"/>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4CE421DE-77E0-4C43-B24D-33A2FD0E1996}"/>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38C571DE-A6CD-4CCD-A2B9-DFE029E25975}"/>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F8544E2F-9182-4E1F-8C42-9E27FDA8AC6D}"/>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526B1A44-742D-4CEF-9BDE-BC72CE1EB68F}"/>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533B0046-7BDE-4595-9D58-D123BE6F8EBE}"/>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A96B1776-9B92-4FF9-9CFE-EF1C0D1D4E2E}"/>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B22B91D0-0972-4D3D-8DB1-349A350953C1}"/>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EC60012E-5E49-4408-A909-86522A88E0A1}"/>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71FCB4B5-3717-4884-A041-1931F6BF2E4B}"/>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F29EE329-0CA2-4C9C-9E8A-F013F9E02E89}"/>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60" name="直線コネクタ 459">
          <a:extLst>
            <a:ext uri="{FF2B5EF4-FFF2-40B4-BE49-F238E27FC236}">
              <a16:creationId xmlns:a16="http://schemas.microsoft.com/office/drawing/2014/main" id="{62CE2F46-3BE7-409B-9EF8-30649ADFFEE5}"/>
            </a:ext>
          </a:extLst>
        </xdr:cNvPr>
        <xdr:cNvCxnSpPr/>
      </xdr:nvCxnSpPr>
      <xdr:spPr>
        <a:xfrm flipV="1">
          <a:off x="9219565" y="16878300"/>
          <a:ext cx="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61" name="【市民会館】&#10;一人当たり面積最小値テキスト">
          <a:extLst>
            <a:ext uri="{FF2B5EF4-FFF2-40B4-BE49-F238E27FC236}">
              <a16:creationId xmlns:a16="http://schemas.microsoft.com/office/drawing/2014/main" id="{F3A189D2-A04E-4A19-A579-AD379065D446}"/>
            </a:ext>
          </a:extLst>
        </xdr:cNvPr>
        <xdr:cNvSpPr txBox="1"/>
      </xdr:nvSpPr>
      <xdr:spPr>
        <a:xfrm>
          <a:off x="9258300"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62" name="直線コネクタ 461">
          <a:extLst>
            <a:ext uri="{FF2B5EF4-FFF2-40B4-BE49-F238E27FC236}">
              <a16:creationId xmlns:a16="http://schemas.microsoft.com/office/drawing/2014/main" id="{F97A2B9A-1E84-4106-A7AE-BB0BD3170B57}"/>
            </a:ext>
          </a:extLst>
        </xdr:cNvPr>
        <xdr:cNvCxnSpPr/>
      </xdr:nvCxnSpPr>
      <xdr:spPr>
        <a:xfrm>
          <a:off x="9154160" y="182514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63" name="【市民会館】&#10;一人当たり面積最大値テキスト">
          <a:extLst>
            <a:ext uri="{FF2B5EF4-FFF2-40B4-BE49-F238E27FC236}">
              <a16:creationId xmlns:a16="http://schemas.microsoft.com/office/drawing/2014/main" id="{18E266F7-DF74-4319-ADE6-8A5380AA8080}"/>
            </a:ext>
          </a:extLst>
        </xdr:cNvPr>
        <xdr:cNvSpPr txBox="1"/>
      </xdr:nvSpPr>
      <xdr:spPr>
        <a:xfrm>
          <a:off x="9258300" y="1665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64" name="直線コネクタ 463">
          <a:extLst>
            <a:ext uri="{FF2B5EF4-FFF2-40B4-BE49-F238E27FC236}">
              <a16:creationId xmlns:a16="http://schemas.microsoft.com/office/drawing/2014/main" id="{D2FF67BF-1B32-48EA-BEAB-7ACA61936054}"/>
            </a:ext>
          </a:extLst>
        </xdr:cNvPr>
        <xdr:cNvCxnSpPr/>
      </xdr:nvCxnSpPr>
      <xdr:spPr>
        <a:xfrm>
          <a:off x="9154160" y="1687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115333</xdr:rowOff>
    </xdr:from>
    <xdr:ext cx="469744" cy="259045"/>
    <xdr:sp macro="" textlink="">
      <xdr:nvSpPr>
        <xdr:cNvPr id="465" name="【市民会館】&#10;一人当たり面積平均値テキスト">
          <a:extLst>
            <a:ext uri="{FF2B5EF4-FFF2-40B4-BE49-F238E27FC236}">
              <a16:creationId xmlns:a16="http://schemas.microsoft.com/office/drawing/2014/main" id="{C4D8DE39-1D38-4264-8107-2F91200CAA67}"/>
            </a:ext>
          </a:extLst>
        </xdr:cNvPr>
        <xdr:cNvSpPr txBox="1"/>
      </xdr:nvSpPr>
      <xdr:spPr>
        <a:xfrm>
          <a:off x="9258300" y="1788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66" name="フローチャート: 判断 465">
          <a:extLst>
            <a:ext uri="{FF2B5EF4-FFF2-40B4-BE49-F238E27FC236}">
              <a16:creationId xmlns:a16="http://schemas.microsoft.com/office/drawing/2014/main" id="{53081F4D-2700-4497-9CDA-2963B81295DD}"/>
            </a:ext>
          </a:extLst>
        </xdr:cNvPr>
        <xdr:cNvSpPr/>
      </xdr:nvSpPr>
      <xdr:spPr>
        <a:xfrm>
          <a:off x="9192260" y="18029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67" name="フローチャート: 判断 466">
          <a:extLst>
            <a:ext uri="{FF2B5EF4-FFF2-40B4-BE49-F238E27FC236}">
              <a16:creationId xmlns:a16="http://schemas.microsoft.com/office/drawing/2014/main" id="{EBC9158A-7B20-4CE2-9B84-DB4C77CB79D6}"/>
            </a:ext>
          </a:extLst>
        </xdr:cNvPr>
        <xdr:cNvSpPr/>
      </xdr:nvSpPr>
      <xdr:spPr>
        <a:xfrm>
          <a:off x="8445500" y="18010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68" name="フローチャート: 判断 467">
          <a:extLst>
            <a:ext uri="{FF2B5EF4-FFF2-40B4-BE49-F238E27FC236}">
              <a16:creationId xmlns:a16="http://schemas.microsoft.com/office/drawing/2014/main" id="{BD902C59-771E-4B6B-A137-5F4E08AEB937}"/>
            </a:ext>
          </a:extLst>
        </xdr:cNvPr>
        <xdr:cNvSpPr/>
      </xdr:nvSpPr>
      <xdr:spPr>
        <a:xfrm>
          <a:off x="7670800" y="18013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469" name="フローチャート: 判断 468">
          <a:extLst>
            <a:ext uri="{FF2B5EF4-FFF2-40B4-BE49-F238E27FC236}">
              <a16:creationId xmlns:a16="http://schemas.microsoft.com/office/drawing/2014/main" id="{C0226ADF-10DE-4567-AD71-4DDE74B5E19F}"/>
            </a:ext>
          </a:extLst>
        </xdr:cNvPr>
        <xdr:cNvSpPr/>
      </xdr:nvSpPr>
      <xdr:spPr>
        <a:xfrm>
          <a:off x="6873240" y="180177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153415</xdr:rowOff>
    </xdr:from>
    <xdr:to>
      <xdr:col>36</xdr:col>
      <xdr:colOff>165100</xdr:colOff>
      <xdr:row>108</xdr:row>
      <xdr:rowOff>83565</xdr:rowOff>
    </xdr:to>
    <xdr:sp macro="" textlink="">
      <xdr:nvSpPr>
        <xdr:cNvPr id="470" name="フローチャート: 判断 469">
          <a:extLst>
            <a:ext uri="{FF2B5EF4-FFF2-40B4-BE49-F238E27FC236}">
              <a16:creationId xmlns:a16="http://schemas.microsoft.com/office/drawing/2014/main" id="{BF77E501-F390-4D05-B988-45B5F141496A}"/>
            </a:ext>
          </a:extLst>
        </xdr:cNvPr>
        <xdr:cNvSpPr/>
      </xdr:nvSpPr>
      <xdr:spPr>
        <a:xfrm>
          <a:off x="6098540" y="18090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F4F26D4-ECA3-4D5E-85B3-8B97FC2953E2}"/>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C9D65A0-8681-4CD5-9A66-CD4409B5146D}"/>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54E5AFF-40B4-4BD2-BEE4-D0F8269FA668}"/>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A131AB1-411E-4373-B406-E853FBF224A6}"/>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A5E05EE-0491-49EF-B17D-F6D80F9E7E0A}"/>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1778</xdr:rowOff>
    </xdr:from>
    <xdr:to>
      <xdr:col>55</xdr:col>
      <xdr:colOff>50800</xdr:colOff>
      <xdr:row>108</xdr:row>
      <xdr:rowOff>103378</xdr:rowOff>
    </xdr:to>
    <xdr:sp macro="" textlink="">
      <xdr:nvSpPr>
        <xdr:cNvPr id="476" name="楕円 475">
          <a:extLst>
            <a:ext uri="{FF2B5EF4-FFF2-40B4-BE49-F238E27FC236}">
              <a16:creationId xmlns:a16="http://schemas.microsoft.com/office/drawing/2014/main" id="{7D998B10-C1BC-4393-B177-370A7F8E69F7}"/>
            </a:ext>
          </a:extLst>
        </xdr:cNvPr>
        <xdr:cNvSpPr/>
      </xdr:nvSpPr>
      <xdr:spPr>
        <a:xfrm>
          <a:off x="9192260" y="181068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88155</xdr:rowOff>
    </xdr:from>
    <xdr:ext cx="469744" cy="259045"/>
    <xdr:sp macro="" textlink="">
      <xdr:nvSpPr>
        <xdr:cNvPr id="477" name="【市民会館】&#10;一人当たり面積該当値テキスト">
          <a:extLst>
            <a:ext uri="{FF2B5EF4-FFF2-40B4-BE49-F238E27FC236}">
              <a16:creationId xmlns:a16="http://schemas.microsoft.com/office/drawing/2014/main" id="{385ED44B-114C-44FF-AEC1-1BF26F65CD9A}"/>
            </a:ext>
          </a:extLst>
        </xdr:cNvPr>
        <xdr:cNvSpPr txBox="1"/>
      </xdr:nvSpPr>
      <xdr:spPr>
        <a:xfrm>
          <a:off x="9258300" y="18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3302</xdr:rowOff>
    </xdr:from>
    <xdr:to>
      <xdr:col>50</xdr:col>
      <xdr:colOff>165100</xdr:colOff>
      <xdr:row>108</xdr:row>
      <xdr:rowOff>104902</xdr:rowOff>
    </xdr:to>
    <xdr:sp macro="" textlink="">
      <xdr:nvSpPr>
        <xdr:cNvPr id="478" name="楕円 477">
          <a:extLst>
            <a:ext uri="{FF2B5EF4-FFF2-40B4-BE49-F238E27FC236}">
              <a16:creationId xmlns:a16="http://schemas.microsoft.com/office/drawing/2014/main" id="{B4BCE5F5-BBEC-420E-977E-5532980B1167}"/>
            </a:ext>
          </a:extLst>
        </xdr:cNvPr>
        <xdr:cNvSpPr/>
      </xdr:nvSpPr>
      <xdr:spPr>
        <a:xfrm>
          <a:off x="8445500" y="181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52578</xdr:rowOff>
    </xdr:from>
    <xdr:to>
      <xdr:col>55</xdr:col>
      <xdr:colOff>0</xdr:colOff>
      <xdr:row>108</xdr:row>
      <xdr:rowOff>54102</xdr:rowOff>
    </xdr:to>
    <xdr:cxnSp macro="">
      <xdr:nvCxnSpPr>
        <xdr:cNvPr id="479" name="直線コネクタ 478">
          <a:extLst>
            <a:ext uri="{FF2B5EF4-FFF2-40B4-BE49-F238E27FC236}">
              <a16:creationId xmlns:a16="http://schemas.microsoft.com/office/drawing/2014/main" id="{3B12B2A0-0F9F-42FB-864C-05FE865A4773}"/>
            </a:ext>
          </a:extLst>
        </xdr:cNvPr>
        <xdr:cNvCxnSpPr/>
      </xdr:nvCxnSpPr>
      <xdr:spPr>
        <a:xfrm flipV="1">
          <a:off x="8496300" y="18157698"/>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4826</xdr:rowOff>
    </xdr:from>
    <xdr:to>
      <xdr:col>46</xdr:col>
      <xdr:colOff>38100</xdr:colOff>
      <xdr:row>108</xdr:row>
      <xdr:rowOff>106426</xdr:rowOff>
    </xdr:to>
    <xdr:sp macro="" textlink="">
      <xdr:nvSpPr>
        <xdr:cNvPr id="480" name="楕円 479">
          <a:extLst>
            <a:ext uri="{FF2B5EF4-FFF2-40B4-BE49-F238E27FC236}">
              <a16:creationId xmlns:a16="http://schemas.microsoft.com/office/drawing/2014/main" id="{CB3BC4EA-EC49-49A4-80E5-6AF11E7A9A65}"/>
            </a:ext>
          </a:extLst>
        </xdr:cNvPr>
        <xdr:cNvSpPr/>
      </xdr:nvSpPr>
      <xdr:spPr>
        <a:xfrm>
          <a:off x="7670800" y="181099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54102</xdr:rowOff>
    </xdr:from>
    <xdr:to>
      <xdr:col>50</xdr:col>
      <xdr:colOff>114300</xdr:colOff>
      <xdr:row>108</xdr:row>
      <xdr:rowOff>55626</xdr:rowOff>
    </xdr:to>
    <xdr:cxnSp macro="">
      <xdr:nvCxnSpPr>
        <xdr:cNvPr id="481" name="直線コネクタ 480">
          <a:extLst>
            <a:ext uri="{FF2B5EF4-FFF2-40B4-BE49-F238E27FC236}">
              <a16:creationId xmlns:a16="http://schemas.microsoft.com/office/drawing/2014/main" id="{63841274-0B8F-46DE-8EB0-C4F43B8C092E}"/>
            </a:ext>
          </a:extLst>
        </xdr:cNvPr>
        <xdr:cNvCxnSpPr/>
      </xdr:nvCxnSpPr>
      <xdr:spPr>
        <a:xfrm flipV="1">
          <a:off x="7713980" y="18159222"/>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5587</xdr:rowOff>
    </xdr:from>
    <xdr:to>
      <xdr:col>41</xdr:col>
      <xdr:colOff>101600</xdr:colOff>
      <xdr:row>108</xdr:row>
      <xdr:rowOff>107187</xdr:rowOff>
    </xdr:to>
    <xdr:sp macro="" textlink="">
      <xdr:nvSpPr>
        <xdr:cNvPr id="482" name="楕円 481">
          <a:extLst>
            <a:ext uri="{FF2B5EF4-FFF2-40B4-BE49-F238E27FC236}">
              <a16:creationId xmlns:a16="http://schemas.microsoft.com/office/drawing/2014/main" id="{63C0E281-7559-4B3C-AF4E-467A4C5C769F}"/>
            </a:ext>
          </a:extLst>
        </xdr:cNvPr>
        <xdr:cNvSpPr/>
      </xdr:nvSpPr>
      <xdr:spPr>
        <a:xfrm>
          <a:off x="6873240" y="1811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55626</xdr:rowOff>
    </xdr:from>
    <xdr:to>
      <xdr:col>45</xdr:col>
      <xdr:colOff>177800</xdr:colOff>
      <xdr:row>108</xdr:row>
      <xdr:rowOff>56387</xdr:rowOff>
    </xdr:to>
    <xdr:cxnSp macro="">
      <xdr:nvCxnSpPr>
        <xdr:cNvPr id="483" name="直線コネクタ 482">
          <a:extLst>
            <a:ext uri="{FF2B5EF4-FFF2-40B4-BE49-F238E27FC236}">
              <a16:creationId xmlns:a16="http://schemas.microsoft.com/office/drawing/2014/main" id="{E02631A4-56FB-43C0-8BC9-0C872F7AB759}"/>
            </a:ext>
          </a:extLst>
        </xdr:cNvPr>
        <xdr:cNvCxnSpPr/>
      </xdr:nvCxnSpPr>
      <xdr:spPr>
        <a:xfrm flipV="1">
          <a:off x="6924040" y="18160746"/>
          <a:ext cx="78994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5587</xdr:rowOff>
    </xdr:from>
    <xdr:to>
      <xdr:col>36</xdr:col>
      <xdr:colOff>165100</xdr:colOff>
      <xdr:row>108</xdr:row>
      <xdr:rowOff>107187</xdr:rowOff>
    </xdr:to>
    <xdr:sp macro="" textlink="">
      <xdr:nvSpPr>
        <xdr:cNvPr id="484" name="楕円 483">
          <a:extLst>
            <a:ext uri="{FF2B5EF4-FFF2-40B4-BE49-F238E27FC236}">
              <a16:creationId xmlns:a16="http://schemas.microsoft.com/office/drawing/2014/main" id="{F2C0FD39-7078-4A62-9252-DBB26BA90DFF}"/>
            </a:ext>
          </a:extLst>
        </xdr:cNvPr>
        <xdr:cNvSpPr/>
      </xdr:nvSpPr>
      <xdr:spPr>
        <a:xfrm>
          <a:off x="6098540" y="1811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56387</xdr:rowOff>
    </xdr:from>
    <xdr:to>
      <xdr:col>41</xdr:col>
      <xdr:colOff>50800</xdr:colOff>
      <xdr:row>108</xdr:row>
      <xdr:rowOff>56387</xdr:rowOff>
    </xdr:to>
    <xdr:cxnSp macro="">
      <xdr:nvCxnSpPr>
        <xdr:cNvPr id="485" name="直線コネクタ 484">
          <a:extLst>
            <a:ext uri="{FF2B5EF4-FFF2-40B4-BE49-F238E27FC236}">
              <a16:creationId xmlns:a16="http://schemas.microsoft.com/office/drawing/2014/main" id="{0F5938CE-B7DD-4B03-A038-AF09F0B4785F}"/>
            </a:ext>
          </a:extLst>
        </xdr:cNvPr>
        <xdr:cNvCxnSpPr/>
      </xdr:nvCxnSpPr>
      <xdr:spPr>
        <a:xfrm>
          <a:off x="6149340" y="1816150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20083</xdr:rowOff>
    </xdr:from>
    <xdr:ext cx="469744" cy="259045"/>
    <xdr:sp macro="" textlink="">
      <xdr:nvSpPr>
        <xdr:cNvPr id="486" name="n_1aveValue【市民会館】&#10;一人当たり面積">
          <a:extLst>
            <a:ext uri="{FF2B5EF4-FFF2-40B4-BE49-F238E27FC236}">
              <a16:creationId xmlns:a16="http://schemas.microsoft.com/office/drawing/2014/main" id="{40B98A77-13AA-4F6C-82F2-139085E36F48}"/>
            </a:ext>
          </a:extLst>
        </xdr:cNvPr>
        <xdr:cNvSpPr txBox="1"/>
      </xdr:nvSpPr>
      <xdr:spPr>
        <a:xfrm>
          <a:off x="8271587" y="177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22369</xdr:rowOff>
    </xdr:from>
    <xdr:ext cx="469744" cy="259045"/>
    <xdr:sp macro="" textlink="">
      <xdr:nvSpPr>
        <xdr:cNvPr id="487" name="n_2aveValue【市民会館】&#10;一人当たり面積">
          <a:extLst>
            <a:ext uri="{FF2B5EF4-FFF2-40B4-BE49-F238E27FC236}">
              <a16:creationId xmlns:a16="http://schemas.microsoft.com/office/drawing/2014/main" id="{DBE043C1-717F-404C-B2D9-727FDCD3FA36}"/>
            </a:ext>
          </a:extLst>
        </xdr:cNvPr>
        <xdr:cNvSpPr txBox="1"/>
      </xdr:nvSpPr>
      <xdr:spPr>
        <a:xfrm>
          <a:off x="7509587" y="1779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26940</xdr:rowOff>
    </xdr:from>
    <xdr:ext cx="469744" cy="259045"/>
    <xdr:sp macro="" textlink="">
      <xdr:nvSpPr>
        <xdr:cNvPr id="488" name="n_3aveValue【市民会館】&#10;一人当たり面積">
          <a:extLst>
            <a:ext uri="{FF2B5EF4-FFF2-40B4-BE49-F238E27FC236}">
              <a16:creationId xmlns:a16="http://schemas.microsoft.com/office/drawing/2014/main" id="{6C4CF873-8450-45A4-990C-89750EB5E30C}"/>
            </a:ext>
          </a:extLst>
        </xdr:cNvPr>
        <xdr:cNvSpPr txBox="1"/>
      </xdr:nvSpPr>
      <xdr:spPr>
        <a:xfrm>
          <a:off x="6712027" y="177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100092</xdr:rowOff>
    </xdr:from>
    <xdr:ext cx="469744" cy="259045"/>
    <xdr:sp macro="" textlink="">
      <xdr:nvSpPr>
        <xdr:cNvPr id="489" name="n_4aveValue【市民会館】&#10;一人当たり面積">
          <a:extLst>
            <a:ext uri="{FF2B5EF4-FFF2-40B4-BE49-F238E27FC236}">
              <a16:creationId xmlns:a16="http://schemas.microsoft.com/office/drawing/2014/main" id="{6DD8BC93-7070-4219-97A2-DAB6EC2C5CCC}"/>
            </a:ext>
          </a:extLst>
        </xdr:cNvPr>
        <xdr:cNvSpPr txBox="1"/>
      </xdr:nvSpPr>
      <xdr:spPr>
        <a:xfrm>
          <a:off x="5937327" y="178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96029</xdr:rowOff>
    </xdr:from>
    <xdr:ext cx="469744" cy="259045"/>
    <xdr:sp macro="" textlink="">
      <xdr:nvSpPr>
        <xdr:cNvPr id="490" name="n_1mainValue【市民会館】&#10;一人当たり面積">
          <a:extLst>
            <a:ext uri="{FF2B5EF4-FFF2-40B4-BE49-F238E27FC236}">
              <a16:creationId xmlns:a16="http://schemas.microsoft.com/office/drawing/2014/main" id="{3528BFBA-9993-4832-B9C6-B02A923AFAFD}"/>
            </a:ext>
          </a:extLst>
        </xdr:cNvPr>
        <xdr:cNvSpPr txBox="1"/>
      </xdr:nvSpPr>
      <xdr:spPr>
        <a:xfrm>
          <a:off x="8271587" y="1820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97553</xdr:rowOff>
    </xdr:from>
    <xdr:ext cx="469744" cy="259045"/>
    <xdr:sp macro="" textlink="">
      <xdr:nvSpPr>
        <xdr:cNvPr id="491" name="n_2mainValue【市民会館】&#10;一人当たり面積">
          <a:extLst>
            <a:ext uri="{FF2B5EF4-FFF2-40B4-BE49-F238E27FC236}">
              <a16:creationId xmlns:a16="http://schemas.microsoft.com/office/drawing/2014/main" id="{D6EB4265-D181-43C3-9B5B-AD4EF84F4ACC}"/>
            </a:ext>
          </a:extLst>
        </xdr:cNvPr>
        <xdr:cNvSpPr txBox="1"/>
      </xdr:nvSpPr>
      <xdr:spPr>
        <a:xfrm>
          <a:off x="7509587" y="1820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98314</xdr:rowOff>
    </xdr:from>
    <xdr:ext cx="469744" cy="259045"/>
    <xdr:sp macro="" textlink="">
      <xdr:nvSpPr>
        <xdr:cNvPr id="492" name="n_3mainValue【市民会館】&#10;一人当たり面積">
          <a:extLst>
            <a:ext uri="{FF2B5EF4-FFF2-40B4-BE49-F238E27FC236}">
              <a16:creationId xmlns:a16="http://schemas.microsoft.com/office/drawing/2014/main" id="{DA7E8DB5-A1CE-489A-8B4D-183B39BAE2C5}"/>
            </a:ext>
          </a:extLst>
        </xdr:cNvPr>
        <xdr:cNvSpPr txBox="1"/>
      </xdr:nvSpPr>
      <xdr:spPr>
        <a:xfrm>
          <a:off x="6712027" y="1820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98314</xdr:rowOff>
    </xdr:from>
    <xdr:ext cx="469744" cy="259045"/>
    <xdr:sp macro="" textlink="">
      <xdr:nvSpPr>
        <xdr:cNvPr id="493" name="n_4mainValue【市民会館】&#10;一人当たり面積">
          <a:extLst>
            <a:ext uri="{FF2B5EF4-FFF2-40B4-BE49-F238E27FC236}">
              <a16:creationId xmlns:a16="http://schemas.microsoft.com/office/drawing/2014/main" id="{DADE4AFB-1C8B-434B-8BA2-E7E276BD71D7}"/>
            </a:ext>
          </a:extLst>
        </xdr:cNvPr>
        <xdr:cNvSpPr txBox="1"/>
      </xdr:nvSpPr>
      <xdr:spPr>
        <a:xfrm>
          <a:off x="5937327" y="1820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AF582DD2-2D79-4BBE-BD3B-D065B0AB82E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CC80CBD5-A366-4CE0-96CE-A0536BF264F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465999E6-A371-4927-9C3B-8EB163CEED4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94E55261-EB2B-483A-BA62-BF4E3E5D164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80551532-48DF-400B-9C68-8A733707A93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6BBECCDD-7A61-42D0-A0D1-8976292DA27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7185E98-21E0-4313-9A9B-0749FB52E27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6E38F33F-4EFB-4427-A3DC-1D3C578BE1E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17F762B-1E95-4217-A189-6E29B4CDF26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892A1157-28F9-4F3D-90E3-39A24DFDF1A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73D1946-2A11-4C2A-8896-AA18403C41E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FF093EE9-8F4F-41B8-9A81-E984B36801FC}"/>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7758BB99-AB02-4A41-B85B-F21AACEEA5A5}"/>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F482A120-64B7-457C-828D-B021692EFA9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782F51DC-2807-4E00-8ADB-43DF185447B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C5DD739C-6F43-45A6-B1A6-21DB743AB2A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35A8C73E-C543-4E13-B70B-D1202D891E42}"/>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C8AFA9BE-E047-4F86-BD0E-0CA8C7762E76}"/>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33EC854D-68DF-4FD6-9122-5B7C102AC22E}"/>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EBD46153-E7B3-4E7E-B4DF-89F90ECD2F7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B08F71A9-7EC3-48B5-B926-4688691C0DD2}"/>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31440E27-0597-49DB-B268-2BCF8D9F9D2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C64BD6B7-129A-4781-A7D2-65602CBF3D3E}"/>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D8BF254-366A-48C7-90CF-5D689F980C8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E6E8B24E-2F46-4401-B22A-53F3539F6FA3}"/>
            </a:ext>
          </a:extLst>
        </xdr:cNvPr>
        <xdr:cNvCxnSpPr/>
      </xdr:nvCxnSpPr>
      <xdr:spPr>
        <a:xfrm flipV="1">
          <a:off x="14375764" y="550354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5B31817B-F106-4053-8181-7B5B41183C49}"/>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30CE71A5-D264-4630-99B9-AD206098F1EF}"/>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7DCDFC48-A698-445A-BB76-00130885A0F4}"/>
            </a:ext>
          </a:extLst>
        </xdr:cNvPr>
        <xdr:cNvSpPr txBox="1"/>
      </xdr:nvSpPr>
      <xdr:spPr>
        <a:xfrm>
          <a:off x="14414500" y="528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2" name="直線コネクタ 521">
          <a:extLst>
            <a:ext uri="{FF2B5EF4-FFF2-40B4-BE49-F238E27FC236}">
              <a16:creationId xmlns:a16="http://schemas.microsoft.com/office/drawing/2014/main" id="{7DF2F556-8A46-42A7-9AC7-F3D041AA92A9}"/>
            </a:ext>
          </a:extLst>
        </xdr:cNvPr>
        <xdr:cNvCxnSpPr/>
      </xdr:nvCxnSpPr>
      <xdr:spPr>
        <a:xfrm>
          <a:off x="14287500" y="5503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40022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ACC8B3C3-0A68-4E59-9631-7CDC7446B396}"/>
            </a:ext>
          </a:extLst>
        </xdr:cNvPr>
        <xdr:cNvSpPr txBox="1"/>
      </xdr:nvSpPr>
      <xdr:spPr>
        <a:xfrm>
          <a:off x="14414500" y="6410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24" name="フローチャート: 判断 523">
          <a:extLst>
            <a:ext uri="{FF2B5EF4-FFF2-40B4-BE49-F238E27FC236}">
              <a16:creationId xmlns:a16="http://schemas.microsoft.com/office/drawing/2014/main" id="{0C050FA6-235D-415C-9DB2-F60C4796D63A}"/>
            </a:ext>
          </a:extLst>
        </xdr:cNvPr>
        <xdr:cNvSpPr/>
      </xdr:nvSpPr>
      <xdr:spPr>
        <a:xfrm>
          <a:off x="14325600" y="64319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525" name="フローチャート: 判断 524">
          <a:extLst>
            <a:ext uri="{FF2B5EF4-FFF2-40B4-BE49-F238E27FC236}">
              <a16:creationId xmlns:a16="http://schemas.microsoft.com/office/drawing/2014/main" id="{CD8243DB-E886-4AA7-9CC9-0B942E5EBEAF}"/>
            </a:ext>
          </a:extLst>
        </xdr:cNvPr>
        <xdr:cNvSpPr/>
      </xdr:nvSpPr>
      <xdr:spPr>
        <a:xfrm>
          <a:off x="1357884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26" name="フローチャート: 判断 525">
          <a:extLst>
            <a:ext uri="{FF2B5EF4-FFF2-40B4-BE49-F238E27FC236}">
              <a16:creationId xmlns:a16="http://schemas.microsoft.com/office/drawing/2014/main" id="{7197E9EB-347D-458A-AFA4-2C6DD36048B0}"/>
            </a:ext>
          </a:extLst>
        </xdr:cNvPr>
        <xdr:cNvSpPr/>
      </xdr:nvSpPr>
      <xdr:spPr>
        <a:xfrm>
          <a:off x="1280414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527" name="フローチャート: 判断 526">
          <a:extLst>
            <a:ext uri="{FF2B5EF4-FFF2-40B4-BE49-F238E27FC236}">
              <a16:creationId xmlns:a16="http://schemas.microsoft.com/office/drawing/2014/main" id="{D85E234F-13C9-4278-BEFD-73A09D155A71}"/>
            </a:ext>
          </a:extLst>
        </xdr:cNvPr>
        <xdr:cNvSpPr/>
      </xdr:nvSpPr>
      <xdr:spPr>
        <a:xfrm>
          <a:off x="12029440" y="6359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28" name="フローチャート: 判断 527">
          <a:extLst>
            <a:ext uri="{FF2B5EF4-FFF2-40B4-BE49-F238E27FC236}">
              <a16:creationId xmlns:a16="http://schemas.microsoft.com/office/drawing/2014/main" id="{D14C3FCD-BB9B-483A-9031-8EE69F891C97}"/>
            </a:ext>
          </a:extLst>
        </xdr:cNvPr>
        <xdr:cNvSpPr/>
      </xdr:nvSpPr>
      <xdr:spPr>
        <a:xfrm>
          <a:off x="1123188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BEA869B-4AC2-482A-BA9F-9089B0B3324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1FCBE4D-F175-4277-A93D-EF26E448F9E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A829181-F593-49BF-B892-7F49EEDD9FF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36965A1-9FEF-4F23-A2C5-C25669AC57E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8AA808D-F451-4C75-B547-14024D85E87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34" name="楕円 533">
          <a:extLst>
            <a:ext uri="{FF2B5EF4-FFF2-40B4-BE49-F238E27FC236}">
              <a16:creationId xmlns:a16="http://schemas.microsoft.com/office/drawing/2014/main" id="{D8477688-F2C1-4D08-82DD-0DAE4F096C13}"/>
            </a:ext>
          </a:extLst>
        </xdr:cNvPr>
        <xdr:cNvSpPr/>
      </xdr:nvSpPr>
      <xdr:spPr>
        <a:xfrm>
          <a:off x="14325600" y="63195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139717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91B71B48-985E-4E37-9F53-F7F26F4875BE}"/>
            </a:ext>
          </a:extLst>
        </xdr:cNvPr>
        <xdr:cNvSpPr txBox="1"/>
      </xdr:nvSpPr>
      <xdr:spPr>
        <a:xfrm>
          <a:off x="144145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73025</xdr:rowOff>
    </xdr:from>
    <xdr:to>
      <xdr:col>81</xdr:col>
      <xdr:colOff>101600</xdr:colOff>
      <xdr:row>38</xdr:row>
      <xdr:rowOff>3175</xdr:rowOff>
    </xdr:to>
    <xdr:sp macro="" textlink="">
      <xdr:nvSpPr>
        <xdr:cNvPr id="536" name="楕円 535">
          <a:extLst>
            <a:ext uri="{FF2B5EF4-FFF2-40B4-BE49-F238E27FC236}">
              <a16:creationId xmlns:a16="http://schemas.microsoft.com/office/drawing/2014/main" id="{14895BD4-5BC0-4911-9B72-F0E890E5173C}"/>
            </a:ext>
          </a:extLst>
        </xdr:cNvPr>
        <xdr:cNvSpPr/>
      </xdr:nvSpPr>
      <xdr:spPr>
        <a:xfrm>
          <a:off x="13578840" y="6275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123825</xdr:rowOff>
    </xdr:from>
    <xdr:to>
      <xdr:col>85</xdr:col>
      <xdr:colOff>127000</xdr:colOff>
      <xdr:row>37</xdr:row>
      <xdr:rowOff>167640</xdr:rowOff>
    </xdr:to>
    <xdr:cxnSp macro="">
      <xdr:nvCxnSpPr>
        <xdr:cNvPr id="537" name="直線コネクタ 536">
          <a:extLst>
            <a:ext uri="{FF2B5EF4-FFF2-40B4-BE49-F238E27FC236}">
              <a16:creationId xmlns:a16="http://schemas.microsoft.com/office/drawing/2014/main" id="{1EB76F18-0E6D-46E3-BCB5-2CD54F801A35}"/>
            </a:ext>
          </a:extLst>
        </xdr:cNvPr>
        <xdr:cNvCxnSpPr/>
      </xdr:nvCxnSpPr>
      <xdr:spPr>
        <a:xfrm>
          <a:off x="13629640" y="6326505"/>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29210</xdr:rowOff>
    </xdr:from>
    <xdr:to>
      <xdr:col>76</xdr:col>
      <xdr:colOff>165100</xdr:colOff>
      <xdr:row>37</xdr:row>
      <xdr:rowOff>130810</xdr:rowOff>
    </xdr:to>
    <xdr:sp macro="" textlink="">
      <xdr:nvSpPr>
        <xdr:cNvPr id="538" name="楕円 537">
          <a:extLst>
            <a:ext uri="{FF2B5EF4-FFF2-40B4-BE49-F238E27FC236}">
              <a16:creationId xmlns:a16="http://schemas.microsoft.com/office/drawing/2014/main" id="{5A743768-E156-4796-9B12-FFEABA798125}"/>
            </a:ext>
          </a:extLst>
        </xdr:cNvPr>
        <xdr:cNvSpPr/>
      </xdr:nvSpPr>
      <xdr:spPr>
        <a:xfrm>
          <a:off x="1280414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80010</xdr:rowOff>
    </xdr:from>
    <xdr:to>
      <xdr:col>81</xdr:col>
      <xdr:colOff>50800</xdr:colOff>
      <xdr:row>37</xdr:row>
      <xdr:rowOff>123825</xdr:rowOff>
    </xdr:to>
    <xdr:cxnSp macro="">
      <xdr:nvCxnSpPr>
        <xdr:cNvPr id="539" name="直線コネクタ 538">
          <a:extLst>
            <a:ext uri="{FF2B5EF4-FFF2-40B4-BE49-F238E27FC236}">
              <a16:creationId xmlns:a16="http://schemas.microsoft.com/office/drawing/2014/main" id="{4690E132-229E-4434-8AB5-BEF1FDB1D624}"/>
            </a:ext>
          </a:extLst>
        </xdr:cNvPr>
        <xdr:cNvCxnSpPr/>
      </xdr:nvCxnSpPr>
      <xdr:spPr>
        <a:xfrm>
          <a:off x="12854940" y="6282690"/>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168275</xdr:rowOff>
    </xdr:from>
    <xdr:to>
      <xdr:col>72</xdr:col>
      <xdr:colOff>38100</xdr:colOff>
      <xdr:row>37</xdr:row>
      <xdr:rowOff>98425</xdr:rowOff>
    </xdr:to>
    <xdr:sp macro="" textlink="">
      <xdr:nvSpPr>
        <xdr:cNvPr id="540" name="楕円 539">
          <a:extLst>
            <a:ext uri="{FF2B5EF4-FFF2-40B4-BE49-F238E27FC236}">
              <a16:creationId xmlns:a16="http://schemas.microsoft.com/office/drawing/2014/main" id="{7469C785-B79D-4F1D-8EE2-C2A0F4C8C413}"/>
            </a:ext>
          </a:extLst>
        </xdr:cNvPr>
        <xdr:cNvSpPr/>
      </xdr:nvSpPr>
      <xdr:spPr>
        <a:xfrm>
          <a:off x="12029440" y="6203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47625</xdr:rowOff>
    </xdr:from>
    <xdr:to>
      <xdr:col>76</xdr:col>
      <xdr:colOff>114300</xdr:colOff>
      <xdr:row>37</xdr:row>
      <xdr:rowOff>80010</xdr:rowOff>
    </xdr:to>
    <xdr:cxnSp macro="">
      <xdr:nvCxnSpPr>
        <xdr:cNvPr id="541" name="直線コネクタ 540">
          <a:extLst>
            <a:ext uri="{FF2B5EF4-FFF2-40B4-BE49-F238E27FC236}">
              <a16:creationId xmlns:a16="http://schemas.microsoft.com/office/drawing/2014/main" id="{176EA9E2-1203-4702-84C9-5A4849D772AD}"/>
            </a:ext>
          </a:extLst>
        </xdr:cNvPr>
        <xdr:cNvCxnSpPr/>
      </xdr:nvCxnSpPr>
      <xdr:spPr>
        <a:xfrm>
          <a:off x="12072620" y="625030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124460</xdr:rowOff>
    </xdr:from>
    <xdr:to>
      <xdr:col>67</xdr:col>
      <xdr:colOff>101600</xdr:colOff>
      <xdr:row>37</xdr:row>
      <xdr:rowOff>54610</xdr:rowOff>
    </xdr:to>
    <xdr:sp macro="" textlink="">
      <xdr:nvSpPr>
        <xdr:cNvPr id="542" name="楕円 541">
          <a:extLst>
            <a:ext uri="{FF2B5EF4-FFF2-40B4-BE49-F238E27FC236}">
              <a16:creationId xmlns:a16="http://schemas.microsoft.com/office/drawing/2014/main" id="{F57D38DB-9A74-4CAD-B50E-604BA501FC45}"/>
            </a:ext>
          </a:extLst>
        </xdr:cNvPr>
        <xdr:cNvSpPr/>
      </xdr:nvSpPr>
      <xdr:spPr>
        <a:xfrm>
          <a:off x="11231880" y="615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3810</xdr:rowOff>
    </xdr:from>
    <xdr:to>
      <xdr:col>71</xdr:col>
      <xdr:colOff>177800</xdr:colOff>
      <xdr:row>37</xdr:row>
      <xdr:rowOff>47625</xdr:rowOff>
    </xdr:to>
    <xdr:cxnSp macro="">
      <xdr:nvCxnSpPr>
        <xdr:cNvPr id="543" name="直線コネクタ 542">
          <a:extLst>
            <a:ext uri="{FF2B5EF4-FFF2-40B4-BE49-F238E27FC236}">
              <a16:creationId xmlns:a16="http://schemas.microsoft.com/office/drawing/2014/main" id="{AAB36988-0526-4AEB-816C-EC860FF53CDE}"/>
            </a:ext>
          </a:extLst>
        </xdr:cNvPr>
        <xdr:cNvCxnSpPr/>
      </xdr:nvCxnSpPr>
      <xdr:spPr>
        <a:xfrm>
          <a:off x="11282680" y="620649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98B941FE-2E03-4D70-AAAD-9670B576481C}"/>
            </a:ext>
          </a:extLst>
        </xdr:cNvPr>
        <xdr:cNvSpPr txBox="1"/>
      </xdr:nvSpPr>
      <xdr:spPr>
        <a:xfrm>
          <a:off x="134372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3A2D603A-9AE9-4C7C-8461-5C5426C1B2FC}"/>
            </a:ext>
          </a:extLst>
        </xdr:cNvPr>
        <xdr:cNvSpPr txBox="1"/>
      </xdr:nvSpPr>
      <xdr:spPr>
        <a:xfrm>
          <a:off x="126752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BC433838-94F8-4046-9EC1-D2878AF9875F}"/>
            </a:ext>
          </a:extLst>
        </xdr:cNvPr>
        <xdr:cNvSpPr txBox="1"/>
      </xdr:nvSpPr>
      <xdr:spPr>
        <a:xfrm>
          <a:off x="119005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4EA75822-A2EF-4023-B572-E656CFDCCCD8}"/>
            </a:ext>
          </a:extLst>
        </xdr:cNvPr>
        <xdr:cNvSpPr txBox="1"/>
      </xdr:nvSpPr>
      <xdr:spPr>
        <a:xfrm>
          <a:off x="1110298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19702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5F1A1BA9-0544-46C5-B92B-040AA5600C02}"/>
            </a:ext>
          </a:extLst>
        </xdr:cNvPr>
        <xdr:cNvSpPr txBox="1"/>
      </xdr:nvSpPr>
      <xdr:spPr>
        <a:xfrm>
          <a:off x="134372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147337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A7DE5704-CBB5-411B-9B5C-398E56D0DEBC}"/>
            </a:ext>
          </a:extLst>
        </xdr:cNvPr>
        <xdr:cNvSpPr txBox="1"/>
      </xdr:nvSpPr>
      <xdr:spPr>
        <a:xfrm>
          <a:off x="126752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D34DA181-0DA3-4050-BE44-2DD2E8FB4846}"/>
            </a:ext>
          </a:extLst>
        </xdr:cNvPr>
        <xdr:cNvSpPr txBox="1"/>
      </xdr:nvSpPr>
      <xdr:spPr>
        <a:xfrm>
          <a:off x="119005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71137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54F40368-B1F5-4FCD-86A1-932C033A51C2}"/>
            </a:ext>
          </a:extLst>
        </xdr:cNvPr>
        <xdr:cNvSpPr txBox="1"/>
      </xdr:nvSpPr>
      <xdr:spPr>
        <a:xfrm>
          <a:off x="1110298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83D0F8D9-F6F6-41BA-AACD-AE1D79A0C61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E6336D0C-CB23-4200-A3D1-37AEDBAEF41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8BBBC4C-70C4-4881-9405-A051949E654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620FFC8A-CF5D-40A8-9E64-13D93389914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8665E4DD-AC4D-4BBA-9E81-E6AC4825491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C32F9699-C985-480D-8108-DEF7020FE9F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F4A7B762-DDD6-47D1-96D8-7B60DD5591D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A560255F-6901-430F-95EB-CB226B11930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35C4AFB4-8D0C-4C64-95C3-5A54077B03D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ED506A61-AA84-44BE-8F96-CFFBB0A0019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F7BC9F8D-0F27-4C23-8270-1564E4BF4C93}"/>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89E6B761-D4A8-45D7-ABFC-9B140425D614}"/>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C102E09F-8F8C-49B7-9561-C08D9E687137}"/>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26A08859-D0EF-4B10-A3B7-54666240705B}"/>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2E34DDC6-ED4C-406A-AE2C-8141C7C68664}"/>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64C534FE-7CDA-4EE1-A5EC-A30E2B5E407F}"/>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80B03F22-3EC4-44A1-89D1-69CF694C4E67}"/>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E0F70BF4-A422-4DDE-A3BE-FE94A95E3290}"/>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42021D58-8BFA-4C27-8D38-E6C4D4F3BC99}"/>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02B15E81-AE16-4830-BE98-17A5A5476927}"/>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C95F46A2-A9C6-43A4-912C-899168589EDE}"/>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139CF694-7F36-46D2-83E9-290DF9B5BD4C}"/>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5426B9CD-E226-452B-9CA8-74D3E495C0F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35D89BAB-FE49-472A-B2C7-2487348E5FDB}"/>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1D64B392-36A2-46DC-B90B-FC7676655F4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577" name="直線コネクタ 576">
          <a:extLst>
            <a:ext uri="{FF2B5EF4-FFF2-40B4-BE49-F238E27FC236}">
              <a16:creationId xmlns:a16="http://schemas.microsoft.com/office/drawing/2014/main" id="{CBCBACD1-C912-4CA9-B17A-6D66E3D5FCD5}"/>
            </a:ext>
          </a:extLst>
        </xdr:cNvPr>
        <xdr:cNvCxnSpPr/>
      </xdr:nvCxnSpPr>
      <xdr:spPr>
        <a:xfrm flipV="1">
          <a:off x="19509104" y="5571061"/>
          <a:ext cx="0" cy="155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E58761E6-B71D-48FE-8FD7-7FF5DABCA4BC}"/>
            </a:ext>
          </a:extLst>
        </xdr:cNvPr>
        <xdr:cNvSpPr txBox="1"/>
      </xdr:nvSpPr>
      <xdr:spPr>
        <a:xfrm>
          <a:off x="19547840" y="712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579" name="直線コネクタ 578">
          <a:extLst>
            <a:ext uri="{FF2B5EF4-FFF2-40B4-BE49-F238E27FC236}">
              <a16:creationId xmlns:a16="http://schemas.microsoft.com/office/drawing/2014/main" id="{4BF9B1F1-C9A2-4E65-8FBF-2FB352C79960}"/>
            </a:ext>
          </a:extLst>
        </xdr:cNvPr>
        <xdr:cNvCxnSpPr/>
      </xdr:nvCxnSpPr>
      <xdr:spPr>
        <a:xfrm>
          <a:off x="19443700" y="71249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90181EB4-D5CA-4FCC-80B0-B9FB1241A47B}"/>
            </a:ext>
          </a:extLst>
        </xdr:cNvPr>
        <xdr:cNvSpPr txBox="1"/>
      </xdr:nvSpPr>
      <xdr:spPr>
        <a:xfrm>
          <a:off x="19547840" y="535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581" name="直線コネクタ 580">
          <a:extLst>
            <a:ext uri="{FF2B5EF4-FFF2-40B4-BE49-F238E27FC236}">
              <a16:creationId xmlns:a16="http://schemas.microsoft.com/office/drawing/2014/main" id="{5EF6FA93-E6DD-4894-AEC2-4DDDE104C661}"/>
            </a:ext>
          </a:extLst>
        </xdr:cNvPr>
        <xdr:cNvCxnSpPr/>
      </xdr:nvCxnSpPr>
      <xdr:spPr>
        <a:xfrm>
          <a:off x="19443700" y="5571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6A130B9B-48FB-4EAF-8F43-DE7BFBDAEC55}"/>
            </a:ext>
          </a:extLst>
        </xdr:cNvPr>
        <xdr:cNvSpPr txBox="1"/>
      </xdr:nvSpPr>
      <xdr:spPr>
        <a:xfrm>
          <a:off x="19547840" y="6552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583" name="フローチャート: 判断 582">
          <a:extLst>
            <a:ext uri="{FF2B5EF4-FFF2-40B4-BE49-F238E27FC236}">
              <a16:creationId xmlns:a16="http://schemas.microsoft.com/office/drawing/2014/main" id="{C7E52F13-0E0F-4BE9-B864-468C04EEA17A}"/>
            </a:ext>
          </a:extLst>
        </xdr:cNvPr>
        <xdr:cNvSpPr/>
      </xdr:nvSpPr>
      <xdr:spPr>
        <a:xfrm>
          <a:off x="19458940" y="6700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584" name="フローチャート: 判断 583">
          <a:extLst>
            <a:ext uri="{FF2B5EF4-FFF2-40B4-BE49-F238E27FC236}">
              <a16:creationId xmlns:a16="http://schemas.microsoft.com/office/drawing/2014/main" id="{460CCC4F-E704-4230-96EB-294F8024C540}"/>
            </a:ext>
          </a:extLst>
        </xdr:cNvPr>
        <xdr:cNvSpPr/>
      </xdr:nvSpPr>
      <xdr:spPr>
        <a:xfrm>
          <a:off x="18735040" y="67083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585" name="フローチャート: 判断 584">
          <a:extLst>
            <a:ext uri="{FF2B5EF4-FFF2-40B4-BE49-F238E27FC236}">
              <a16:creationId xmlns:a16="http://schemas.microsoft.com/office/drawing/2014/main" id="{DB7981C5-6A22-4B75-A507-D6EEDDCB7E02}"/>
            </a:ext>
          </a:extLst>
        </xdr:cNvPr>
        <xdr:cNvSpPr/>
      </xdr:nvSpPr>
      <xdr:spPr>
        <a:xfrm>
          <a:off x="17937480" y="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586" name="フローチャート: 判断 585">
          <a:extLst>
            <a:ext uri="{FF2B5EF4-FFF2-40B4-BE49-F238E27FC236}">
              <a16:creationId xmlns:a16="http://schemas.microsoft.com/office/drawing/2014/main" id="{9DA5E917-0FC6-4995-B0D5-7DAC46B01721}"/>
            </a:ext>
          </a:extLst>
        </xdr:cNvPr>
        <xdr:cNvSpPr/>
      </xdr:nvSpPr>
      <xdr:spPr>
        <a:xfrm>
          <a:off x="17162780" y="66952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139315</xdr:rowOff>
    </xdr:from>
    <xdr:to>
      <xdr:col>98</xdr:col>
      <xdr:colOff>38100</xdr:colOff>
      <xdr:row>41</xdr:row>
      <xdr:rowOff>69465</xdr:rowOff>
    </xdr:to>
    <xdr:sp macro="" textlink="">
      <xdr:nvSpPr>
        <xdr:cNvPr id="587" name="フローチャート: 判断 586">
          <a:extLst>
            <a:ext uri="{FF2B5EF4-FFF2-40B4-BE49-F238E27FC236}">
              <a16:creationId xmlns:a16="http://schemas.microsoft.com/office/drawing/2014/main" id="{869DA885-5CF3-4DFD-83A3-88F686F97F7D}"/>
            </a:ext>
          </a:extLst>
        </xdr:cNvPr>
        <xdr:cNvSpPr/>
      </xdr:nvSpPr>
      <xdr:spPr>
        <a:xfrm>
          <a:off x="16388080" y="68449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5943BA1-83C4-48A9-B410-67952751091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3101B4C-0CEF-4C8C-BF87-A0987326A34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81FD0B0-025E-4CE0-83AE-165F15B2703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D66A07FC-A970-4C7E-A109-47C8916734E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9BDBF68-168F-4E19-B0CE-D4DF5A83736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22676</xdr:rowOff>
    </xdr:from>
    <xdr:to>
      <xdr:col>116</xdr:col>
      <xdr:colOff>114300</xdr:colOff>
      <xdr:row>42</xdr:row>
      <xdr:rowOff>124276</xdr:rowOff>
    </xdr:to>
    <xdr:sp macro="" textlink="">
      <xdr:nvSpPr>
        <xdr:cNvPr id="593" name="楕円 592">
          <a:extLst>
            <a:ext uri="{FF2B5EF4-FFF2-40B4-BE49-F238E27FC236}">
              <a16:creationId xmlns:a16="http://schemas.microsoft.com/office/drawing/2014/main" id="{594F89AA-11CA-470A-91BE-46B257570C6C}"/>
            </a:ext>
          </a:extLst>
        </xdr:cNvPr>
        <xdr:cNvSpPr/>
      </xdr:nvSpPr>
      <xdr:spPr>
        <a:xfrm>
          <a:off x="19458940" y="70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109053</xdr:rowOff>
    </xdr:from>
    <xdr:ext cx="469744" cy="259045"/>
    <xdr:sp macro="" textlink="">
      <xdr:nvSpPr>
        <xdr:cNvPr id="594" name="【一般廃棄物処理施設】&#10;一人当たり有形固定資産（償却資産）額該当値テキスト">
          <a:extLst>
            <a:ext uri="{FF2B5EF4-FFF2-40B4-BE49-F238E27FC236}">
              <a16:creationId xmlns:a16="http://schemas.microsoft.com/office/drawing/2014/main" id="{E1570C5C-FF43-4DCA-A76F-6FF6633203D1}"/>
            </a:ext>
          </a:extLst>
        </xdr:cNvPr>
        <xdr:cNvSpPr txBox="1"/>
      </xdr:nvSpPr>
      <xdr:spPr>
        <a:xfrm>
          <a:off x="19547840" y="698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22899</xdr:rowOff>
    </xdr:from>
    <xdr:to>
      <xdr:col>112</xdr:col>
      <xdr:colOff>38100</xdr:colOff>
      <xdr:row>42</xdr:row>
      <xdr:rowOff>124499</xdr:rowOff>
    </xdr:to>
    <xdr:sp macro="" textlink="">
      <xdr:nvSpPr>
        <xdr:cNvPr id="595" name="楕円 594">
          <a:extLst>
            <a:ext uri="{FF2B5EF4-FFF2-40B4-BE49-F238E27FC236}">
              <a16:creationId xmlns:a16="http://schemas.microsoft.com/office/drawing/2014/main" id="{961D9933-ECC0-4081-BDE6-6008390D2F23}"/>
            </a:ext>
          </a:extLst>
        </xdr:cNvPr>
        <xdr:cNvSpPr/>
      </xdr:nvSpPr>
      <xdr:spPr>
        <a:xfrm>
          <a:off x="18735040" y="70637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73476</xdr:rowOff>
    </xdr:from>
    <xdr:to>
      <xdr:col>116</xdr:col>
      <xdr:colOff>63500</xdr:colOff>
      <xdr:row>42</xdr:row>
      <xdr:rowOff>73699</xdr:rowOff>
    </xdr:to>
    <xdr:cxnSp macro="">
      <xdr:nvCxnSpPr>
        <xdr:cNvPr id="596" name="直線コネクタ 595">
          <a:extLst>
            <a:ext uri="{FF2B5EF4-FFF2-40B4-BE49-F238E27FC236}">
              <a16:creationId xmlns:a16="http://schemas.microsoft.com/office/drawing/2014/main" id="{271702FD-EE8C-4AAF-8076-6BDBD33BA49E}"/>
            </a:ext>
          </a:extLst>
        </xdr:cNvPr>
        <xdr:cNvCxnSpPr/>
      </xdr:nvCxnSpPr>
      <xdr:spPr>
        <a:xfrm flipV="1">
          <a:off x="18778220" y="7114356"/>
          <a:ext cx="73152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23133</xdr:rowOff>
    </xdr:from>
    <xdr:to>
      <xdr:col>107</xdr:col>
      <xdr:colOff>101600</xdr:colOff>
      <xdr:row>42</xdr:row>
      <xdr:rowOff>124733</xdr:rowOff>
    </xdr:to>
    <xdr:sp macro="" textlink="">
      <xdr:nvSpPr>
        <xdr:cNvPr id="597" name="楕円 596">
          <a:extLst>
            <a:ext uri="{FF2B5EF4-FFF2-40B4-BE49-F238E27FC236}">
              <a16:creationId xmlns:a16="http://schemas.microsoft.com/office/drawing/2014/main" id="{4F22B8B4-2944-42AC-AC59-4888CC73CE0F}"/>
            </a:ext>
          </a:extLst>
        </xdr:cNvPr>
        <xdr:cNvSpPr/>
      </xdr:nvSpPr>
      <xdr:spPr>
        <a:xfrm>
          <a:off x="17937480" y="706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73699</xdr:rowOff>
    </xdr:from>
    <xdr:to>
      <xdr:col>111</xdr:col>
      <xdr:colOff>177800</xdr:colOff>
      <xdr:row>42</xdr:row>
      <xdr:rowOff>73933</xdr:rowOff>
    </xdr:to>
    <xdr:cxnSp macro="">
      <xdr:nvCxnSpPr>
        <xdr:cNvPr id="598" name="直線コネクタ 597">
          <a:extLst>
            <a:ext uri="{FF2B5EF4-FFF2-40B4-BE49-F238E27FC236}">
              <a16:creationId xmlns:a16="http://schemas.microsoft.com/office/drawing/2014/main" id="{26BE6E18-DC40-4CD2-A384-93D4CD65E238}"/>
            </a:ext>
          </a:extLst>
        </xdr:cNvPr>
        <xdr:cNvCxnSpPr/>
      </xdr:nvCxnSpPr>
      <xdr:spPr>
        <a:xfrm flipV="1">
          <a:off x="17988280" y="7114579"/>
          <a:ext cx="78994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23486</xdr:rowOff>
    </xdr:from>
    <xdr:to>
      <xdr:col>102</xdr:col>
      <xdr:colOff>165100</xdr:colOff>
      <xdr:row>42</xdr:row>
      <xdr:rowOff>125086</xdr:rowOff>
    </xdr:to>
    <xdr:sp macro="" textlink="">
      <xdr:nvSpPr>
        <xdr:cNvPr id="599" name="楕円 598">
          <a:extLst>
            <a:ext uri="{FF2B5EF4-FFF2-40B4-BE49-F238E27FC236}">
              <a16:creationId xmlns:a16="http://schemas.microsoft.com/office/drawing/2014/main" id="{D043643B-617E-4903-BD4B-35DA1CE0F917}"/>
            </a:ext>
          </a:extLst>
        </xdr:cNvPr>
        <xdr:cNvSpPr/>
      </xdr:nvSpPr>
      <xdr:spPr>
        <a:xfrm>
          <a:off x="17162780" y="70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73933</xdr:rowOff>
    </xdr:from>
    <xdr:to>
      <xdr:col>107</xdr:col>
      <xdr:colOff>50800</xdr:colOff>
      <xdr:row>42</xdr:row>
      <xdr:rowOff>74286</xdr:rowOff>
    </xdr:to>
    <xdr:cxnSp macro="">
      <xdr:nvCxnSpPr>
        <xdr:cNvPr id="600" name="直線コネクタ 599">
          <a:extLst>
            <a:ext uri="{FF2B5EF4-FFF2-40B4-BE49-F238E27FC236}">
              <a16:creationId xmlns:a16="http://schemas.microsoft.com/office/drawing/2014/main" id="{B18D8BB3-6F21-4432-BE18-A8B34AE55394}"/>
            </a:ext>
          </a:extLst>
        </xdr:cNvPr>
        <xdr:cNvCxnSpPr/>
      </xdr:nvCxnSpPr>
      <xdr:spPr>
        <a:xfrm flipV="1">
          <a:off x="17213580" y="7114813"/>
          <a:ext cx="7747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23613</xdr:rowOff>
    </xdr:from>
    <xdr:to>
      <xdr:col>98</xdr:col>
      <xdr:colOff>38100</xdr:colOff>
      <xdr:row>42</xdr:row>
      <xdr:rowOff>125213</xdr:rowOff>
    </xdr:to>
    <xdr:sp macro="" textlink="">
      <xdr:nvSpPr>
        <xdr:cNvPr id="601" name="楕円 600">
          <a:extLst>
            <a:ext uri="{FF2B5EF4-FFF2-40B4-BE49-F238E27FC236}">
              <a16:creationId xmlns:a16="http://schemas.microsoft.com/office/drawing/2014/main" id="{27AF7605-6BB9-4802-9B15-929FE4F63785}"/>
            </a:ext>
          </a:extLst>
        </xdr:cNvPr>
        <xdr:cNvSpPr/>
      </xdr:nvSpPr>
      <xdr:spPr>
        <a:xfrm>
          <a:off x="16388080" y="70644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74286</xdr:rowOff>
    </xdr:from>
    <xdr:to>
      <xdr:col>102</xdr:col>
      <xdr:colOff>114300</xdr:colOff>
      <xdr:row>42</xdr:row>
      <xdr:rowOff>74413</xdr:rowOff>
    </xdr:to>
    <xdr:cxnSp macro="">
      <xdr:nvCxnSpPr>
        <xdr:cNvPr id="602" name="直線コネクタ 601">
          <a:extLst>
            <a:ext uri="{FF2B5EF4-FFF2-40B4-BE49-F238E27FC236}">
              <a16:creationId xmlns:a16="http://schemas.microsoft.com/office/drawing/2014/main" id="{9278EBC2-05D2-4BF2-9DEB-6EFA2AF977AA}"/>
            </a:ext>
          </a:extLst>
        </xdr:cNvPr>
        <xdr:cNvCxnSpPr/>
      </xdr:nvCxnSpPr>
      <xdr:spPr>
        <a:xfrm flipV="1">
          <a:off x="16431260" y="7115166"/>
          <a:ext cx="78232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905C25E2-683E-46A8-A66A-141D3C85F7C7}"/>
            </a:ext>
          </a:extLst>
        </xdr:cNvPr>
        <xdr:cNvSpPr txBox="1"/>
      </xdr:nvSpPr>
      <xdr:spPr>
        <a:xfrm>
          <a:off x="18496495" y="649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604" name="n_2aveValue【一般廃棄物処理施設】&#10;一人当たり有形固定資産（償却資産）額">
          <a:extLst>
            <a:ext uri="{FF2B5EF4-FFF2-40B4-BE49-F238E27FC236}">
              <a16:creationId xmlns:a16="http://schemas.microsoft.com/office/drawing/2014/main" id="{43D341CD-DE0B-43B2-9D72-8A5E7AD6280D}"/>
            </a:ext>
          </a:extLst>
        </xdr:cNvPr>
        <xdr:cNvSpPr txBox="1"/>
      </xdr:nvSpPr>
      <xdr:spPr>
        <a:xfrm>
          <a:off x="17734495" y="649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605" name="n_3aveValue【一般廃棄物処理施設】&#10;一人当たり有形固定資産（償却資産）額">
          <a:extLst>
            <a:ext uri="{FF2B5EF4-FFF2-40B4-BE49-F238E27FC236}">
              <a16:creationId xmlns:a16="http://schemas.microsoft.com/office/drawing/2014/main" id="{330B4165-6548-4250-A2AF-67FA0287D22D}"/>
            </a:ext>
          </a:extLst>
        </xdr:cNvPr>
        <xdr:cNvSpPr txBox="1"/>
      </xdr:nvSpPr>
      <xdr:spPr>
        <a:xfrm>
          <a:off x="16936935" y="647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85992</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5FD02797-D9AE-4BC2-9B50-56A06AF258BC}"/>
            </a:ext>
          </a:extLst>
        </xdr:cNvPr>
        <xdr:cNvSpPr txBox="1"/>
      </xdr:nvSpPr>
      <xdr:spPr>
        <a:xfrm>
          <a:off x="16194551" y="662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115626</xdr:rowOff>
    </xdr:from>
    <xdr:ext cx="469744" cy="259045"/>
    <xdr:sp macro="" textlink="">
      <xdr:nvSpPr>
        <xdr:cNvPr id="607" name="n_1mainValue【一般廃棄物処理施設】&#10;一人当たり有形固定資産（償却資産）額">
          <a:extLst>
            <a:ext uri="{FF2B5EF4-FFF2-40B4-BE49-F238E27FC236}">
              <a16:creationId xmlns:a16="http://schemas.microsoft.com/office/drawing/2014/main" id="{61D96A5D-6485-47D6-B62B-931F3BD90220}"/>
            </a:ext>
          </a:extLst>
        </xdr:cNvPr>
        <xdr:cNvSpPr txBox="1"/>
      </xdr:nvSpPr>
      <xdr:spPr>
        <a:xfrm>
          <a:off x="18561128" y="71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115860</xdr:rowOff>
    </xdr:from>
    <xdr:ext cx="469744" cy="259045"/>
    <xdr:sp macro="" textlink="">
      <xdr:nvSpPr>
        <xdr:cNvPr id="608" name="n_2mainValue【一般廃棄物処理施設】&#10;一人当たり有形固定資産（償却資産）額">
          <a:extLst>
            <a:ext uri="{FF2B5EF4-FFF2-40B4-BE49-F238E27FC236}">
              <a16:creationId xmlns:a16="http://schemas.microsoft.com/office/drawing/2014/main" id="{6622986A-9364-4C6C-AF53-1AC3025B7ECC}"/>
            </a:ext>
          </a:extLst>
        </xdr:cNvPr>
        <xdr:cNvSpPr txBox="1"/>
      </xdr:nvSpPr>
      <xdr:spPr>
        <a:xfrm>
          <a:off x="17776268" y="715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116213</xdr:rowOff>
    </xdr:from>
    <xdr:ext cx="469744" cy="259045"/>
    <xdr:sp macro="" textlink="">
      <xdr:nvSpPr>
        <xdr:cNvPr id="609" name="n_3mainValue【一般廃棄物処理施設】&#10;一人当たり有形固定資産（償却資産）額">
          <a:extLst>
            <a:ext uri="{FF2B5EF4-FFF2-40B4-BE49-F238E27FC236}">
              <a16:creationId xmlns:a16="http://schemas.microsoft.com/office/drawing/2014/main" id="{50127A8C-1A3E-4B51-9EEE-C74DF9AAEF21}"/>
            </a:ext>
          </a:extLst>
        </xdr:cNvPr>
        <xdr:cNvSpPr txBox="1"/>
      </xdr:nvSpPr>
      <xdr:spPr>
        <a:xfrm>
          <a:off x="17001568" y="715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116340</xdr:rowOff>
    </xdr:from>
    <xdr:ext cx="469744" cy="259045"/>
    <xdr:sp macro="" textlink="">
      <xdr:nvSpPr>
        <xdr:cNvPr id="610" name="n_4mainValue【一般廃棄物処理施設】&#10;一人当たり有形固定資産（償却資産）額">
          <a:extLst>
            <a:ext uri="{FF2B5EF4-FFF2-40B4-BE49-F238E27FC236}">
              <a16:creationId xmlns:a16="http://schemas.microsoft.com/office/drawing/2014/main" id="{737B274A-54A2-46CD-91F5-363C13C10552}"/>
            </a:ext>
          </a:extLst>
        </xdr:cNvPr>
        <xdr:cNvSpPr txBox="1"/>
      </xdr:nvSpPr>
      <xdr:spPr>
        <a:xfrm>
          <a:off x="16226868" y="715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9CAB0691-26D3-48B9-B17D-EA40B117211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9FDB48F9-18BA-4BEE-AB12-D3ACFE98070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2E988938-584C-4535-84C1-5EA11E78A71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407DC9FA-A0DF-448D-8145-8EFDB627811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41667076-37AE-4768-97C0-6C22F1242FE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93ABEC4D-F535-4BC9-994B-75F1798E153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2BF2487E-A9D3-400A-86CF-4113E74388D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359F083A-1B11-4EF9-AC6F-53168D5790D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1C9196CF-D41D-4FC5-9DAE-2F26026F48D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D6980CEB-5D5C-4647-B1B8-FA3AB10150B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FA738EFB-BFF4-4B16-8E4D-DCA370175EA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20A0C6B6-F36E-4261-9FC8-98BF7693A3E7}"/>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487824AD-5B0A-4AD7-9C9E-BEBA75876F44}"/>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C7A9904D-C86F-498F-B49A-525373FF558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D4E79604-974E-4B7B-9FA9-477CB887381F}"/>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AB2771DF-1F0E-4D06-A733-370D7B4695FF}"/>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9506DCDD-DAD7-4611-9FCB-4668425DBD4E}"/>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12B676B5-5459-4C09-BCB9-2FE7E3B31FF5}"/>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F5F5BFC2-4F7C-4263-A15C-3B5B3FE54386}"/>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3FD701E-DA0C-4CA1-86A3-2005A54CB81C}"/>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969C2547-1FA6-4896-BAD5-BA0EF62B0DAC}"/>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3D2E05F6-4509-48C0-A497-C466914856A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92C2E192-A56D-4572-B4D7-AF548B57683B}"/>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AF85309E-3314-4CE8-B5B3-F03F6A965C9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635" name="直線コネクタ 634">
          <a:extLst>
            <a:ext uri="{FF2B5EF4-FFF2-40B4-BE49-F238E27FC236}">
              <a16:creationId xmlns:a16="http://schemas.microsoft.com/office/drawing/2014/main" id="{80155BF5-86C9-425B-943D-3BB1B726F29B}"/>
            </a:ext>
          </a:extLst>
        </xdr:cNvPr>
        <xdr:cNvCxnSpPr/>
      </xdr:nvCxnSpPr>
      <xdr:spPr>
        <a:xfrm flipV="1">
          <a:off x="14375764" y="955738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64A12D81-AB4D-4081-8254-87856E7E96BC}"/>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7" name="直線コネクタ 636">
          <a:extLst>
            <a:ext uri="{FF2B5EF4-FFF2-40B4-BE49-F238E27FC236}">
              <a16:creationId xmlns:a16="http://schemas.microsoft.com/office/drawing/2014/main" id="{C703D9E0-B16A-491B-85E5-03794495F25A}"/>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D97ED08A-9318-4144-A2A6-DA1809340001}"/>
            </a:ext>
          </a:extLst>
        </xdr:cNvPr>
        <xdr:cNvSpPr txBox="1"/>
      </xdr:nvSpPr>
      <xdr:spPr>
        <a:xfrm>
          <a:off x="14414500" y="934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639" name="直線コネクタ 638">
          <a:extLst>
            <a:ext uri="{FF2B5EF4-FFF2-40B4-BE49-F238E27FC236}">
              <a16:creationId xmlns:a16="http://schemas.microsoft.com/office/drawing/2014/main" id="{0215364D-3E52-491A-8D87-0B1B8C79F5AC}"/>
            </a:ext>
          </a:extLst>
        </xdr:cNvPr>
        <xdr:cNvCxnSpPr/>
      </xdr:nvCxnSpPr>
      <xdr:spPr>
        <a:xfrm>
          <a:off x="14287500" y="9557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5732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DAE955E7-95F6-4BA5-9B86-BFD3CDB51B4B}"/>
            </a:ext>
          </a:extLst>
        </xdr:cNvPr>
        <xdr:cNvSpPr txBox="1"/>
      </xdr:nvSpPr>
      <xdr:spPr>
        <a:xfrm>
          <a:off x="14414500" y="9896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641" name="フローチャート: 判断 640">
          <a:extLst>
            <a:ext uri="{FF2B5EF4-FFF2-40B4-BE49-F238E27FC236}">
              <a16:creationId xmlns:a16="http://schemas.microsoft.com/office/drawing/2014/main" id="{C550B41E-B504-41E8-A1D3-29A9BA7BF467}"/>
            </a:ext>
          </a:extLst>
        </xdr:cNvPr>
        <xdr:cNvSpPr/>
      </xdr:nvSpPr>
      <xdr:spPr>
        <a:xfrm>
          <a:off x="14325600" y="99180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42" name="フローチャート: 判断 641">
          <a:extLst>
            <a:ext uri="{FF2B5EF4-FFF2-40B4-BE49-F238E27FC236}">
              <a16:creationId xmlns:a16="http://schemas.microsoft.com/office/drawing/2014/main" id="{17D82BB2-76DB-497F-A323-E20478F511A2}"/>
            </a:ext>
          </a:extLst>
        </xdr:cNvPr>
        <xdr:cNvSpPr/>
      </xdr:nvSpPr>
      <xdr:spPr>
        <a:xfrm>
          <a:off x="13578840" y="9883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43" name="フローチャート: 判断 642">
          <a:extLst>
            <a:ext uri="{FF2B5EF4-FFF2-40B4-BE49-F238E27FC236}">
              <a16:creationId xmlns:a16="http://schemas.microsoft.com/office/drawing/2014/main" id="{D7206498-1020-4469-A03D-F23B6E9C9656}"/>
            </a:ext>
          </a:extLst>
        </xdr:cNvPr>
        <xdr:cNvSpPr/>
      </xdr:nvSpPr>
      <xdr:spPr>
        <a:xfrm>
          <a:off x="128041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644" name="フローチャート: 判断 643">
          <a:extLst>
            <a:ext uri="{FF2B5EF4-FFF2-40B4-BE49-F238E27FC236}">
              <a16:creationId xmlns:a16="http://schemas.microsoft.com/office/drawing/2014/main" id="{7A1F0D77-4258-4F30-9514-7EAD1B3AB955}"/>
            </a:ext>
          </a:extLst>
        </xdr:cNvPr>
        <xdr:cNvSpPr/>
      </xdr:nvSpPr>
      <xdr:spPr>
        <a:xfrm>
          <a:off x="12029440" y="9817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92075</xdr:rowOff>
    </xdr:from>
    <xdr:to>
      <xdr:col>67</xdr:col>
      <xdr:colOff>101600</xdr:colOff>
      <xdr:row>59</xdr:row>
      <xdr:rowOff>22225</xdr:rowOff>
    </xdr:to>
    <xdr:sp macro="" textlink="">
      <xdr:nvSpPr>
        <xdr:cNvPr id="645" name="フローチャート: 判断 644">
          <a:extLst>
            <a:ext uri="{FF2B5EF4-FFF2-40B4-BE49-F238E27FC236}">
              <a16:creationId xmlns:a16="http://schemas.microsoft.com/office/drawing/2014/main" id="{15E8A68D-ED8B-4B5A-8AD4-703B6E601612}"/>
            </a:ext>
          </a:extLst>
        </xdr:cNvPr>
        <xdr:cNvSpPr/>
      </xdr:nvSpPr>
      <xdr:spPr>
        <a:xfrm>
          <a:off x="11231880" y="981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645B33B-261E-4710-9C51-C2C6B3B1296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EFC1892-F1D5-4B45-9E83-11F62170FA6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A0150F5-9124-47A7-85BA-227958506CF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95453E0C-A0F8-400C-BDEB-D83572E5141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F93637CA-CA2A-4663-BC53-AF2A3312661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651" name="楕円 650">
          <a:extLst>
            <a:ext uri="{FF2B5EF4-FFF2-40B4-BE49-F238E27FC236}">
              <a16:creationId xmlns:a16="http://schemas.microsoft.com/office/drawing/2014/main" id="{905040CA-DFE7-4FAB-BB92-C833CCDF2FAF}"/>
            </a:ext>
          </a:extLst>
        </xdr:cNvPr>
        <xdr:cNvSpPr/>
      </xdr:nvSpPr>
      <xdr:spPr>
        <a:xfrm>
          <a:off x="14325600" y="98513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151147</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4A20AB6E-5264-4225-86EF-57509088CEAF}"/>
            </a:ext>
          </a:extLst>
        </xdr:cNvPr>
        <xdr:cNvSpPr txBox="1"/>
      </xdr:nvSpPr>
      <xdr:spPr>
        <a:xfrm>
          <a:off x="14414500"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76835</xdr:rowOff>
    </xdr:from>
    <xdr:to>
      <xdr:col>81</xdr:col>
      <xdr:colOff>101600</xdr:colOff>
      <xdr:row>59</xdr:row>
      <xdr:rowOff>6985</xdr:rowOff>
    </xdr:to>
    <xdr:sp macro="" textlink="">
      <xdr:nvSpPr>
        <xdr:cNvPr id="653" name="楕円 652">
          <a:extLst>
            <a:ext uri="{FF2B5EF4-FFF2-40B4-BE49-F238E27FC236}">
              <a16:creationId xmlns:a16="http://schemas.microsoft.com/office/drawing/2014/main" id="{45E96476-3951-4659-AEA5-A8D1564686B5}"/>
            </a:ext>
          </a:extLst>
        </xdr:cNvPr>
        <xdr:cNvSpPr/>
      </xdr:nvSpPr>
      <xdr:spPr>
        <a:xfrm>
          <a:off x="13578840" y="9799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127635</xdr:rowOff>
    </xdr:from>
    <xdr:to>
      <xdr:col>85</xdr:col>
      <xdr:colOff>127000</xdr:colOff>
      <xdr:row>59</xdr:row>
      <xdr:rowOff>7620</xdr:rowOff>
    </xdr:to>
    <xdr:cxnSp macro="">
      <xdr:nvCxnSpPr>
        <xdr:cNvPr id="654" name="直線コネクタ 653">
          <a:extLst>
            <a:ext uri="{FF2B5EF4-FFF2-40B4-BE49-F238E27FC236}">
              <a16:creationId xmlns:a16="http://schemas.microsoft.com/office/drawing/2014/main" id="{E124CF8B-D7B3-4C0F-95E0-054EC5137958}"/>
            </a:ext>
          </a:extLst>
        </xdr:cNvPr>
        <xdr:cNvCxnSpPr/>
      </xdr:nvCxnSpPr>
      <xdr:spPr>
        <a:xfrm>
          <a:off x="13629640" y="9850755"/>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25400</xdr:rowOff>
    </xdr:from>
    <xdr:to>
      <xdr:col>76</xdr:col>
      <xdr:colOff>165100</xdr:colOff>
      <xdr:row>58</xdr:row>
      <xdr:rowOff>127000</xdr:rowOff>
    </xdr:to>
    <xdr:sp macro="" textlink="">
      <xdr:nvSpPr>
        <xdr:cNvPr id="655" name="楕円 654">
          <a:extLst>
            <a:ext uri="{FF2B5EF4-FFF2-40B4-BE49-F238E27FC236}">
              <a16:creationId xmlns:a16="http://schemas.microsoft.com/office/drawing/2014/main" id="{0D715A65-05F4-4C8F-A1CA-17F1AD1E32C8}"/>
            </a:ext>
          </a:extLst>
        </xdr:cNvPr>
        <xdr:cNvSpPr/>
      </xdr:nvSpPr>
      <xdr:spPr>
        <a:xfrm>
          <a:off x="1280414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76200</xdr:rowOff>
    </xdr:from>
    <xdr:to>
      <xdr:col>81</xdr:col>
      <xdr:colOff>50800</xdr:colOff>
      <xdr:row>58</xdr:row>
      <xdr:rowOff>127635</xdr:rowOff>
    </xdr:to>
    <xdr:cxnSp macro="">
      <xdr:nvCxnSpPr>
        <xdr:cNvPr id="656" name="直線コネクタ 655">
          <a:extLst>
            <a:ext uri="{FF2B5EF4-FFF2-40B4-BE49-F238E27FC236}">
              <a16:creationId xmlns:a16="http://schemas.microsoft.com/office/drawing/2014/main" id="{32486DFD-9761-4FC3-B624-0BEFEED1CDE7}"/>
            </a:ext>
          </a:extLst>
        </xdr:cNvPr>
        <xdr:cNvCxnSpPr/>
      </xdr:nvCxnSpPr>
      <xdr:spPr>
        <a:xfrm>
          <a:off x="12854940" y="9799320"/>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145415</xdr:rowOff>
    </xdr:from>
    <xdr:to>
      <xdr:col>72</xdr:col>
      <xdr:colOff>38100</xdr:colOff>
      <xdr:row>58</xdr:row>
      <xdr:rowOff>75565</xdr:rowOff>
    </xdr:to>
    <xdr:sp macro="" textlink="">
      <xdr:nvSpPr>
        <xdr:cNvPr id="657" name="楕円 656">
          <a:extLst>
            <a:ext uri="{FF2B5EF4-FFF2-40B4-BE49-F238E27FC236}">
              <a16:creationId xmlns:a16="http://schemas.microsoft.com/office/drawing/2014/main" id="{476DEFC3-6F44-4DEF-98D5-1A5B529FEDDE}"/>
            </a:ext>
          </a:extLst>
        </xdr:cNvPr>
        <xdr:cNvSpPr/>
      </xdr:nvSpPr>
      <xdr:spPr>
        <a:xfrm>
          <a:off x="12029440" y="9700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24765</xdr:rowOff>
    </xdr:from>
    <xdr:to>
      <xdr:col>76</xdr:col>
      <xdr:colOff>114300</xdr:colOff>
      <xdr:row>58</xdr:row>
      <xdr:rowOff>76200</xdr:rowOff>
    </xdr:to>
    <xdr:cxnSp macro="">
      <xdr:nvCxnSpPr>
        <xdr:cNvPr id="658" name="直線コネクタ 657">
          <a:extLst>
            <a:ext uri="{FF2B5EF4-FFF2-40B4-BE49-F238E27FC236}">
              <a16:creationId xmlns:a16="http://schemas.microsoft.com/office/drawing/2014/main" id="{2775E32A-4E75-475C-930A-3132C8D581C6}"/>
            </a:ext>
          </a:extLst>
        </xdr:cNvPr>
        <xdr:cNvCxnSpPr/>
      </xdr:nvCxnSpPr>
      <xdr:spPr>
        <a:xfrm>
          <a:off x="12072620" y="9747885"/>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92075</xdr:rowOff>
    </xdr:from>
    <xdr:to>
      <xdr:col>67</xdr:col>
      <xdr:colOff>101600</xdr:colOff>
      <xdr:row>58</xdr:row>
      <xdr:rowOff>22225</xdr:rowOff>
    </xdr:to>
    <xdr:sp macro="" textlink="">
      <xdr:nvSpPr>
        <xdr:cNvPr id="659" name="楕円 658">
          <a:extLst>
            <a:ext uri="{FF2B5EF4-FFF2-40B4-BE49-F238E27FC236}">
              <a16:creationId xmlns:a16="http://schemas.microsoft.com/office/drawing/2014/main" id="{3688565D-1792-40F5-81F6-BCD2FA8C90B8}"/>
            </a:ext>
          </a:extLst>
        </xdr:cNvPr>
        <xdr:cNvSpPr/>
      </xdr:nvSpPr>
      <xdr:spPr>
        <a:xfrm>
          <a:off x="11231880" y="9647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142875</xdr:rowOff>
    </xdr:from>
    <xdr:to>
      <xdr:col>71</xdr:col>
      <xdr:colOff>177800</xdr:colOff>
      <xdr:row>58</xdr:row>
      <xdr:rowOff>24765</xdr:rowOff>
    </xdr:to>
    <xdr:cxnSp macro="">
      <xdr:nvCxnSpPr>
        <xdr:cNvPr id="660" name="直線コネクタ 659">
          <a:extLst>
            <a:ext uri="{FF2B5EF4-FFF2-40B4-BE49-F238E27FC236}">
              <a16:creationId xmlns:a16="http://schemas.microsoft.com/office/drawing/2014/main" id="{D27FD3BB-48DA-418C-852A-5E3B5814F914}"/>
            </a:ext>
          </a:extLst>
        </xdr:cNvPr>
        <xdr:cNvCxnSpPr/>
      </xdr:nvCxnSpPr>
      <xdr:spPr>
        <a:xfrm>
          <a:off x="11282680" y="9698355"/>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F4F00836-7C3F-46D9-A95B-6A728E932376}"/>
            </a:ext>
          </a:extLst>
        </xdr:cNvPr>
        <xdr:cNvSpPr txBox="1"/>
      </xdr:nvSpPr>
      <xdr:spPr>
        <a:xfrm>
          <a:off x="13437244"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AA5615C2-8E92-4082-9883-148D7E639FB4}"/>
            </a:ext>
          </a:extLst>
        </xdr:cNvPr>
        <xdr:cNvSpPr txBox="1"/>
      </xdr:nvSpPr>
      <xdr:spPr>
        <a:xfrm>
          <a:off x="12675244" y="994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E3C9956F-11B5-4D3F-9394-0743B7DC128E}"/>
            </a:ext>
          </a:extLst>
        </xdr:cNvPr>
        <xdr:cNvSpPr txBox="1"/>
      </xdr:nvSpPr>
      <xdr:spPr>
        <a:xfrm>
          <a:off x="11900544"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13352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EB0539C2-1CBB-48FC-BD71-90285E060C1D}"/>
            </a:ext>
          </a:extLst>
        </xdr:cNvPr>
        <xdr:cNvSpPr txBox="1"/>
      </xdr:nvSpPr>
      <xdr:spPr>
        <a:xfrm>
          <a:off x="11102984" y="990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23512</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70753DCC-5795-487E-BA25-6F983AD029E8}"/>
            </a:ext>
          </a:extLst>
        </xdr:cNvPr>
        <xdr:cNvSpPr txBox="1"/>
      </xdr:nvSpPr>
      <xdr:spPr>
        <a:xfrm>
          <a:off x="13437244" y="957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143527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225F74C1-9EFD-4E56-B57F-1041265E4B73}"/>
            </a:ext>
          </a:extLst>
        </xdr:cNvPr>
        <xdr:cNvSpPr txBox="1"/>
      </xdr:nvSpPr>
      <xdr:spPr>
        <a:xfrm>
          <a:off x="126752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92092</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EC82F6C0-4C21-4B98-A2F3-CEC4A4A64380}"/>
            </a:ext>
          </a:extLst>
        </xdr:cNvPr>
        <xdr:cNvSpPr txBox="1"/>
      </xdr:nvSpPr>
      <xdr:spPr>
        <a:xfrm>
          <a:off x="11900544" y="947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38752</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4C7522AF-9573-47DD-BA42-A61A6CFCBB16}"/>
            </a:ext>
          </a:extLst>
        </xdr:cNvPr>
        <xdr:cNvSpPr txBox="1"/>
      </xdr:nvSpPr>
      <xdr:spPr>
        <a:xfrm>
          <a:off x="11102984" y="942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C4F5B5EC-1D2C-4909-959C-8DCA388E275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AF1F1E95-8F8B-4F57-8353-1498208E753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6F877D54-7661-4FDE-9DAD-AB3ECC12AD3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57207071-E500-4673-983F-13A385E761C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F5B6516D-0457-448D-A17B-B5527FB3D35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7506F9E9-152C-41BA-87AC-D8C98B9B1D5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45FB4F30-17C2-4E81-A417-4F5FF85B9A0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6ED150B0-CE0C-4954-899E-62C3195E068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8B3B4442-0F7F-486C-A972-E9B797CD367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14A04697-51C8-4B01-B92D-D7058D5EB44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B7F22D8A-26CC-4C2D-94F9-26266CD5202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B54E015B-95AF-4E79-B5E1-FB6959C70CF9}"/>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FAAC29C4-1812-410A-A680-051F7EB05518}"/>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9EFDFD66-83D6-45CF-ABE2-7118303BF55D}"/>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25514D19-6670-47A9-92E4-014342E253B3}"/>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370363F8-6D3E-43A5-8F9C-23CE3D6EDD49}"/>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DBD54E21-1DCC-4AC3-9B9E-5CEE2951D72E}"/>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864A3E54-E4C0-424E-8A37-D4D839522958}"/>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48D1C017-C82A-46AC-B7DF-6480B5A7688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37929FC4-7CA4-4F7F-8BE1-2052F0FE2C06}"/>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87AA3A4E-E746-46BB-8DAB-057B68BA158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F08412BB-E18C-4E75-98DE-9F12844B7DA6}"/>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AB1F8C64-86E4-4A58-9D9C-0A9A4C278FC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43DB2259-B1FD-4241-A447-06641A5EC31D}"/>
            </a:ext>
          </a:extLst>
        </xdr:cNvPr>
        <xdr:cNvCxnSpPr/>
      </xdr:nvCxnSpPr>
      <xdr:spPr>
        <a:xfrm flipV="1">
          <a:off x="19509104" y="953262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66E049E6-6F3A-47BC-BFE0-8B54C8E9106F}"/>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31D03DFB-1065-4707-9AA3-97848FBF961B}"/>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AEE23B29-00BF-44C5-BE82-222F68309FE9}"/>
            </a:ext>
          </a:extLst>
        </xdr:cNvPr>
        <xdr:cNvSpPr txBox="1"/>
      </xdr:nvSpPr>
      <xdr:spPr>
        <a:xfrm>
          <a:off x="19547840" y="931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696" name="直線コネクタ 695">
          <a:extLst>
            <a:ext uri="{FF2B5EF4-FFF2-40B4-BE49-F238E27FC236}">
              <a16:creationId xmlns:a16="http://schemas.microsoft.com/office/drawing/2014/main" id="{87A34E0B-1997-4DDA-846D-EE724A65F285}"/>
            </a:ext>
          </a:extLst>
        </xdr:cNvPr>
        <xdr:cNvCxnSpPr/>
      </xdr:nvCxnSpPr>
      <xdr:spPr>
        <a:xfrm>
          <a:off x="19443700" y="9532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BF1A891-7480-49FE-B588-DEC57CA7B048}"/>
            </a:ext>
          </a:extLst>
        </xdr:cNvPr>
        <xdr:cNvSpPr txBox="1"/>
      </xdr:nvSpPr>
      <xdr:spPr>
        <a:xfrm>
          <a:off x="19547840" y="1027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98" name="フローチャート: 判断 697">
          <a:extLst>
            <a:ext uri="{FF2B5EF4-FFF2-40B4-BE49-F238E27FC236}">
              <a16:creationId xmlns:a16="http://schemas.microsoft.com/office/drawing/2014/main" id="{C374E5A2-A458-41CD-92BF-9338F48D437F}"/>
            </a:ext>
          </a:extLst>
        </xdr:cNvPr>
        <xdr:cNvSpPr/>
      </xdr:nvSpPr>
      <xdr:spPr>
        <a:xfrm>
          <a:off x="1945894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99" name="フローチャート: 判断 698">
          <a:extLst>
            <a:ext uri="{FF2B5EF4-FFF2-40B4-BE49-F238E27FC236}">
              <a16:creationId xmlns:a16="http://schemas.microsoft.com/office/drawing/2014/main" id="{336C75E8-9F9D-42DB-A0DE-CE8FDF528B6A}"/>
            </a:ext>
          </a:extLst>
        </xdr:cNvPr>
        <xdr:cNvSpPr/>
      </xdr:nvSpPr>
      <xdr:spPr>
        <a:xfrm>
          <a:off x="18735040" y="10415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0" name="フローチャート: 判断 699">
          <a:extLst>
            <a:ext uri="{FF2B5EF4-FFF2-40B4-BE49-F238E27FC236}">
              <a16:creationId xmlns:a16="http://schemas.microsoft.com/office/drawing/2014/main" id="{6CF61A2B-B893-48DB-8208-94787E5D5D9F}"/>
            </a:ext>
          </a:extLst>
        </xdr:cNvPr>
        <xdr:cNvSpPr/>
      </xdr:nvSpPr>
      <xdr:spPr>
        <a:xfrm>
          <a:off x="1793748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701" name="フローチャート: 判断 700">
          <a:extLst>
            <a:ext uri="{FF2B5EF4-FFF2-40B4-BE49-F238E27FC236}">
              <a16:creationId xmlns:a16="http://schemas.microsoft.com/office/drawing/2014/main" id="{E76F97B4-A112-49E2-A054-79FE4B0C27F5}"/>
            </a:ext>
          </a:extLst>
        </xdr:cNvPr>
        <xdr:cNvSpPr/>
      </xdr:nvSpPr>
      <xdr:spPr>
        <a:xfrm>
          <a:off x="1716278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128270</xdr:rowOff>
    </xdr:from>
    <xdr:to>
      <xdr:col>98</xdr:col>
      <xdr:colOff>38100</xdr:colOff>
      <xdr:row>63</xdr:row>
      <xdr:rowOff>58420</xdr:rowOff>
    </xdr:to>
    <xdr:sp macro="" textlink="">
      <xdr:nvSpPr>
        <xdr:cNvPr id="702" name="フローチャート: 判断 701">
          <a:extLst>
            <a:ext uri="{FF2B5EF4-FFF2-40B4-BE49-F238E27FC236}">
              <a16:creationId xmlns:a16="http://schemas.microsoft.com/office/drawing/2014/main" id="{64725C60-167B-45A9-BDE8-E458A002BF32}"/>
            </a:ext>
          </a:extLst>
        </xdr:cNvPr>
        <xdr:cNvSpPr/>
      </xdr:nvSpPr>
      <xdr:spPr>
        <a:xfrm>
          <a:off x="16388080" y="10521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09130B0-AFF0-481C-AF92-0263DCFB30B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928CA5A-7DCE-4AC9-A775-B2679E79DDA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9837E01-26EA-4BF9-8401-D1048ECC4F0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ED7C38F-9588-473B-B168-67DB755E3EB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C45439A-04DF-4880-A110-8F59391732B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708" name="楕円 707">
          <a:extLst>
            <a:ext uri="{FF2B5EF4-FFF2-40B4-BE49-F238E27FC236}">
              <a16:creationId xmlns:a16="http://schemas.microsoft.com/office/drawing/2014/main" id="{B29A8626-2DBE-455B-A338-6154646F17E6}"/>
            </a:ext>
          </a:extLst>
        </xdr:cNvPr>
        <xdr:cNvSpPr/>
      </xdr:nvSpPr>
      <xdr:spPr>
        <a:xfrm>
          <a:off x="1945894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49547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77039415-0A9B-4326-872C-B5775D090C26}"/>
            </a:ext>
          </a:extLst>
        </xdr:cNvPr>
        <xdr:cNvSpPr txBox="1"/>
      </xdr:nvSpPr>
      <xdr:spPr>
        <a:xfrm>
          <a:off x="19547840"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71120</xdr:rowOff>
    </xdr:from>
    <xdr:to>
      <xdr:col>112</xdr:col>
      <xdr:colOff>38100</xdr:colOff>
      <xdr:row>63</xdr:row>
      <xdr:rowOff>1270</xdr:rowOff>
    </xdr:to>
    <xdr:sp macro="" textlink="">
      <xdr:nvSpPr>
        <xdr:cNvPr id="710" name="楕円 709">
          <a:extLst>
            <a:ext uri="{FF2B5EF4-FFF2-40B4-BE49-F238E27FC236}">
              <a16:creationId xmlns:a16="http://schemas.microsoft.com/office/drawing/2014/main" id="{BA90B581-E070-408E-BE31-24257F501D3B}"/>
            </a:ext>
          </a:extLst>
        </xdr:cNvPr>
        <xdr:cNvSpPr/>
      </xdr:nvSpPr>
      <xdr:spPr>
        <a:xfrm>
          <a:off x="18735040" y="1046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121920</xdr:rowOff>
    </xdr:from>
    <xdr:to>
      <xdr:col>116</xdr:col>
      <xdr:colOff>63500</xdr:colOff>
      <xdr:row>62</xdr:row>
      <xdr:rowOff>121920</xdr:rowOff>
    </xdr:to>
    <xdr:cxnSp macro="">
      <xdr:nvCxnSpPr>
        <xdr:cNvPr id="711" name="直線コネクタ 710">
          <a:extLst>
            <a:ext uri="{FF2B5EF4-FFF2-40B4-BE49-F238E27FC236}">
              <a16:creationId xmlns:a16="http://schemas.microsoft.com/office/drawing/2014/main" id="{152E44FE-3E4A-4C75-A2D8-6028C25EBD60}"/>
            </a:ext>
          </a:extLst>
        </xdr:cNvPr>
        <xdr:cNvCxnSpPr/>
      </xdr:nvCxnSpPr>
      <xdr:spPr>
        <a:xfrm>
          <a:off x="18778220" y="105156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74930</xdr:rowOff>
    </xdr:from>
    <xdr:to>
      <xdr:col>107</xdr:col>
      <xdr:colOff>101600</xdr:colOff>
      <xdr:row>63</xdr:row>
      <xdr:rowOff>5080</xdr:rowOff>
    </xdr:to>
    <xdr:sp macro="" textlink="">
      <xdr:nvSpPr>
        <xdr:cNvPr id="712" name="楕円 711">
          <a:extLst>
            <a:ext uri="{FF2B5EF4-FFF2-40B4-BE49-F238E27FC236}">
              <a16:creationId xmlns:a16="http://schemas.microsoft.com/office/drawing/2014/main" id="{BBFEAE43-5905-49DC-A68B-1064F3E732C4}"/>
            </a:ext>
          </a:extLst>
        </xdr:cNvPr>
        <xdr:cNvSpPr/>
      </xdr:nvSpPr>
      <xdr:spPr>
        <a:xfrm>
          <a:off x="17937480" y="1046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121920</xdr:rowOff>
    </xdr:from>
    <xdr:to>
      <xdr:col>111</xdr:col>
      <xdr:colOff>177800</xdr:colOff>
      <xdr:row>62</xdr:row>
      <xdr:rowOff>125730</xdr:rowOff>
    </xdr:to>
    <xdr:cxnSp macro="">
      <xdr:nvCxnSpPr>
        <xdr:cNvPr id="713" name="直線コネクタ 712">
          <a:extLst>
            <a:ext uri="{FF2B5EF4-FFF2-40B4-BE49-F238E27FC236}">
              <a16:creationId xmlns:a16="http://schemas.microsoft.com/office/drawing/2014/main" id="{5F3CCBB9-11EA-4BB2-A697-CF6D319DB60F}"/>
            </a:ext>
          </a:extLst>
        </xdr:cNvPr>
        <xdr:cNvCxnSpPr/>
      </xdr:nvCxnSpPr>
      <xdr:spPr>
        <a:xfrm flipV="1">
          <a:off x="17988280" y="1051560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78740</xdr:rowOff>
    </xdr:from>
    <xdr:to>
      <xdr:col>102</xdr:col>
      <xdr:colOff>165100</xdr:colOff>
      <xdr:row>63</xdr:row>
      <xdr:rowOff>8890</xdr:rowOff>
    </xdr:to>
    <xdr:sp macro="" textlink="">
      <xdr:nvSpPr>
        <xdr:cNvPr id="714" name="楕円 713">
          <a:extLst>
            <a:ext uri="{FF2B5EF4-FFF2-40B4-BE49-F238E27FC236}">
              <a16:creationId xmlns:a16="http://schemas.microsoft.com/office/drawing/2014/main" id="{24ED092D-985F-43F5-97A3-1FC9CD55E259}"/>
            </a:ext>
          </a:extLst>
        </xdr:cNvPr>
        <xdr:cNvSpPr/>
      </xdr:nvSpPr>
      <xdr:spPr>
        <a:xfrm>
          <a:off x="17162780" y="10472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125730</xdr:rowOff>
    </xdr:from>
    <xdr:to>
      <xdr:col>107</xdr:col>
      <xdr:colOff>50800</xdr:colOff>
      <xdr:row>62</xdr:row>
      <xdr:rowOff>129540</xdr:rowOff>
    </xdr:to>
    <xdr:cxnSp macro="">
      <xdr:nvCxnSpPr>
        <xdr:cNvPr id="715" name="直線コネクタ 714">
          <a:extLst>
            <a:ext uri="{FF2B5EF4-FFF2-40B4-BE49-F238E27FC236}">
              <a16:creationId xmlns:a16="http://schemas.microsoft.com/office/drawing/2014/main" id="{838836FF-DBAA-41C0-8D9F-37A4505A7C5D}"/>
            </a:ext>
          </a:extLst>
        </xdr:cNvPr>
        <xdr:cNvCxnSpPr/>
      </xdr:nvCxnSpPr>
      <xdr:spPr>
        <a:xfrm flipV="1">
          <a:off x="17213580" y="1051941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82550</xdr:rowOff>
    </xdr:from>
    <xdr:to>
      <xdr:col>98</xdr:col>
      <xdr:colOff>38100</xdr:colOff>
      <xdr:row>63</xdr:row>
      <xdr:rowOff>12700</xdr:rowOff>
    </xdr:to>
    <xdr:sp macro="" textlink="">
      <xdr:nvSpPr>
        <xdr:cNvPr id="716" name="楕円 715">
          <a:extLst>
            <a:ext uri="{FF2B5EF4-FFF2-40B4-BE49-F238E27FC236}">
              <a16:creationId xmlns:a16="http://schemas.microsoft.com/office/drawing/2014/main" id="{F78D61CC-9EDC-4412-9F55-F57C5DF66F47}"/>
            </a:ext>
          </a:extLst>
        </xdr:cNvPr>
        <xdr:cNvSpPr/>
      </xdr:nvSpPr>
      <xdr:spPr>
        <a:xfrm>
          <a:off x="16388080" y="10476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129540</xdr:rowOff>
    </xdr:from>
    <xdr:to>
      <xdr:col>102</xdr:col>
      <xdr:colOff>114300</xdr:colOff>
      <xdr:row>62</xdr:row>
      <xdr:rowOff>133350</xdr:rowOff>
    </xdr:to>
    <xdr:cxnSp macro="">
      <xdr:nvCxnSpPr>
        <xdr:cNvPr id="717" name="直線コネクタ 716">
          <a:extLst>
            <a:ext uri="{FF2B5EF4-FFF2-40B4-BE49-F238E27FC236}">
              <a16:creationId xmlns:a16="http://schemas.microsoft.com/office/drawing/2014/main" id="{11CDFA55-3716-416F-8547-ADF493B6FE69}"/>
            </a:ext>
          </a:extLst>
        </xdr:cNvPr>
        <xdr:cNvCxnSpPr/>
      </xdr:nvCxnSpPr>
      <xdr:spPr>
        <a:xfrm flipV="1">
          <a:off x="16431260" y="1052322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718" name="n_1aveValue【保健センター・保健所】&#10;一人当たり面積">
          <a:extLst>
            <a:ext uri="{FF2B5EF4-FFF2-40B4-BE49-F238E27FC236}">
              <a16:creationId xmlns:a16="http://schemas.microsoft.com/office/drawing/2014/main" id="{45C39F6C-1AE4-4B43-88C2-1619429D99F3}"/>
            </a:ext>
          </a:extLst>
        </xdr:cNvPr>
        <xdr:cNvSpPr txBox="1"/>
      </xdr:nvSpPr>
      <xdr:spPr>
        <a:xfrm>
          <a:off x="185611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19" name="n_2aveValue【保健センター・保健所】&#10;一人当たり面積">
          <a:extLst>
            <a:ext uri="{FF2B5EF4-FFF2-40B4-BE49-F238E27FC236}">
              <a16:creationId xmlns:a16="http://schemas.microsoft.com/office/drawing/2014/main" id="{38B2BB78-8A7B-4825-99B5-4B8DAC370DD1}"/>
            </a:ext>
          </a:extLst>
        </xdr:cNvPr>
        <xdr:cNvSpPr txBox="1"/>
      </xdr:nvSpPr>
      <xdr:spPr>
        <a:xfrm>
          <a:off x="1777626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720" name="n_3aveValue【保健センター・保健所】&#10;一人当たり面積">
          <a:extLst>
            <a:ext uri="{FF2B5EF4-FFF2-40B4-BE49-F238E27FC236}">
              <a16:creationId xmlns:a16="http://schemas.microsoft.com/office/drawing/2014/main" id="{6306A86B-63B4-4119-9E37-D73E4F0EE053}"/>
            </a:ext>
          </a:extLst>
        </xdr:cNvPr>
        <xdr:cNvSpPr txBox="1"/>
      </xdr:nvSpPr>
      <xdr:spPr>
        <a:xfrm>
          <a:off x="1700156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49547</xdr:rowOff>
    </xdr:from>
    <xdr:ext cx="469744" cy="259045"/>
    <xdr:sp macro="" textlink="">
      <xdr:nvSpPr>
        <xdr:cNvPr id="721" name="n_4aveValue【保健センター・保健所】&#10;一人当たり面積">
          <a:extLst>
            <a:ext uri="{FF2B5EF4-FFF2-40B4-BE49-F238E27FC236}">
              <a16:creationId xmlns:a16="http://schemas.microsoft.com/office/drawing/2014/main" id="{B42B2D87-C0A7-4F33-8399-45BFF49C93D7}"/>
            </a:ext>
          </a:extLst>
        </xdr:cNvPr>
        <xdr:cNvSpPr txBox="1"/>
      </xdr:nvSpPr>
      <xdr:spPr>
        <a:xfrm>
          <a:off x="1622686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163847</xdr:rowOff>
    </xdr:from>
    <xdr:ext cx="469744" cy="259045"/>
    <xdr:sp macro="" textlink="">
      <xdr:nvSpPr>
        <xdr:cNvPr id="722" name="n_1mainValue【保健センター・保健所】&#10;一人当たり面積">
          <a:extLst>
            <a:ext uri="{FF2B5EF4-FFF2-40B4-BE49-F238E27FC236}">
              <a16:creationId xmlns:a16="http://schemas.microsoft.com/office/drawing/2014/main" id="{395B96D0-1E18-4E30-9306-28BCA06BB672}"/>
            </a:ext>
          </a:extLst>
        </xdr:cNvPr>
        <xdr:cNvSpPr txBox="1"/>
      </xdr:nvSpPr>
      <xdr:spPr>
        <a:xfrm>
          <a:off x="185611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723" name="n_2mainValue【保健センター・保健所】&#10;一人当たり面積">
          <a:extLst>
            <a:ext uri="{FF2B5EF4-FFF2-40B4-BE49-F238E27FC236}">
              <a16:creationId xmlns:a16="http://schemas.microsoft.com/office/drawing/2014/main" id="{0605636B-177F-4650-A199-EA1E68E8D6CD}"/>
            </a:ext>
          </a:extLst>
        </xdr:cNvPr>
        <xdr:cNvSpPr txBox="1"/>
      </xdr:nvSpPr>
      <xdr:spPr>
        <a:xfrm>
          <a:off x="1777626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xdr:rowOff>
    </xdr:from>
    <xdr:ext cx="469744" cy="259045"/>
    <xdr:sp macro="" textlink="">
      <xdr:nvSpPr>
        <xdr:cNvPr id="724" name="n_3mainValue【保健センター・保健所】&#10;一人当たり面積">
          <a:extLst>
            <a:ext uri="{FF2B5EF4-FFF2-40B4-BE49-F238E27FC236}">
              <a16:creationId xmlns:a16="http://schemas.microsoft.com/office/drawing/2014/main" id="{9F09FEA9-8442-458E-A66C-CC0F41745762}"/>
            </a:ext>
          </a:extLst>
        </xdr:cNvPr>
        <xdr:cNvSpPr txBox="1"/>
      </xdr:nvSpPr>
      <xdr:spPr>
        <a:xfrm>
          <a:off x="1700156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725" name="n_4mainValue【保健センター・保健所】&#10;一人当たり面積">
          <a:extLst>
            <a:ext uri="{FF2B5EF4-FFF2-40B4-BE49-F238E27FC236}">
              <a16:creationId xmlns:a16="http://schemas.microsoft.com/office/drawing/2014/main" id="{CA9D9980-C25E-456D-ABDC-115E5015F850}"/>
            </a:ext>
          </a:extLst>
        </xdr:cNvPr>
        <xdr:cNvSpPr txBox="1"/>
      </xdr:nvSpPr>
      <xdr:spPr>
        <a:xfrm>
          <a:off x="1622686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F5C261E5-593F-46C2-B72E-3713AAA878B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CF54C29C-D27A-4CCA-A242-56259AD2C97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5FB36428-4506-4A76-8A14-42C1F3461D9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F02E4DDD-EE87-4470-A42B-9A360A68CEE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464A85B0-0305-4264-82CE-9D312588E86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A8D2374-B592-474D-AD96-0F0EC1E1E89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B2017D77-A6E5-4DFE-B3D8-7542476DB9C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77EA3902-8FF2-42F4-BF6F-C7399DBC748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DD5E9EBF-3700-40D8-9B9F-BEB2BCD105C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6A7BA202-A02E-49DB-AC00-D8B6DB09A6B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45C95C9B-6E89-4DC1-8633-DF07E36B3F0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921484EF-0D4D-4710-82CA-9884D0F0E7C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FC9BE181-A169-4F8D-AC40-722ACB12A1B4}"/>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450F6103-F17F-428C-A66C-3AD11D087CB5}"/>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D4682AD-FC86-48F9-81FC-0228F90976C1}"/>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F67937CA-988C-4E73-BB33-83487CA42E11}"/>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54AD31E1-A4E0-4A2E-9875-F5E7EAD9A6E6}"/>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FA3CB953-3306-4567-8A1A-8EF8A38FB323}"/>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F9D4B029-235E-4B81-98EC-0FC79ECB76C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CFDEF5C-CA6C-4DAE-BCA5-554BB4FF62F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3CF98DFD-53DB-4CE9-93E4-70E07D99DEE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A7883233-387A-480C-B8E3-B6BDC0E2244C}"/>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B5F9DA55-417F-4F7F-86BD-52742D8DC966}"/>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A0BF6DF4-8FC7-44CC-9D0F-9C991CC678C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107A6B3A-F3E8-46FC-8D1F-2C4ED00B85FD}"/>
            </a:ext>
          </a:extLst>
        </xdr:cNvPr>
        <xdr:cNvCxnSpPr/>
      </xdr:nvCxnSpPr>
      <xdr:spPr>
        <a:xfrm flipV="1">
          <a:off x="14375764" y="12997816"/>
          <a:ext cx="0" cy="1533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42FD4710-5CFA-451A-8189-60E20847156C}"/>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BBC9921C-7A67-4BE9-9300-F676E0B1D15F}"/>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FD5C63B0-A857-41D6-838E-8E742746352B}"/>
            </a:ext>
          </a:extLst>
        </xdr:cNvPr>
        <xdr:cNvSpPr txBox="1"/>
      </xdr:nvSpPr>
      <xdr:spPr>
        <a:xfrm>
          <a:off x="14414500" y="12776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754" name="直線コネクタ 753">
          <a:extLst>
            <a:ext uri="{FF2B5EF4-FFF2-40B4-BE49-F238E27FC236}">
              <a16:creationId xmlns:a16="http://schemas.microsoft.com/office/drawing/2014/main" id="{8BF64764-AFF6-4E37-B0DE-0C76C360727A}"/>
            </a:ext>
          </a:extLst>
        </xdr:cNvPr>
        <xdr:cNvCxnSpPr/>
      </xdr:nvCxnSpPr>
      <xdr:spPr>
        <a:xfrm>
          <a:off x="14287500" y="129978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5648DED6-F6E8-4C53-A47B-861E4463DC07}"/>
            </a:ext>
          </a:extLst>
        </xdr:cNvPr>
        <xdr:cNvSpPr txBox="1"/>
      </xdr:nvSpPr>
      <xdr:spPr>
        <a:xfrm>
          <a:off x="14414500" y="13615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56" name="フローチャート: 判断 755">
          <a:extLst>
            <a:ext uri="{FF2B5EF4-FFF2-40B4-BE49-F238E27FC236}">
              <a16:creationId xmlns:a16="http://schemas.microsoft.com/office/drawing/2014/main" id="{F03EA453-1E09-49C3-B7D6-E650B7956F56}"/>
            </a:ext>
          </a:extLst>
        </xdr:cNvPr>
        <xdr:cNvSpPr/>
      </xdr:nvSpPr>
      <xdr:spPr>
        <a:xfrm>
          <a:off x="14325600" y="137604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57" name="フローチャート: 判断 756">
          <a:extLst>
            <a:ext uri="{FF2B5EF4-FFF2-40B4-BE49-F238E27FC236}">
              <a16:creationId xmlns:a16="http://schemas.microsoft.com/office/drawing/2014/main" id="{FC7C8194-DC11-4C4C-AB61-1B65B4F82244}"/>
            </a:ext>
          </a:extLst>
        </xdr:cNvPr>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502406F0-360A-4D0A-9A37-091608D2812D}"/>
            </a:ext>
          </a:extLst>
        </xdr:cNvPr>
        <xdr:cNvSpPr/>
      </xdr:nvSpPr>
      <xdr:spPr>
        <a:xfrm>
          <a:off x="1280414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759" name="フローチャート: 判断 758">
          <a:extLst>
            <a:ext uri="{FF2B5EF4-FFF2-40B4-BE49-F238E27FC236}">
              <a16:creationId xmlns:a16="http://schemas.microsoft.com/office/drawing/2014/main" id="{6ECC4BC1-4DA1-4CFC-BB9B-F886217DDFE3}"/>
            </a:ext>
          </a:extLst>
        </xdr:cNvPr>
        <xdr:cNvSpPr/>
      </xdr:nvSpPr>
      <xdr:spPr>
        <a:xfrm>
          <a:off x="12029440" y="1365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0" name="フローチャート: 判断 759">
          <a:extLst>
            <a:ext uri="{FF2B5EF4-FFF2-40B4-BE49-F238E27FC236}">
              <a16:creationId xmlns:a16="http://schemas.microsoft.com/office/drawing/2014/main" id="{204C1E96-0900-42A7-B43C-7DF62B45808F}"/>
            </a:ext>
          </a:extLst>
        </xdr:cNvPr>
        <xdr:cNvSpPr/>
      </xdr:nvSpPr>
      <xdr:spPr>
        <a:xfrm>
          <a:off x="1123188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D07F9E1-7EC8-437D-B4FF-DB33E90E24AD}"/>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83A32946-2BA5-4467-A7BD-0A1ABDE0524D}"/>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7C93F34-C53F-4AAB-94B5-2858D6D238C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BBB39C2-FF33-43A1-A9B0-42F8512A749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45F945C-78CB-4D64-9D3E-40C5DB2BF20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143511</xdr:rowOff>
    </xdr:from>
    <xdr:to>
      <xdr:col>85</xdr:col>
      <xdr:colOff>177800</xdr:colOff>
      <xdr:row>83</xdr:row>
      <xdr:rowOff>73661</xdr:rowOff>
    </xdr:to>
    <xdr:sp macro="" textlink="">
      <xdr:nvSpPr>
        <xdr:cNvPr id="766" name="楕円 765">
          <a:extLst>
            <a:ext uri="{FF2B5EF4-FFF2-40B4-BE49-F238E27FC236}">
              <a16:creationId xmlns:a16="http://schemas.microsoft.com/office/drawing/2014/main" id="{29D1010A-56D3-42F4-908E-6DB07277568D}"/>
            </a:ext>
          </a:extLst>
        </xdr:cNvPr>
        <xdr:cNvSpPr/>
      </xdr:nvSpPr>
      <xdr:spPr>
        <a:xfrm>
          <a:off x="14325600" y="1388999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121938</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76EC9F2E-226D-4AA5-8E63-5815C8A07E1B}"/>
            </a:ext>
          </a:extLst>
        </xdr:cNvPr>
        <xdr:cNvSpPr txBox="1"/>
      </xdr:nvSpPr>
      <xdr:spPr>
        <a:xfrm>
          <a:off x="14414500" y="13868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114936</xdr:rowOff>
    </xdr:from>
    <xdr:to>
      <xdr:col>81</xdr:col>
      <xdr:colOff>101600</xdr:colOff>
      <xdr:row>83</xdr:row>
      <xdr:rowOff>45086</xdr:rowOff>
    </xdr:to>
    <xdr:sp macro="" textlink="">
      <xdr:nvSpPr>
        <xdr:cNvPr id="768" name="楕円 767">
          <a:extLst>
            <a:ext uri="{FF2B5EF4-FFF2-40B4-BE49-F238E27FC236}">
              <a16:creationId xmlns:a16="http://schemas.microsoft.com/office/drawing/2014/main" id="{C10FDE44-BAA5-44EA-A1DA-391F12B23C69}"/>
            </a:ext>
          </a:extLst>
        </xdr:cNvPr>
        <xdr:cNvSpPr/>
      </xdr:nvSpPr>
      <xdr:spPr>
        <a:xfrm>
          <a:off x="13578840" y="13861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165736</xdr:rowOff>
    </xdr:from>
    <xdr:to>
      <xdr:col>85</xdr:col>
      <xdr:colOff>127000</xdr:colOff>
      <xdr:row>83</xdr:row>
      <xdr:rowOff>22861</xdr:rowOff>
    </xdr:to>
    <xdr:cxnSp macro="">
      <xdr:nvCxnSpPr>
        <xdr:cNvPr id="769" name="直線コネクタ 768">
          <a:extLst>
            <a:ext uri="{FF2B5EF4-FFF2-40B4-BE49-F238E27FC236}">
              <a16:creationId xmlns:a16="http://schemas.microsoft.com/office/drawing/2014/main" id="{D8873CE3-6B84-46C6-A68F-ECC1A112C1E5}"/>
            </a:ext>
          </a:extLst>
        </xdr:cNvPr>
        <xdr:cNvCxnSpPr/>
      </xdr:nvCxnSpPr>
      <xdr:spPr>
        <a:xfrm>
          <a:off x="13629640" y="13912216"/>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78739</xdr:rowOff>
    </xdr:from>
    <xdr:to>
      <xdr:col>76</xdr:col>
      <xdr:colOff>165100</xdr:colOff>
      <xdr:row>83</xdr:row>
      <xdr:rowOff>8889</xdr:rowOff>
    </xdr:to>
    <xdr:sp macro="" textlink="">
      <xdr:nvSpPr>
        <xdr:cNvPr id="770" name="楕円 769">
          <a:extLst>
            <a:ext uri="{FF2B5EF4-FFF2-40B4-BE49-F238E27FC236}">
              <a16:creationId xmlns:a16="http://schemas.microsoft.com/office/drawing/2014/main" id="{F9BDF228-5EEB-4D15-98F9-93EE2D527444}"/>
            </a:ext>
          </a:extLst>
        </xdr:cNvPr>
        <xdr:cNvSpPr/>
      </xdr:nvSpPr>
      <xdr:spPr>
        <a:xfrm>
          <a:off x="12804140" y="13825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129539</xdr:rowOff>
    </xdr:from>
    <xdr:to>
      <xdr:col>81</xdr:col>
      <xdr:colOff>50800</xdr:colOff>
      <xdr:row>82</xdr:row>
      <xdr:rowOff>165736</xdr:rowOff>
    </xdr:to>
    <xdr:cxnSp macro="">
      <xdr:nvCxnSpPr>
        <xdr:cNvPr id="771" name="直線コネクタ 770">
          <a:extLst>
            <a:ext uri="{FF2B5EF4-FFF2-40B4-BE49-F238E27FC236}">
              <a16:creationId xmlns:a16="http://schemas.microsoft.com/office/drawing/2014/main" id="{16E6868B-186A-40D7-A3F1-D834AFE1E15A}"/>
            </a:ext>
          </a:extLst>
        </xdr:cNvPr>
        <xdr:cNvCxnSpPr/>
      </xdr:nvCxnSpPr>
      <xdr:spPr>
        <a:xfrm>
          <a:off x="12854940" y="13876019"/>
          <a:ext cx="7747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33020</xdr:rowOff>
    </xdr:from>
    <xdr:to>
      <xdr:col>72</xdr:col>
      <xdr:colOff>38100</xdr:colOff>
      <xdr:row>82</xdr:row>
      <xdr:rowOff>134620</xdr:rowOff>
    </xdr:to>
    <xdr:sp macro="" textlink="">
      <xdr:nvSpPr>
        <xdr:cNvPr id="772" name="楕円 771">
          <a:extLst>
            <a:ext uri="{FF2B5EF4-FFF2-40B4-BE49-F238E27FC236}">
              <a16:creationId xmlns:a16="http://schemas.microsoft.com/office/drawing/2014/main" id="{7F9673C4-7ADC-4FE2-AAD5-E1BCB899D09D}"/>
            </a:ext>
          </a:extLst>
        </xdr:cNvPr>
        <xdr:cNvSpPr/>
      </xdr:nvSpPr>
      <xdr:spPr>
        <a:xfrm>
          <a:off x="12029440" y="13779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83820</xdr:rowOff>
    </xdr:from>
    <xdr:to>
      <xdr:col>76</xdr:col>
      <xdr:colOff>114300</xdr:colOff>
      <xdr:row>82</xdr:row>
      <xdr:rowOff>129539</xdr:rowOff>
    </xdr:to>
    <xdr:cxnSp macro="">
      <xdr:nvCxnSpPr>
        <xdr:cNvPr id="773" name="直線コネクタ 772">
          <a:extLst>
            <a:ext uri="{FF2B5EF4-FFF2-40B4-BE49-F238E27FC236}">
              <a16:creationId xmlns:a16="http://schemas.microsoft.com/office/drawing/2014/main" id="{73F9D458-185A-4D54-831F-E550552632E4}"/>
            </a:ext>
          </a:extLst>
        </xdr:cNvPr>
        <xdr:cNvCxnSpPr/>
      </xdr:nvCxnSpPr>
      <xdr:spPr>
        <a:xfrm>
          <a:off x="12072620" y="13830300"/>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162561</xdr:rowOff>
    </xdr:from>
    <xdr:to>
      <xdr:col>67</xdr:col>
      <xdr:colOff>101600</xdr:colOff>
      <xdr:row>82</xdr:row>
      <xdr:rowOff>92711</xdr:rowOff>
    </xdr:to>
    <xdr:sp macro="" textlink="">
      <xdr:nvSpPr>
        <xdr:cNvPr id="774" name="楕円 773">
          <a:extLst>
            <a:ext uri="{FF2B5EF4-FFF2-40B4-BE49-F238E27FC236}">
              <a16:creationId xmlns:a16="http://schemas.microsoft.com/office/drawing/2014/main" id="{C385AE68-79D0-41CB-9006-6EEFF417B5E0}"/>
            </a:ext>
          </a:extLst>
        </xdr:cNvPr>
        <xdr:cNvSpPr/>
      </xdr:nvSpPr>
      <xdr:spPr>
        <a:xfrm>
          <a:off x="11231880" y="13741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41911</xdr:rowOff>
    </xdr:from>
    <xdr:to>
      <xdr:col>71</xdr:col>
      <xdr:colOff>177800</xdr:colOff>
      <xdr:row>82</xdr:row>
      <xdr:rowOff>83820</xdr:rowOff>
    </xdr:to>
    <xdr:cxnSp macro="">
      <xdr:nvCxnSpPr>
        <xdr:cNvPr id="775" name="直線コネクタ 774">
          <a:extLst>
            <a:ext uri="{FF2B5EF4-FFF2-40B4-BE49-F238E27FC236}">
              <a16:creationId xmlns:a16="http://schemas.microsoft.com/office/drawing/2014/main" id="{8B1D0BBA-53C5-42BE-9F2F-559D4CF231CB}"/>
            </a:ext>
          </a:extLst>
        </xdr:cNvPr>
        <xdr:cNvCxnSpPr/>
      </xdr:nvCxnSpPr>
      <xdr:spPr>
        <a:xfrm>
          <a:off x="11282680" y="13788391"/>
          <a:ext cx="78994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776" name="n_1aveValue【消防施設】&#10;有形固定資産減価償却率">
          <a:extLst>
            <a:ext uri="{FF2B5EF4-FFF2-40B4-BE49-F238E27FC236}">
              <a16:creationId xmlns:a16="http://schemas.microsoft.com/office/drawing/2014/main" id="{2C44C3C3-AB9C-4DBD-822A-B2433DFADB32}"/>
            </a:ext>
          </a:extLst>
        </xdr:cNvPr>
        <xdr:cNvSpPr txBox="1"/>
      </xdr:nvSpPr>
      <xdr:spPr>
        <a:xfrm>
          <a:off x="134372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a:extLst>
            <a:ext uri="{FF2B5EF4-FFF2-40B4-BE49-F238E27FC236}">
              <a16:creationId xmlns:a16="http://schemas.microsoft.com/office/drawing/2014/main" id="{E56A4BA9-1331-4039-8A8C-998527124F84}"/>
            </a:ext>
          </a:extLst>
        </xdr:cNvPr>
        <xdr:cNvSpPr txBox="1"/>
      </xdr:nvSpPr>
      <xdr:spPr>
        <a:xfrm>
          <a:off x="126752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778" name="n_3aveValue【消防施設】&#10;有形固定資産減価償却率">
          <a:extLst>
            <a:ext uri="{FF2B5EF4-FFF2-40B4-BE49-F238E27FC236}">
              <a16:creationId xmlns:a16="http://schemas.microsoft.com/office/drawing/2014/main" id="{4A99ADFB-2231-4DA4-854F-A9496CB9F04E}"/>
            </a:ext>
          </a:extLst>
        </xdr:cNvPr>
        <xdr:cNvSpPr txBox="1"/>
      </xdr:nvSpPr>
      <xdr:spPr>
        <a:xfrm>
          <a:off x="119005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779" name="n_4aveValue【消防施設】&#10;有形固定資産減価償却率">
          <a:extLst>
            <a:ext uri="{FF2B5EF4-FFF2-40B4-BE49-F238E27FC236}">
              <a16:creationId xmlns:a16="http://schemas.microsoft.com/office/drawing/2014/main" id="{F65CCEB1-3DD2-4E04-A145-3ABC9C866B2D}"/>
            </a:ext>
          </a:extLst>
        </xdr:cNvPr>
        <xdr:cNvSpPr txBox="1"/>
      </xdr:nvSpPr>
      <xdr:spPr>
        <a:xfrm>
          <a:off x="1110298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36213</xdr:rowOff>
    </xdr:from>
    <xdr:ext cx="405111" cy="259045"/>
    <xdr:sp macro="" textlink="">
      <xdr:nvSpPr>
        <xdr:cNvPr id="780" name="n_1mainValue【消防施設】&#10;有形固定資産減価償却率">
          <a:extLst>
            <a:ext uri="{FF2B5EF4-FFF2-40B4-BE49-F238E27FC236}">
              <a16:creationId xmlns:a16="http://schemas.microsoft.com/office/drawing/2014/main" id="{67BA45C7-EB63-43CF-9A25-D794BEF9DC7D}"/>
            </a:ext>
          </a:extLst>
        </xdr:cNvPr>
        <xdr:cNvSpPr txBox="1"/>
      </xdr:nvSpPr>
      <xdr:spPr>
        <a:xfrm>
          <a:off x="13437244" y="1395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781" name="n_2mainValue【消防施設】&#10;有形固定資産減価償却率">
          <a:extLst>
            <a:ext uri="{FF2B5EF4-FFF2-40B4-BE49-F238E27FC236}">
              <a16:creationId xmlns:a16="http://schemas.microsoft.com/office/drawing/2014/main" id="{59CBDCBF-4DD3-4CCF-A7B5-094B24CECB9B}"/>
            </a:ext>
          </a:extLst>
        </xdr:cNvPr>
        <xdr:cNvSpPr txBox="1"/>
      </xdr:nvSpPr>
      <xdr:spPr>
        <a:xfrm>
          <a:off x="1267524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125747</xdr:rowOff>
    </xdr:from>
    <xdr:ext cx="405111" cy="259045"/>
    <xdr:sp macro="" textlink="">
      <xdr:nvSpPr>
        <xdr:cNvPr id="782" name="n_3mainValue【消防施設】&#10;有形固定資産減価償却率">
          <a:extLst>
            <a:ext uri="{FF2B5EF4-FFF2-40B4-BE49-F238E27FC236}">
              <a16:creationId xmlns:a16="http://schemas.microsoft.com/office/drawing/2014/main" id="{164539F7-E9CE-4500-A79A-3B0CEF5BB607}"/>
            </a:ext>
          </a:extLst>
        </xdr:cNvPr>
        <xdr:cNvSpPr txBox="1"/>
      </xdr:nvSpPr>
      <xdr:spPr>
        <a:xfrm>
          <a:off x="11900544" y="1387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83838</xdr:rowOff>
    </xdr:from>
    <xdr:ext cx="405111" cy="259045"/>
    <xdr:sp macro="" textlink="">
      <xdr:nvSpPr>
        <xdr:cNvPr id="783" name="n_4mainValue【消防施設】&#10;有形固定資産減価償却率">
          <a:extLst>
            <a:ext uri="{FF2B5EF4-FFF2-40B4-BE49-F238E27FC236}">
              <a16:creationId xmlns:a16="http://schemas.microsoft.com/office/drawing/2014/main" id="{A373982A-FC07-41D3-9705-8C33DFE79687}"/>
            </a:ext>
          </a:extLst>
        </xdr:cNvPr>
        <xdr:cNvSpPr txBox="1"/>
      </xdr:nvSpPr>
      <xdr:spPr>
        <a:xfrm>
          <a:off x="11102984" y="1383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1C07E0C-8721-4FDA-B58D-03D2CA6EAE4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386840D7-DC97-4A90-ABEF-677CD7A7BC1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A19731BF-0B8B-4F63-B61B-B7D987EE3A9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87B50085-4E56-4311-9906-30178BC021B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6C6C4935-7B88-4266-81A5-DB8B7A045D6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46BCC054-A6D5-4ED2-8176-57F5D933711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55B24D2B-3EB1-42F5-9060-867C1BC6F77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ECEB7158-5F41-45AF-AF89-74277A5222C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7EE34929-C3D7-4AF9-8C53-A00B90765C1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FBFEBDFE-671F-46DD-BB0D-26E6F9139F9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D8FAD96D-AD06-4FBA-82A2-9C3ECDC56B41}"/>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5E9EC1A8-C188-4A36-AC25-C6F81A75EA75}"/>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AF2CD679-7918-4BAA-8B3D-8135155266DE}"/>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69A7A79C-8661-4E9E-A84E-4E43585627BD}"/>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D72ED21E-CE51-4618-99F4-DFFAEDA0F92D}"/>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44EC06A6-C19E-4703-8648-E145424CB114}"/>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A810D48-F17B-43AD-A9D2-6F1FD99BF1CE}"/>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B5D616B6-ACC1-4287-994C-7965A0EC6317}"/>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EDD0B226-5A7A-4858-9E84-BFE8DC9F28ED}"/>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12933CF3-9EEF-4B53-AEA1-ABC4A4C4D91E}"/>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B5C61F2E-3DBF-42E2-8F97-138F6049FFE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848C1781-1A84-4411-A8E6-5E445C1A9D4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9D0591F2-0E0B-4EF8-8B2D-545DA6C39EB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807" name="直線コネクタ 806">
          <a:extLst>
            <a:ext uri="{FF2B5EF4-FFF2-40B4-BE49-F238E27FC236}">
              <a16:creationId xmlns:a16="http://schemas.microsoft.com/office/drawing/2014/main" id="{23BB8314-D373-42F2-A0CF-732CE3B6B1E3}"/>
            </a:ext>
          </a:extLst>
        </xdr:cNvPr>
        <xdr:cNvCxnSpPr/>
      </xdr:nvCxnSpPr>
      <xdr:spPr>
        <a:xfrm flipV="1">
          <a:off x="19509104" y="1329309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808" name="【消防施設】&#10;一人当たり面積最小値テキスト">
          <a:extLst>
            <a:ext uri="{FF2B5EF4-FFF2-40B4-BE49-F238E27FC236}">
              <a16:creationId xmlns:a16="http://schemas.microsoft.com/office/drawing/2014/main" id="{9D58C63F-6A22-423E-9B4C-A73CD37AF84A}"/>
            </a:ext>
          </a:extLst>
        </xdr:cNvPr>
        <xdr:cNvSpPr txBox="1"/>
      </xdr:nvSpPr>
      <xdr:spPr>
        <a:xfrm>
          <a:off x="19547840" y="145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809" name="直線コネクタ 808">
          <a:extLst>
            <a:ext uri="{FF2B5EF4-FFF2-40B4-BE49-F238E27FC236}">
              <a16:creationId xmlns:a16="http://schemas.microsoft.com/office/drawing/2014/main" id="{CD8CBCA1-23EB-4C90-B709-D957C4EE3A92}"/>
            </a:ext>
          </a:extLst>
        </xdr:cNvPr>
        <xdr:cNvCxnSpPr/>
      </xdr:nvCxnSpPr>
      <xdr:spPr>
        <a:xfrm>
          <a:off x="1944370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10" name="【消防施設】&#10;一人当たり面積最大値テキスト">
          <a:extLst>
            <a:ext uri="{FF2B5EF4-FFF2-40B4-BE49-F238E27FC236}">
              <a16:creationId xmlns:a16="http://schemas.microsoft.com/office/drawing/2014/main" id="{1F91B2E5-000B-407F-A64F-338D053FF12E}"/>
            </a:ext>
          </a:extLst>
        </xdr:cNvPr>
        <xdr:cNvSpPr txBox="1"/>
      </xdr:nvSpPr>
      <xdr:spPr>
        <a:xfrm>
          <a:off x="19547840" y="130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11" name="直線コネクタ 810">
          <a:extLst>
            <a:ext uri="{FF2B5EF4-FFF2-40B4-BE49-F238E27FC236}">
              <a16:creationId xmlns:a16="http://schemas.microsoft.com/office/drawing/2014/main" id="{F553AD10-70C1-4C93-9A8D-FF1119BBE288}"/>
            </a:ext>
          </a:extLst>
        </xdr:cNvPr>
        <xdr:cNvCxnSpPr/>
      </xdr:nvCxnSpPr>
      <xdr:spPr>
        <a:xfrm>
          <a:off x="1944370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812" name="【消防施設】&#10;一人当たり面積平均値テキスト">
          <a:extLst>
            <a:ext uri="{FF2B5EF4-FFF2-40B4-BE49-F238E27FC236}">
              <a16:creationId xmlns:a16="http://schemas.microsoft.com/office/drawing/2014/main" id="{158B1E41-F2A6-404E-BD9B-CC760F846BC7}"/>
            </a:ext>
          </a:extLst>
        </xdr:cNvPr>
        <xdr:cNvSpPr txBox="1"/>
      </xdr:nvSpPr>
      <xdr:spPr>
        <a:xfrm>
          <a:off x="19547840" y="1411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13" name="フローチャート: 判断 812">
          <a:extLst>
            <a:ext uri="{FF2B5EF4-FFF2-40B4-BE49-F238E27FC236}">
              <a16:creationId xmlns:a16="http://schemas.microsoft.com/office/drawing/2014/main" id="{33A08500-5578-48EE-929A-1EDA4A2F9F94}"/>
            </a:ext>
          </a:extLst>
        </xdr:cNvPr>
        <xdr:cNvSpPr/>
      </xdr:nvSpPr>
      <xdr:spPr>
        <a:xfrm>
          <a:off x="1945894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814" name="フローチャート: 判断 813">
          <a:extLst>
            <a:ext uri="{FF2B5EF4-FFF2-40B4-BE49-F238E27FC236}">
              <a16:creationId xmlns:a16="http://schemas.microsoft.com/office/drawing/2014/main" id="{E6AA51D7-6AB5-406A-A48A-2891A4CA020F}"/>
            </a:ext>
          </a:extLst>
        </xdr:cNvPr>
        <xdr:cNvSpPr/>
      </xdr:nvSpPr>
      <xdr:spPr>
        <a:xfrm>
          <a:off x="18735040" y="14269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815" name="フローチャート: 判断 814">
          <a:extLst>
            <a:ext uri="{FF2B5EF4-FFF2-40B4-BE49-F238E27FC236}">
              <a16:creationId xmlns:a16="http://schemas.microsoft.com/office/drawing/2014/main" id="{C69CCB5E-0124-4ACE-82F0-F564A5FEDCAB}"/>
            </a:ext>
          </a:extLst>
        </xdr:cNvPr>
        <xdr:cNvSpPr/>
      </xdr:nvSpPr>
      <xdr:spPr>
        <a:xfrm>
          <a:off x="17937480" y="142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816" name="フローチャート: 判断 815">
          <a:extLst>
            <a:ext uri="{FF2B5EF4-FFF2-40B4-BE49-F238E27FC236}">
              <a16:creationId xmlns:a16="http://schemas.microsoft.com/office/drawing/2014/main" id="{FE3515E2-4EFE-407C-9902-F651ACFF6124}"/>
            </a:ext>
          </a:extLst>
        </xdr:cNvPr>
        <xdr:cNvSpPr/>
      </xdr:nvSpPr>
      <xdr:spPr>
        <a:xfrm>
          <a:off x="1716278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107314</xdr:rowOff>
    </xdr:from>
    <xdr:to>
      <xdr:col>98</xdr:col>
      <xdr:colOff>38100</xdr:colOff>
      <xdr:row>86</xdr:row>
      <xdr:rowOff>37464</xdr:rowOff>
    </xdr:to>
    <xdr:sp macro="" textlink="">
      <xdr:nvSpPr>
        <xdr:cNvPr id="817" name="フローチャート: 判断 816">
          <a:extLst>
            <a:ext uri="{FF2B5EF4-FFF2-40B4-BE49-F238E27FC236}">
              <a16:creationId xmlns:a16="http://schemas.microsoft.com/office/drawing/2014/main" id="{C74371C1-CADD-4FFE-820E-F7CEDBF2816A}"/>
            </a:ext>
          </a:extLst>
        </xdr:cNvPr>
        <xdr:cNvSpPr/>
      </xdr:nvSpPr>
      <xdr:spPr>
        <a:xfrm>
          <a:off x="16388080" y="14356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74B9238-777A-4763-A223-CA58CC7B50E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195889E-7671-4E16-B492-507A2CCDB5C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0769AE6-319A-4B25-9C3F-DDE3189AE9F2}"/>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A01C2097-AF03-4E28-8173-21EF660F42E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7E0C433B-0ADE-467F-8CB7-C8D246C9FCA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132080</xdr:rowOff>
    </xdr:from>
    <xdr:to>
      <xdr:col>116</xdr:col>
      <xdr:colOff>114300</xdr:colOff>
      <xdr:row>86</xdr:row>
      <xdr:rowOff>62230</xdr:rowOff>
    </xdr:to>
    <xdr:sp macro="" textlink="">
      <xdr:nvSpPr>
        <xdr:cNvPr id="823" name="楕円 822">
          <a:extLst>
            <a:ext uri="{FF2B5EF4-FFF2-40B4-BE49-F238E27FC236}">
              <a16:creationId xmlns:a16="http://schemas.microsoft.com/office/drawing/2014/main" id="{6DD0717B-C31C-46C8-9449-485635E95653}"/>
            </a:ext>
          </a:extLst>
        </xdr:cNvPr>
        <xdr:cNvSpPr/>
      </xdr:nvSpPr>
      <xdr:spPr>
        <a:xfrm>
          <a:off x="19458940" y="14381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47007</xdr:rowOff>
    </xdr:from>
    <xdr:ext cx="469744" cy="259045"/>
    <xdr:sp macro="" textlink="">
      <xdr:nvSpPr>
        <xdr:cNvPr id="824" name="【消防施設】&#10;一人当たり面積該当値テキスト">
          <a:extLst>
            <a:ext uri="{FF2B5EF4-FFF2-40B4-BE49-F238E27FC236}">
              <a16:creationId xmlns:a16="http://schemas.microsoft.com/office/drawing/2014/main" id="{1AA03167-B37C-460A-8FA2-33C46D3E87E7}"/>
            </a:ext>
          </a:extLst>
        </xdr:cNvPr>
        <xdr:cNvSpPr txBox="1"/>
      </xdr:nvSpPr>
      <xdr:spPr>
        <a:xfrm>
          <a:off x="19547840" y="1429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133986</xdr:rowOff>
    </xdr:from>
    <xdr:to>
      <xdr:col>112</xdr:col>
      <xdr:colOff>38100</xdr:colOff>
      <xdr:row>86</xdr:row>
      <xdr:rowOff>64136</xdr:rowOff>
    </xdr:to>
    <xdr:sp macro="" textlink="">
      <xdr:nvSpPr>
        <xdr:cNvPr id="825" name="楕円 824">
          <a:extLst>
            <a:ext uri="{FF2B5EF4-FFF2-40B4-BE49-F238E27FC236}">
              <a16:creationId xmlns:a16="http://schemas.microsoft.com/office/drawing/2014/main" id="{9F349053-D2D6-408A-8B0F-5DC1DA594C51}"/>
            </a:ext>
          </a:extLst>
        </xdr:cNvPr>
        <xdr:cNvSpPr/>
      </xdr:nvSpPr>
      <xdr:spPr>
        <a:xfrm>
          <a:off x="18735040" y="143833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11430</xdr:rowOff>
    </xdr:from>
    <xdr:to>
      <xdr:col>116</xdr:col>
      <xdr:colOff>63500</xdr:colOff>
      <xdr:row>86</xdr:row>
      <xdr:rowOff>13336</xdr:rowOff>
    </xdr:to>
    <xdr:cxnSp macro="">
      <xdr:nvCxnSpPr>
        <xdr:cNvPr id="826" name="直線コネクタ 825">
          <a:extLst>
            <a:ext uri="{FF2B5EF4-FFF2-40B4-BE49-F238E27FC236}">
              <a16:creationId xmlns:a16="http://schemas.microsoft.com/office/drawing/2014/main" id="{7DD766FE-492C-4B4B-9BEE-7959E92860F8}"/>
            </a:ext>
          </a:extLst>
        </xdr:cNvPr>
        <xdr:cNvCxnSpPr/>
      </xdr:nvCxnSpPr>
      <xdr:spPr>
        <a:xfrm flipV="1">
          <a:off x="18778220" y="14428470"/>
          <a:ext cx="7315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133986</xdr:rowOff>
    </xdr:from>
    <xdr:to>
      <xdr:col>107</xdr:col>
      <xdr:colOff>101600</xdr:colOff>
      <xdr:row>86</xdr:row>
      <xdr:rowOff>64136</xdr:rowOff>
    </xdr:to>
    <xdr:sp macro="" textlink="">
      <xdr:nvSpPr>
        <xdr:cNvPr id="827" name="楕円 826">
          <a:extLst>
            <a:ext uri="{FF2B5EF4-FFF2-40B4-BE49-F238E27FC236}">
              <a16:creationId xmlns:a16="http://schemas.microsoft.com/office/drawing/2014/main" id="{311FC0EF-DBE3-4C12-A3B8-58DB8F153CB3}"/>
            </a:ext>
          </a:extLst>
        </xdr:cNvPr>
        <xdr:cNvSpPr/>
      </xdr:nvSpPr>
      <xdr:spPr>
        <a:xfrm>
          <a:off x="17937480" y="14383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13336</xdr:rowOff>
    </xdr:from>
    <xdr:to>
      <xdr:col>111</xdr:col>
      <xdr:colOff>177800</xdr:colOff>
      <xdr:row>86</xdr:row>
      <xdr:rowOff>13336</xdr:rowOff>
    </xdr:to>
    <xdr:cxnSp macro="">
      <xdr:nvCxnSpPr>
        <xdr:cNvPr id="828" name="直線コネクタ 827">
          <a:extLst>
            <a:ext uri="{FF2B5EF4-FFF2-40B4-BE49-F238E27FC236}">
              <a16:creationId xmlns:a16="http://schemas.microsoft.com/office/drawing/2014/main" id="{2468A7FE-3219-48FC-9A75-E27DA1A3B4BB}"/>
            </a:ext>
          </a:extLst>
        </xdr:cNvPr>
        <xdr:cNvCxnSpPr/>
      </xdr:nvCxnSpPr>
      <xdr:spPr>
        <a:xfrm>
          <a:off x="17988280" y="1443037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829" name="楕円 828">
          <a:extLst>
            <a:ext uri="{FF2B5EF4-FFF2-40B4-BE49-F238E27FC236}">
              <a16:creationId xmlns:a16="http://schemas.microsoft.com/office/drawing/2014/main" id="{55C1A015-A1D4-4F08-BD83-634F72CA0DAE}"/>
            </a:ext>
          </a:extLst>
        </xdr:cNvPr>
        <xdr:cNvSpPr/>
      </xdr:nvSpPr>
      <xdr:spPr>
        <a:xfrm>
          <a:off x="1716278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13336</xdr:rowOff>
    </xdr:from>
    <xdr:to>
      <xdr:col>107</xdr:col>
      <xdr:colOff>50800</xdr:colOff>
      <xdr:row>86</xdr:row>
      <xdr:rowOff>15239</xdr:rowOff>
    </xdr:to>
    <xdr:cxnSp macro="">
      <xdr:nvCxnSpPr>
        <xdr:cNvPr id="830" name="直線コネクタ 829">
          <a:extLst>
            <a:ext uri="{FF2B5EF4-FFF2-40B4-BE49-F238E27FC236}">
              <a16:creationId xmlns:a16="http://schemas.microsoft.com/office/drawing/2014/main" id="{421EB21C-6691-465E-BD12-5B25286ACF13}"/>
            </a:ext>
          </a:extLst>
        </xdr:cNvPr>
        <xdr:cNvCxnSpPr/>
      </xdr:nvCxnSpPr>
      <xdr:spPr>
        <a:xfrm flipV="1">
          <a:off x="17213580" y="14430376"/>
          <a:ext cx="7747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831" name="楕円 830">
          <a:extLst>
            <a:ext uri="{FF2B5EF4-FFF2-40B4-BE49-F238E27FC236}">
              <a16:creationId xmlns:a16="http://schemas.microsoft.com/office/drawing/2014/main" id="{B66B4536-26B8-4303-B40A-C48ABE713D27}"/>
            </a:ext>
          </a:extLst>
        </xdr:cNvPr>
        <xdr:cNvSpPr/>
      </xdr:nvSpPr>
      <xdr:spPr>
        <a:xfrm>
          <a:off x="16388080" y="14385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832" name="直線コネクタ 831">
          <a:extLst>
            <a:ext uri="{FF2B5EF4-FFF2-40B4-BE49-F238E27FC236}">
              <a16:creationId xmlns:a16="http://schemas.microsoft.com/office/drawing/2014/main" id="{2DDF9C77-8858-47BE-ABC0-F0878B5FCA08}"/>
            </a:ext>
          </a:extLst>
        </xdr:cNvPr>
        <xdr:cNvCxnSpPr/>
      </xdr:nvCxnSpPr>
      <xdr:spPr>
        <a:xfrm>
          <a:off x="16431260" y="1443227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833" name="n_1aveValue【消防施設】&#10;一人当たり面積">
          <a:extLst>
            <a:ext uri="{FF2B5EF4-FFF2-40B4-BE49-F238E27FC236}">
              <a16:creationId xmlns:a16="http://schemas.microsoft.com/office/drawing/2014/main" id="{BAACC832-8E79-40E9-BC5E-D532F5968A1C}"/>
            </a:ext>
          </a:extLst>
        </xdr:cNvPr>
        <xdr:cNvSpPr txBox="1"/>
      </xdr:nvSpPr>
      <xdr:spPr>
        <a:xfrm>
          <a:off x="18561127" y="1405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834" name="n_2aveValue【消防施設】&#10;一人当たり面積">
          <a:extLst>
            <a:ext uri="{FF2B5EF4-FFF2-40B4-BE49-F238E27FC236}">
              <a16:creationId xmlns:a16="http://schemas.microsoft.com/office/drawing/2014/main" id="{B3D37E17-1C76-453C-9983-F20E245F0184}"/>
            </a:ext>
          </a:extLst>
        </xdr:cNvPr>
        <xdr:cNvSpPr txBox="1"/>
      </xdr:nvSpPr>
      <xdr:spPr>
        <a:xfrm>
          <a:off x="17776267" y="1404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835" name="n_3aveValue【消防施設】&#10;一人当たり面積">
          <a:extLst>
            <a:ext uri="{FF2B5EF4-FFF2-40B4-BE49-F238E27FC236}">
              <a16:creationId xmlns:a16="http://schemas.microsoft.com/office/drawing/2014/main" id="{288A0858-E2ED-452A-91E6-EFE5498D0514}"/>
            </a:ext>
          </a:extLst>
        </xdr:cNvPr>
        <xdr:cNvSpPr txBox="1"/>
      </xdr:nvSpPr>
      <xdr:spPr>
        <a:xfrm>
          <a:off x="17001567" y="1405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53991</xdr:rowOff>
    </xdr:from>
    <xdr:ext cx="469744" cy="259045"/>
    <xdr:sp macro="" textlink="">
      <xdr:nvSpPr>
        <xdr:cNvPr id="836" name="n_4aveValue【消防施設】&#10;一人当たり面積">
          <a:extLst>
            <a:ext uri="{FF2B5EF4-FFF2-40B4-BE49-F238E27FC236}">
              <a16:creationId xmlns:a16="http://schemas.microsoft.com/office/drawing/2014/main" id="{BE3B5A52-C0B7-47A3-8E69-5EA3F454465E}"/>
            </a:ext>
          </a:extLst>
        </xdr:cNvPr>
        <xdr:cNvSpPr txBox="1"/>
      </xdr:nvSpPr>
      <xdr:spPr>
        <a:xfrm>
          <a:off x="16226867" y="1413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55263</xdr:rowOff>
    </xdr:from>
    <xdr:ext cx="469744" cy="259045"/>
    <xdr:sp macro="" textlink="">
      <xdr:nvSpPr>
        <xdr:cNvPr id="837" name="n_1mainValue【消防施設】&#10;一人当たり面積">
          <a:extLst>
            <a:ext uri="{FF2B5EF4-FFF2-40B4-BE49-F238E27FC236}">
              <a16:creationId xmlns:a16="http://schemas.microsoft.com/office/drawing/2014/main" id="{2B224C26-C4B5-43D8-B7F9-95E1478402D7}"/>
            </a:ext>
          </a:extLst>
        </xdr:cNvPr>
        <xdr:cNvSpPr txBox="1"/>
      </xdr:nvSpPr>
      <xdr:spPr>
        <a:xfrm>
          <a:off x="18561127" y="1447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55263</xdr:rowOff>
    </xdr:from>
    <xdr:ext cx="469744" cy="259045"/>
    <xdr:sp macro="" textlink="">
      <xdr:nvSpPr>
        <xdr:cNvPr id="838" name="n_2mainValue【消防施設】&#10;一人当たり面積">
          <a:extLst>
            <a:ext uri="{FF2B5EF4-FFF2-40B4-BE49-F238E27FC236}">
              <a16:creationId xmlns:a16="http://schemas.microsoft.com/office/drawing/2014/main" id="{3D52DD16-3B6C-41E5-90E5-C17380043032}"/>
            </a:ext>
          </a:extLst>
        </xdr:cNvPr>
        <xdr:cNvSpPr txBox="1"/>
      </xdr:nvSpPr>
      <xdr:spPr>
        <a:xfrm>
          <a:off x="17776267" y="1447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839" name="n_3mainValue【消防施設】&#10;一人当たり面積">
          <a:extLst>
            <a:ext uri="{FF2B5EF4-FFF2-40B4-BE49-F238E27FC236}">
              <a16:creationId xmlns:a16="http://schemas.microsoft.com/office/drawing/2014/main" id="{2E272F66-B0A1-47A7-A78E-D98156ED9FDE}"/>
            </a:ext>
          </a:extLst>
        </xdr:cNvPr>
        <xdr:cNvSpPr txBox="1"/>
      </xdr:nvSpPr>
      <xdr:spPr>
        <a:xfrm>
          <a:off x="170015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840" name="n_4mainValue【消防施設】&#10;一人当たり面積">
          <a:extLst>
            <a:ext uri="{FF2B5EF4-FFF2-40B4-BE49-F238E27FC236}">
              <a16:creationId xmlns:a16="http://schemas.microsoft.com/office/drawing/2014/main" id="{9FB16ED6-4C64-4270-9731-4B784DC1BF44}"/>
            </a:ext>
          </a:extLst>
        </xdr:cNvPr>
        <xdr:cNvSpPr txBox="1"/>
      </xdr:nvSpPr>
      <xdr:spPr>
        <a:xfrm>
          <a:off x="162268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B5E4FFC1-608D-4577-B012-89EA8EC7A28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1D9C1DBC-9D88-4420-9BE4-A7567702A97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3DAEE5F3-A90E-4AFB-A956-9C1F552D7B8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4F662D87-3401-428C-9C5B-8CF5CC13581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E1ACBAB0-D19B-48BB-A9F8-EACA6BC1AE6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75844259-F75A-4B98-A315-E099E1A4793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5AA4BC22-87D2-43B6-9867-5E3C83620C8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1EB9A424-340C-492B-959C-634AD053629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ED800939-CD18-4E33-A554-7897CFC3B29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3F233823-1F07-408C-B05C-F4CDFC8971E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175C85-702F-4F90-A677-B07C017070E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E4BE3771-C90F-4FDA-9ADC-2DD987D108D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E70FBB8D-F4A0-4328-A12E-A5D3566BB1A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EA9F792E-9F1E-4EF5-8E88-A9ECB1F5CFD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9401F5D9-EE7C-4876-B4FB-654CD1D3CE29}"/>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5A5507E3-B68A-4D24-A8F8-920D2D6EEA24}"/>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53C6BCEC-A58A-4767-8D67-CA17239B9C0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F79CB209-F519-4F56-B92F-7E79DD0411CD}"/>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D7440852-BF28-40BF-ACF0-035E2240F8D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59A60F81-67F0-463B-9408-AAFBA417F63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39199A4D-96ED-4C4C-BCA5-F20694905DCF}"/>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5E467C29-4097-4244-9971-7532F6312DE4}"/>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063370E7-E7D9-4845-8089-45D34F0D87CD}"/>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3B6FBD8D-4331-4080-9390-A761D823E7D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240836E5-01D3-4E64-A615-4CD9283D28B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9CA1439D-C55E-4836-BB4F-697CD583628E}"/>
            </a:ext>
          </a:extLst>
        </xdr:cNvPr>
        <xdr:cNvCxnSpPr/>
      </xdr:nvCxnSpPr>
      <xdr:spPr>
        <a:xfrm flipV="1">
          <a:off x="14375764" y="16768355"/>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id="{45350EEF-C87F-4F4A-A576-72CE44FC0E7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6B21E492-8639-4288-ABE5-AC31D40B58F5}"/>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869" name="【庁舎】&#10;有形固定資産減価償却率最大値テキスト">
          <a:extLst>
            <a:ext uri="{FF2B5EF4-FFF2-40B4-BE49-F238E27FC236}">
              <a16:creationId xmlns:a16="http://schemas.microsoft.com/office/drawing/2014/main" id="{B9F32A85-B790-4847-808B-4920A19C6B61}"/>
            </a:ext>
          </a:extLst>
        </xdr:cNvPr>
        <xdr:cNvSpPr txBox="1"/>
      </xdr:nvSpPr>
      <xdr:spPr>
        <a:xfrm>
          <a:off x="14414500" y="165512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870" name="直線コネクタ 869">
          <a:extLst>
            <a:ext uri="{FF2B5EF4-FFF2-40B4-BE49-F238E27FC236}">
              <a16:creationId xmlns:a16="http://schemas.microsoft.com/office/drawing/2014/main" id="{D796FE2F-917E-43CD-A70E-BD9A9848C2D6}"/>
            </a:ext>
          </a:extLst>
        </xdr:cNvPr>
        <xdr:cNvCxnSpPr/>
      </xdr:nvCxnSpPr>
      <xdr:spPr>
        <a:xfrm>
          <a:off x="14287500" y="16768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871" name="【庁舎】&#10;有形固定資産減価償却率平均値テキスト">
          <a:extLst>
            <a:ext uri="{FF2B5EF4-FFF2-40B4-BE49-F238E27FC236}">
              <a16:creationId xmlns:a16="http://schemas.microsoft.com/office/drawing/2014/main" id="{7E95132A-2AB0-49FD-9252-8F912251141B}"/>
            </a:ext>
          </a:extLst>
        </xdr:cNvPr>
        <xdr:cNvSpPr txBox="1"/>
      </xdr:nvSpPr>
      <xdr:spPr>
        <a:xfrm>
          <a:off x="14414500" y="17307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2" name="フローチャート: 判断 871">
          <a:extLst>
            <a:ext uri="{FF2B5EF4-FFF2-40B4-BE49-F238E27FC236}">
              <a16:creationId xmlns:a16="http://schemas.microsoft.com/office/drawing/2014/main" id="{D230689F-991F-4EC9-8A84-40156C188908}"/>
            </a:ext>
          </a:extLst>
        </xdr:cNvPr>
        <xdr:cNvSpPr/>
      </xdr:nvSpPr>
      <xdr:spPr>
        <a:xfrm>
          <a:off x="14325600" y="174517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73" name="フローチャート: 判断 872">
          <a:extLst>
            <a:ext uri="{FF2B5EF4-FFF2-40B4-BE49-F238E27FC236}">
              <a16:creationId xmlns:a16="http://schemas.microsoft.com/office/drawing/2014/main" id="{BAD59B22-44DF-497C-AC82-08D09CDF2E8C}"/>
            </a:ext>
          </a:extLst>
        </xdr:cNvPr>
        <xdr:cNvSpPr/>
      </xdr:nvSpPr>
      <xdr:spPr>
        <a:xfrm>
          <a:off x="13578840" y="1743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4" name="フローチャート: 判断 873">
          <a:extLst>
            <a:ext uri="{FF2B5EF4-FFF2-40B4-BE49-F238E27FC236}">
              <a16:creationId xmlns:a16="http://schemas.microsoft.com/office/drawing/2014/main" id="{D9DDEADB-D036-4A1D-9188-7AD697E57C6B}"/>
            </a:ext>
          </a:extLst>
        </xdr:cNvPr>
        <xdr:cNvSpPr/>
      </xdr:nvSpPr>
      <xdr:spPr>
        <a:xfrm>
          <a:off x="12804140" y="1743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75" name="フローチャート: 判断 874">
          <a:extLst>
            <a:ext uri="{FF2B5EF4-FFF2-40B4-BE49-F238E27FC236}">
              <a16:creationId xmlns:a16="http://schemas.microsoft.com/office/drawing/2014/main" id="{B1D1A5E5-6AE5-4058-9DC3-2990563EBFAA}"/>
            </a:ext>
          </a:extLst>
        </xdr:cNvPr>
        <xdr:cNvSpPr/>
      </xdr:nvSpPr>
      <xdr:spPr>
        <a:xfrm>
          <a:off x="12029440" y="17526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6" name="フローチャート: 判断 875">
          <a:extLst>
            <a:ext uri="{FF2B5EF4-FFF2-40B4-BE49-F238E27FC236}">
              <a16:creationId xmlns:a16="http://schemas.microsoft.com/office/drawing/2014/main" id="{FB71006E-E1B2-4A94-94A0-2E42BE45EBF3}"/>
            </a:ext>
          </a:extLst>
        </xdr:cNvPr>
        <xdr:cNvSpPr/>
      </xdr:nvSpPr>
      <xdr:spPr>
        <a:xfrm>
          <a:off x="1123188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8DCE6676-6903-4D79-A89C-E8266FE0269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D81FD2C-9473-4622-982C-391839D58D0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A9B0F97B-795A-4A41-8955-CE5B81BBD65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A18C310B-C364-4866-B027-649801138C9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E851BF94-905B-4041-9E6E-551AA33365E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882" name="楕円 881">
          <a:extLst>
            <a:ext uri="{FF2B5EF4-FFF2-40B4-BE49-F238E27FC236}">
              <a16:creationId xmlns:a16="http://schemas.microsoft.com/office/drawing/2014/main" id="{44B65730-31AB-4A74-AF8E-4E85AE3EDB20}"/>
            </a:ext>
          </a:extLst>
        </xdr:cNvPr>
        <xdr:cNvSpPr/>
      </xdr:nvSpPr>
      <xdr:spPr>
        <a:xfrm>
          <a:off x="14325600" y="175824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126291</xdr:rowOff>
    </xdr:from>
    <xdr:ext cx="405111" cy="259045"/>
    <xdr:sp macro="" textlink="">
      <xdr:nvSpPr>
        <xdr:cNvPr id="883" name="【庁舎】&#10;有形固定資産減価償却率該当値テキスト">
          <a:extLst>
            <a:ext uri="{FF2B5EF4-FFF2-40B4-BE49-F238E27FC236}">
              <a16:creationId xmlns:a16="http://schemas.microsoft.com/office/drawing/2014/main" id="{27303068-2F9E-49DB-A191-1C57681E8889}"/>
            </a:ext>
          </a:extLst>
        </xdr:cNvPr>
        <xdr:cNvSpPr txBox="1"/>
      </xdr:nvSpPr>
      <xdr:spPr>
        <a:xfrm>
          <a:off x="14414500" y="17560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100512</xdr:rowOff>
    </xdr:from>
    <xdr:to>
      <xdr:col>81</xdr:col>
      <xdr:colOff>101600</xdr:colOff>
      <xdr:row>105</xdr:row>
      <xdr:rowOff>30662</xdr:rowOff>
    </xdr:to>
    <xdr:sp macro="" textlink="">
      <xdr:nvSpPr>
        <xdr:cNvPr id="884" name="楕円 883">
          <a:extLst>
            <a:ext uri="{FF2B5EF4-FFF2-40B4-BE49-F238E27FC236}">
              <a16:creationId xmlns:a16="http://schemas.microsoft.com/office/drawing/2014/main" id="{6E9A7512-AB46-4C9D-A1C2-7143D96DF4A8}"/>
            </a:ext>
          </a:extLst>
        </xdr:cNvPr>
        <xdr:cNvSpPr/>
      </xdr:nvSpPr>
      <xdr:spPr>
        <a:xfrm>
          <a:off x="13578840" y="17535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151312</xdr:rowOff>
    </xdr:from>
    <xdr:to>
      <xdr:col>85</xdr:col>
      <xdr:colOff>127000</xdr:colOff>
      <xdr:row>105</xdr:row>
      <xdr:rowOff>27214</xdr:rowOff>
    </xdr:to>
    <xdr:cxnSp macro="">
      <xdr:nvCxnSpPr>
        <xdr:cNvPr id="885" name="直線コネクタ 884">
          <a:extLst>
            <a:ext uri="{FF2B5EF4-FFF2-40B4-BE49-F238E27FC236}">
              <a16:creationId xmlns:a16="http://schemas.microsoft.com/office/drawing/2014/main" id="{AB3CB6B2-EEFE-453E-8887-752B7E228215}"/>
            </a:ext>
          </a:extLst>
        </xdr:cNvPr>
        <xdr:cNvCxnSpPr/>
      </xdr:nvCxnSpPr>
      <xdr:spPr>
        <a:xfrm>
          <a:off x="13629640" y="17585872"/>
          <a:ext cx="74676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53158</xdr:rowOff>
    </xdr:from>
    <xdr:to>
      <xdr:col>76</xdr:col>
      <xdr:colOff>165100</xdr:colOff>
      <xdr:row>104</xdr:row>
      <xdr:rowOff>154758</xdr:rowOff>
    </xdr:to>
    <xdr:sp macro="" textlink="">
      <xdr:nvSpPr>
        <xdr:cNvPr id="886" name="楕円 885">
          <a:extLst>
            <a:ext uri="{FF2B5EF4-FFF2-40B4-BE49-F238E27FC236}">
              <a16:creationId xmlns:a16="http://schemas.microsoft.com/office/drawing/2014/main" id="{682FB5D5-FF51-444D-BDCF-97C5B2D25DE5}"/>
            </a:ext>
          </a:extLst>
        </xdr:cNvPr>
        <xdr:cNvSpPr/>
      </xdr:nvSpPr>
      <xdr:spPr>
        <a:xfrm>
          <a:off x="12804140" y="1748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103958</xdr:rowOff>
    </xdr:from>
    <xdr:to>
      <xdr:col>81</xdr:col>
      <xdr:colOff>50800</xdr:colOff>
      <xdr:row>104</xdr:row>
      <xdr:rowOff>151312</xdr:rowOff>
    </xdr:to>
    <xdr:cxnSp macro="">
      <xdr:nvCxnSpPr>
        <xdr:cNvPr id="887" name="直線コネクタ 886">
          <a:extLst>
            <a:ext uri="{FF2B5EF4-FFF2-40B4-BE49-F238E27FC236}">
              <a16:creationId xmlns:a16="http://schemas.microsoft.com/office/drawing/2014/main" id="{66237855-D148-4893-9A73-6BC66BEF31F3}"/>
            </a:ext>
          </a:extLst>
        </xdr:cNvPr>
        <xdr:cNvCxnSpPr/>
      </xdr:nvCxnSpPr>
      <xdr:spPr>
        <a:xfrm>
          <a:off x="12854940" y="17538518"/>
          <a:ext cx="7747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9071</xdr:rowOff>
    </xdr:from>
    <xdr:to>
      <xdr:col>72</xdr:col>
      <xdr:colOff>38100</xdr:colOff>
      <xdr:row>104</xdr:row>
      <xdr:rowOff>110671</xdr:rowOff>
    </xdr:to>
    <xdr:sp macro="" textlink="">
      <xdr:nvSpPr>
        <xdr:cNvPr id="888" name="楕円 887">
          <a:extLst>
            <a:ext uri="{FF2B5EF4-FFF2-40B4-BE49-F238E27FC236}">
              <a16:creationId xmlns:a16="http://schemas.microsoft.com/office/drawing/2014/main" id="{C912DF0D-73C6-4F65-84EC-527769FA4DC0}"/>
            </a:ext>
          </a:extLst>
        </xdr:cNvPr>
        <xdr:cNvSpPr/>
      </xdr:nvSpPr>
      <xdr:spPr>
        <a:xfrm>
          <a:off x="12029440" y="174436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59871</xdr:rowOff>
    </xdr:from>
    <xdr:to>
      <xdr:col>76</xdr:col>
      <xdr:colOff>114300</xdr:colOff>
      <xdr:row>104</xdr:row>
      <xdr:rowOff>103958</xdr:rowOff>
    </xdr:to>
    <xdr:cxnSp macro="">
      <xdr:nvCxnSpPr>
        <xdr:cNvPr id="889" name="直線コネクタ 888">
          <a:extLst>
            <a:ext uri="{FF2B5EF4-FFF2-40B4-BE49-F238E27FC236}">
              <a16:creationId xmlns:a16="http://schemas.microsoft.com/office/drawing/2014/main" id="{BB4491F0-C368-4E47-ADE0-F2C29FD212F6}"/>
            </a:ext>
          </a:extLst>
        </xdr:cNvPr>
        <xdr:cNvCxnSpPr/>
      </xdr:nvCxnSpPr>
      <xdr:spPr>
        <a:xfrm>
          <a:off x="12072620" y="17494431"/>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134801</xdr:rowOff>
    </xdr:from>
    <xdr:to>
      <xdr:col>67</xdr:col>
      <xdr:colOff>101600</xdr:colOff>
      <xdr:row>104</xdr:row>
      <xdr:rowOff>64951</xdr:rowOff>
    </xdr:to>
    <xdr:sp macro="" textlink="">
      <xdr:nvSpPr>
        <xdr:cNvPr id="890" name="楕円 889">
          <a:extLst>
            <a:ext uri="{FF2B5EF4-FFF2-40B4-BE49-F238E27FC236}">
              <a16:creationId xmlns:a16="http://schemas.microsoft.com/office/drawing/2014/main" id="{332CD627-EC7E-4E07-ADE5-42F076642871}"/>
            </a:ext>
          </a:extLst>
        </xdr:cNvPr>
        <xdr:cNvSpPr/>
      </xdr:nvSpPr>
      <xdr:spPr>
        <a:xfrm>
          <a:off x="11231880" y="17401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14151</xdr:rowOff>
    </xdr:from>
    <xdr:to>
      <xdr:col>71</xdr:col>
      <xdr:colOff>177800</xdr:colOff>
      <xdr:row>104</xdr:row>
      <xdr:rowOff>59871</xdr:rowOff>
    </xdr:to>
    <xdr:cxnSp macro="">
      <xdr:nvCxnSpPr>
        <xdr:cNvPr id="891" name="直線コネクタ 890">
          <a:extLst>
            <a:ext uri="{FF2B5EF4-FFF2-40B4-BE49-F238E27FC236}">
              <a16:creationId xmlns:a16="http://schemas.microsoft.com/office/drawing/2014/main" id="{AF26DE99-E130-47AA-A3A5-FF1B78CEA54A}"/>
            </a:ext>
          </a:extLst>
        </xdr:cNvPr>
        <xdr:cNvCxnSpPr/>
      </xdr:nvCxnSpPr>
      <xdr:spPr>
        <a:xfrm>
          <a:off x="11282680" y="17448711"/>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892" name="n_1aveValue【庁舎】&#10;有形固定資産減価償却率">
          <a:extLst>
            <a:ext uri="{FF2B5EF4-FFF2-40B4-BE49-F238E27FC236}">
              <a16:creationId xmlns:a16="http://schemas.microsoft.com/office/drawing/2014/main" id="{FA7CBC24-AB66-47DD-B67D-36D41A1720DB}"/>
            </a:ext>
          </a:extLst>
        </xdr:cNvPr>
        <xdr:cNvSpPr txBox="1"/>
      </xdr:nvSpPr>
      <xdr:spPr>
        <a:xfrm>
          <a:off x="13437244" y="1721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893" name="n_2aveValue【庁舎】&#10;有形固定資産減価償却率">
          <a:extLst>
            <a:ext uri="{FF2B5EF4-FFF2-40B4-BE49-F238E27FC236}">
              <a16:creationId xmlns:a16="http://schemas.microsoft.com/office/drawing/2014/main" id="{F35F3CB3-FAE4-4336-B613-32AEF458EB22}"/>
            </a:ext>
          </a:extLst>
        </xdr:cNvPr>
        <xdr:cNvSpPr txBox="1"/>
      </xdr:nvSpPr>
      <xdr:spPr>
        <a:xfrm>
          <a:off x="12675244" y="1722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894" name="n_3aveValue【庁舎】&#10;有形固定資産減価償却率">
          <a:extLst>
            <a:ext uri="{FF2B5EF4-FFF2-40B4-BE49-F238E27FC236}">
              <a16:creationId xmlns:a16="http://schemas.microsoft.com/office/drawing/2014/main" id="{5B8D95E1-F79B-4CF7-8D43-E6BFAB47F34B}"/>
            </a:ext>
          </a:extLst>
        </xdr:cNvPr>
        <xdr:cNvSpPr txBox="1"/>
      </xdr:nvSpPr>
      <xdr:spPr>
        <a:xfrm>
          <a:off x="11900544"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895" name="n_4aveValue【庁舎】&#10;有形固定資産減価償却率">
          <a:extLst>
            <a:ext uri="{FF2B5EF4-FFF2-40B4-BE49-F238E27FC236}">
              <a16:creationId xmlns:a16="http://schemas.microsoft.com/office/drawing/2014/main" id="{06969AA8-4269-4061-BCD8-639539A995AB}"/>
            </a:ext>
          </a:extLst>
        </xdr:cNvPr>
        <xdr:cNvSpPr txBox="1"/>
      </xdr:nvSpPr>
      <xdr:spPr>
        <a:xfrm>
          <a:off x="11102984" y="1764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21789</xdr:rowOff>
    </xdr:from>
    <xdr:ext cx="405111" cy="259045"/>
    <xdr:sp macro="" textlink="">
      <xdr:nvSpPr>
        <xdr:cNvPr id="896" name="n_1mainValue【庁舎】&#10;有形固定資産減価償却率">
          <a:extLst>
            <a:ext uri="{FF2B5EF4-FFF2-40B4-BE49-F238E27FC236}">
              <a16:creationId xmlns:a16="http://schemas.microsoft.com/office/drawing/2014/main" id="{47F18A36-83FF-4FDC-B5CD-B832EB175D77}"/>
            </a:ext>
          </a:extLst>
        </xdr:cNvPr>
        <xdr:cNvSpPr txBox="1"/>
      </xdr:nvSpPr>
      <xdr:spPr>
        <a:xfrm>
          <a:off x="13437244" y="1762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145885</xdr:rowOff>
    </xdr:from>
    <xdr:ext cx="405111" cy="259045"/>
    <xdr:sp macro="" textlink="">
      <xdr:nvSpPr>
        <xdr:cNvPr id="897" name="n_2mainValue【庁舎】&#10;有形固定資産減価償却率">
          <a:extLst>
            <a:ext uri="{FF2B5EF4-FFF2-40B4-BE49-F238E27FC236}">
              <a16:creationId xmlns:a16="http://schemas.microsoft.com/office/drawing/2014/main" id="{691A2B05-08CD-44F0-9E7C-75DDBBED8E06}"/>
            </a:ext>
          </a:extLst>
        </xdr:cNvPr>
        <xdr:cNvSpPr txBox="1"/>
      </xdr:nvSpPr>
      <xdr:spPr>
        <a:xfrm>
          <a:off x="12675244" y="17580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127198</xdr:rowOff>
    </xdr:from>
    <xdr:ext cx="405111" cy="259045"/>
    <xdr:sp macro="" textlink="">
      <xdr:nvSpPr>
        <xdr:cNvPr id="898" name="n_3mainValue【庁舎】&#10;有形固定資産減価償却率">
          <a:extLst>
            <a:ext uri="{FF2B5EF4-FFF2-40B4-BE49-F238E27FC236}">
              <a16:creationId xmlns:a16="http://schemas.microsoft.com/office/drawing/2014/main" id="{0FA6C82A-2817-40D5-B947-17684A92AC44}"/>
            </a:ext>
          </a:extLst>
        </xdr:cNvPr>
        <xdr:cNvSpPr txBox="1"/>
      </xdr:nvSpPr>
      <xdr:spPr>
        <a:xfrm>
          <a:off x="11900544" y="1722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899" name="n_4mainValue【庁舎】&#10;有形固定資産減価償却率">
          <a:extLst>
            <a:ext uri="{FF2B5EF4-FFF2-40B4-BE49-F238E27FC236}">
              <a16:creationId xmlns:a16="http://schemas.microsoft.com/office/drawing/2014/main" id="{216962B9-DE30-49FC-8316-2BC28E7D0290}"/>
            </a:ext>
          </a:extLst>
        </xdr:cNvPr>
        <xdr:cNvSpPr txBox="1"/>
      </xdr:nvSpPr>
      <xdr:spPr>
        <a:xfrm>
          <a:off x="1110298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ED5DA429-15C1-4FDF-B924-B739A6071D3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BEB9F727-6A61-46DF-93D2-A15597979A2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52E3F033-87AF-4896-B531-7385F80AED5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9843651D-A963-46D7-945B-35F660ED1E9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9D28CA93-3B8C-4CEB-851A-5A5D629E122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1C6C822D-1F3D-417A-BAF3-46B35598751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1C3510AC-2645-47F7-BC7C-EF62B6259E7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99FAB7A2-8E5A-4DA8-820D-A04ADF79F3E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BDBAA77B-C4C4-47EE-91E6-4D0F63EE149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8C29E6AD-40E0-47F3-867C-547AD41ED80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21F18098-FE79-40B5-BD23-5603F7064132}"/>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4D6C4CE6-07CB-4291-B1EC-4990B0FE448E}"/>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27F1AC64-06D6-4DDF-93EB-293C380A5042}"/>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D88DD8F0-B2C3-43FF-91F0-4230790F36DE}"/>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35101FAA-AD3B-4DB6-B25E-8E0D92538E41}"/>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28732E15-1BA3-4BF2-86B1-ACC3808F994E}"/>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24D13AA9-A3A4-4D91-91D3-57A8BC446FAA}"/>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A302785C-6707-494E-829D-8D9657D5013F}"/>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D4017A9F-5711-414A-BD3F-E2C15811A633}"/>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5802B301-A9FB-4933-82CD-59F3FE819E8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2D01E474-7DE7-4175-AB5E-D7D934B10C25}"/>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230D77B7-8C71-475B-9BBB-5828E6929F3E}"/>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8FA9D338-39CA-4E7D-B4EE-8632AD8E6DD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0139FBE3-A02E-47D8-8F3E-1E9CA6643F5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1DDBA167-C94B-4FAF-852B-CE9CBDFAAD7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925" name="直線コネクタ 924">
          <a:extLst>
            <a:ext uri="{FF2B5EF4-FFF2-40B4-BE49-F238E27FC236}">
              <a16:creationId xmlns:a16="http://schemas.microsoft.com/office/drawing/2014/main" id="{89FF41BE-76C1-4F13-8ADE-D9A122475B05}"/>
            </a:ext>
          </a:extLst>
        </xdr:cNvPr>
        <xdr:cNvCxnSpPr/>
      </xdr:nvCxnSpPr>
      <xdr:spPr>
        <a:xfrm flipV="1">
          <a:off x="19509104" y="16706849"/>
          <a:ext cx="0" cy="1391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926" name="【庁舎】&#10;一人当たり面積最小値テキスト">
          <a:extLst>
            <a:ext uri="{FF2B5EF4-FFF2-40B4-BE49-F238E27FC236}">
              <a16:creationId xmlns:a16="http://schemas.microsoft.com/office/drawing/2014/main" id="{72AF6987-2282-4B1C-9BDD-E6673707A13B}"/>
            </a:ext>
          </a:extLst>
        </xdr:cNvPr>
        <xdr:cNvSpPr txBox="1"/>
      </xdr:nvSpPr>
      <xdr:spPr>
        <a:xfrm>
          <a:off x="19547840" y="181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927" name="直線コネクタ 926">
          <a:extLst>
            <a:ext uri="{FF2B5EF4-FFF2-40B4-BE49-F238E27FC236}">
              <a16:creationId xmlns:a16="http://schemas.microsoft.com/office/drawing/2014/main" id="{82CA9679-EED8-4D7E-B66A-20EBD89F22A6}"/>
            </a:ext>
          </a:extLst>
        </xdr:cNvPr>
        <xdr:cNvCxnSpPr/>
      </xdr:nvCxnSpPr>
      <xdr:spPr>
        <a:xfrm>
          <a:off x="19443700" y="18098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928" name="【庁舎】&#10;一人当たり面積最大値テキスト">
          <a:extLst>
            <a:ext uri="{FF2B5EF4-FFF2-40B4-BE49-F238E27FC236}">
              <a16:creationId xmlns:a16="http://schemas.microsoft.com/office/drawing/2014/main" id="{3F11AC79-3CD4-48B3-BC4D-84B35E3EEEDC}"/>
            </a:ext>
          </a:extLst>
        </xdr:cNvPr>
        <xdr:cNvSpPr txBox="1"/>
      </xdr:nvSpPr>
      <xdr:spPr>
        <a:xfrm>
          <a:off x="19547840" y="164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929" name="直線コネクタ 928">
          <a:extLst>
            <a:ext uri="{FF2B5EF4-FFF2-40B4-BE49-F238E27FC236}">
              <a16:creationId xmlns:a16="http://schemas.microsoft.com/office/drawing/2014/main" id="{2E629A04-A580-43AA-B41E-F4351F4D239D}"/>
            </a:ext>
          </a:extLst>
        </xdr:cNvPr>
        <xdr:cNvCxnSpPr/>
      </xdr:nvCxnSpPr>
      <xdr:spPr>
        <a:xfrm>
          <a:off x="194437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930" name="【庁舎】&#10;一人当たり面積平均値テキスト">
          <a:extLst>
            <a:ext uri="{FF2B5EF4-FFF2-40B4-BE49-F238E27FC236}">
              <a16:creationId xmlns:a16="http://schemas.microsoft.com/office/drawing/2014/main" id="{B18FACFD-1DA9-4A79-B493-D0207151D4A8}"/>
            </a:ext>
          </a:extLst>
        </xdr:cNvPr>
        <xdr:cNvSpPr txBox="1"/>
      </xdr:nvSpPr>
      <xdr:spPr>
        <a:xfrm>
          <a:off x="19547840" y="17587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931" name="フローチャート: 判断 930">
          <a:extLst>
            <a:ext uri="{FF2B5EF4-FFF2-40B4-BE49-F238E27FC236}">
              <a16:creationId xmlns:a16="http://schemas.microsoft.com/office/drawing/2014/main" id="{A84BD56C-D286-49E4-AFE0-A7A1A0161F9A}"/>
            </a:ext>
          </a:extLst>
        </xdr:cNvPr>
        <xdr:cNvSpPr/>
      </xdr:nvSpPr>
      <xdr:spPr>
        <a:xfrm>
          <a:off x="19458940" y="17732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932" name="フローチャート: 判断 931">
          <a:extLst>
            <a:ext uri="{FF2B5EF4-FFF2-40B4-BE49-F238E27FC236}">
              <a16:creationId xmlns:a16="http://schemas.microsoft.com/office/drawing/2014/main" id="{C8100EFF-CAAB-44F8-BD73-60ECF767429A}"/>
            </a:ext>
          </a:extLst>
        </xdr:cNvPr>
        <xdr:cNvSpPr/>
      </xdr:nvSpPr>
      <xdr:spPr>
        <a:xfrm>
          <a:off x="18735040" y="177206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933" name="フローチャート: 判断 932">
          <a:extLst>
            <a:ext uri="{FF2B5EF4-FFF2-40B4-BE49-F238E27FC236}">
              <a16:creationId xmlns:a16="http://schemas.microsoft.com/office/drawing/2014/main" id="{00F6F04F-D746-4771-996B-8E21B49BC888}"/>
            </a:ext>
          </a:extLst>
        </xdr:cNvPr>
        <xdr:cNvSpPr/>
      </xdr:nvSpPr>
      <xdr:spPr>
        <a:xfrm>
          <a:off x="17937480" y="177223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934" name="フローチャート: 判断 933">
          <a:extLst>
            <a:ext uri="{FF2B5EF4-FFF2-40B4-BE49-F238E27FC236}">
              <a16:creationId xmlns:a16="http://schemas.microsoft.com/office/drawing/2014/main" id="{90E18BB8-937D-445C-96B2-0B62B827F39E}"/>
            </a:ext>
          </a:extLst>
        </xdr:cNvPr>
        <xdr:cNvSpPr/>
      </xdr:nvSpPr>
      <xdr:spPr>
        <a:xfrm>
          <a:off x="17162780" y="17710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159294</xdr:rowOff>
    </xdr:from>
    <xdr:to>
      <xdr:col>98</xdr:col>
      <xdr:colOff>38100</xdr:colOff>
      <xdr:row>107</xdr:row>
      <xdr:rowOff>89444</xdr:rowOff>
    </xdr:to>
    <xdr:sp macro="" textlink="">
      <xdr:nvSpPr>
        <xdr:cNvPr id="935" name="フローチャート: 判断 934">
          <a:extLst>
            <a:ext uri="{FF2B5EF4-FFF2-40B4-BE49-F238E27FC236}">
              <a16:creationId xmlns:a16="http://schemas.microsoft.com/office/drawing/2014/main" id="{0C2704CD-1528-463C-89B2-618C9F0D9BEF}"/>
            </a:ext>
          </a:extLst>
        </xdr:cNvPr>
        <xdr:cNvSpPr/>
      </xdr:nvSpPr>
      <xdr:spPr>
        <a:xfrm>
          <a:off x="16388080" y="179291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2896DA47-D172-4AEC-9F2A-CABE50097EB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5837C9FD-F899-4CC4-8B51-44EB6CFB135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B381006F-74DA-4241-B4C2-B395E7DC0FE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FD163E75-CC65-456D-A042-6EEA9977569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E226ED06-25B4-4717-8AF2-509A30CF5DA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xdr:rowOff>
    </xdr:from>
    <xdr:to>
      <xdr:col>116</xdr:col>
      <xdr:colOff>114300</xdr:colOff>
      <xdr:row>106</xdr:row>
      <xdr:rowOff>110671</xdr:rowOff>
    </xdr:to>
    <xdr:sp macro="" textlink="">
      <xdr:nvSpPr>
        <xdr:cNvPr id="941" name="楕円 940">
          <a:extLst>
            <a:ext uri="{FF2B5EF4-FFF2-40B4-BE49-F238E27FC236}">
              <a16:creationId xmlns:a16="http://schemas.microsoft.com/office/drawing/2014/main" id="{5A429615-658F-4595-BD62-72983DDEF4DB}"/>
            </a:ext>
          </a:extLst>
        </xdr:cNvPr>
        <xdr:cNvSpPr/>
      </xdr:nvSpPr>
      <xdr:spPr>
        <a:xfrm>
          <a:off x="19458940" y="177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158948</xdr:rowOff>
    </xdr:from>
    <xdr:ext cx="469744" cy="259045"/>
    <xdr:sp macro="" textlink="">
      <xdr:nvSpPr>
        <xdr:cNvPr id="942" name="【庁舎】&#10;一人当たり面積該当値テキスト">
          <a:extLst>
            <a:ext uri="{FF2B5EF4-FFF2-40B4-BE49-F238E27FC236}">
              <a16:creationId xmlns:a16="http://schemas.microsoft.com/office/drawing/2014/main" id="{8E175C5D-1413-4238-9C4F-AE032FDA3F6F}"/>
            </a:ext>
          </a:extLst>
        </xdr:cNvPr>
        <xdr:cNvSpPr txBox="1"/>
      </xdr:nvSpPr>
      <xdr:spPr>
        <a:xfrm>
          <a:off x="19547840" y="1776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xdr:rowOff>
    </xdr:from>
    <xdr:to>
      <xdr:col>112</xdr:col>
      <xdr:colOff>38100</xdr:colOff>
      <xdr:row>106</xdr:row>
      <xdr:rowOff>115570</xdr:rowOff>
    </xdr:to>
    <xdr:sp macro="" textlink="">
      <xdr:nvSpPr>
        <xdr:cNvPr id="943" name="楕円 942">
          <a:extLst>
            <a:ext uri="{FF2B5EF4-FFF2-40B4-BE49-F238E27FC236}">
              <a16:creationId xmlns:a16="http://schemas.microsoft.com/office/drawing/2014/main" id="{BFF0DB74-22B1-4CD3-9501-AD4D2D85E487}"/>
            </a:ext>
          </a:extLst>
        </xdr:cNvPr>
        <xdr:cNvSpPr/>
      </xdr:nvSpPr>
      <xdr:spPr>
        <a:xfrm>
          <a:off x="18735040" y="17783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59871</xdr:rowOff>
    </xdr:from>
    <xdr:to>
      <xdr:col>116</xdr:col>
      <xdr:colOff>63500</xdr:colOff>
      <xdr:row>106</xdr:row>
      <xdr:rowOff>64770</xdr:rowOff>
    </xdr:to>
    <xdr:cxnSp macro="">
      <xdr:nvCxnSpPr>
        <xdr:cNvPr id="944" name="直線コネクタ 943">
          <a:extLst>
            <a:ext uri="{FF2B5EF4-FFF2-40B4-BE49-F238E27FC236}">
              <a16:creationId xmlns:a16="http://schemas.microsoft.com/office/drawing/2014/main" id="{F2F33D44-98F5-4088-A9B5-96521B00CFCB}"/>
            </a:ext>
          </a:extLst>
        </xdr:cNvPr>
        <xdr:cNvCxnSpPr/>
      </xdr:nvCxnSpPr>
      <xdr:spPr>
        <a:xfrm flipV="1">
          <a:off x="18778220" y="17829711"/>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20501</xdr:rowOff>
    </xdr:from>
    <xdr:to>
      <xdr:col>107</xdr:col>
      <xdr:colOff>101600</xdr:colOff>
      <xdr:row>106</xdr:row>
      <xdr:rowOff>122101</xdr:rowOff>
    </xdr:to>
    <xdr:sp macro="" textlink="">
      <xdr:nvSpPr>
        <xdr:cNvPr id="945" name="楕円 944">
          <a:extLst>
            <a:ext uri="{FF2B5EF4-FFF2-40B4-BE49-F238E27FC236}">
              <a16:creationId xmlns:a16="http://schemas.microsoft.com/office/drawing/2014/main" id="{7E8D025E-1A0E-420B-AC18-E2D89F70881A}"/>
            </a:ext>
          </a:extLst>
        </xdr:cNvPr>
        <xdr:cNvSpPr/>
      </xdr:nvSpPr>
      <xdr:spPr>
        <a:xfrm>
          <a:off x="17937480" y="177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64770</xdr:rowOff>
    </xdr:from>
    <xdr:to>
      <xdr:col>111</xdr:col>
      <xdr:colOff>177800</xdr:colOff>
      <xdr:row>106</xdr:row>
      <xdr:rowOff>71301</xdr:rowOff>
    </xdr:to>
    <xdr:cxnSp macro="">
      <xdr:nvCxnSpPr>
        <xdr:cNvPr id="946" name="直線コネクタ 945">
          <a:extLst>
            <a:ext uri="{FF2B5EF4-FFF2-40B4-BE49-F238E27FC236}">
              <a16:creationId xmlns:a16="http://schemas.microsoft.com/office/drawing/2014/main" id="{4F71EB3B-BFED-4D0F-A492-2960B00468A1}"/>
            </a:ext>
          </a:extLst>
        </xdr:cNvPr>
        <xdr:cNvCxnSpPr/>
      </xdr:nvCxnSpPr>
      <xdr:spPr>
        <a:xfrm flipV="1">
          <a:off x="17988280" y="17834610"/>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23768</xdr:rowOff>
    </xdr:from>
    <xdr:to>
      <xdr:col>102</xdr:col>
      <xdr:colOff>165100</xdr:colOff>
      <xdr:row>106</xdr:row>
      <xdr:rowOff>125368</xdr:rowOff>
    </xdr:to>
    <xdr:sp macro="" textlink="">
      <xdr:nvSpPr>
        <xdr:cNvPr id="947" name="楕円 946">
          <a:extLst>
            <a:ext uri="{FF2B5EF4-FFF2-40B4-BE49-F238E27FC236}">
              <a16:creationId xmlns:a16="http://schemas.microsoft.com/office/drawing/2014/main" id="{2F898A32-20CA-4201-9A8B-5181CAEF780E}"/>
            </a:ext>
          </a:extLst>
        </xdr:cNvPr>
        <xdr:cNvSpPr/>
      </xdr:nvSpPr>
      <xdr:spPr>
        <a:xfrm>
          <a:off x="17162780" y="177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71301</xdr:rowOff>
    </xdr:from>
    <xdr:to>
      <xdr:col>107</xdr:col>
      <xdr:colOff>50800</xdr:colOff>
      <xdr:row>106</xdr:row>
      <xdr:rowOff>74568</xdr:rowOff>
    </xdr:to>
    <xdr:cxnSp macro="">
      <xdr:nvCxnSpPr>
        <xdr:cNvPr id="948" name="直線コネクタ 947">
          <a:extLst>
            <a:ext uri="{FF2B5EF4-FFF2-40B4-BE49-F238E27FC236}">
              <a16:creationId xmlns:a16="http://schemas.microsoft.com/office/drawing/2014/main" id="{9A4DBDA1-421C-4108-BCCA-67EEE01E85AA}"/>
            </a:ext>
          </a:extLst>
        </xdr:cNvPr>
        <xdr:cNvCxnSpPr/>
      </xdr:nvCxnSpPr>
      <xdr:spPr>
        <a:xfrm flipV="1">
          <a:off x="17213580" y="17841141"/>
          <a:ext cx="7747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27032</xdr:rowOff>
    </xdr:from>
    <xdr:to>
      <xdr:col>98</xdr:col>
      <xdr:colOff>38100</xdr:colOff>
      <xdr:row>106</xdr:row>
      <xdr:rowOff>128632</xdr:rowOff>
    </xdr:to>
    <xdr:sp macro="" textlink="">
      <xdr:nvSpPr>
        <xdr:cNvPr id="949" name="楕円 948">
          <a:extLst>
            <a:ext uri="{FF2B5EF4-FFF2-40B4-BE49-F238E27FC236}">
              <a16:creationId xmlns:a16="http://schemas.microsoft.com/office/drawing/2014/main" id="{DFE9509F-AB22-40B1-BEAA-DFCDE7CFAC2A}"/>
            </a:ext>
          </a:extLst>
        </xdr:cNvPr>
        <xdr:cNvSpPr/>
      </xdr:nvSpPr>
      <xdr:spPr>
        <a:xfrm>
          <a:off x="16388080" y="177968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74568</xdr:rowOff>
    </xdr:from>
    <xdr:to>
      <xdr:col>102</xdr:col>
      <xdr:colOff>114300</xdr:colOff>
      <xdr:row>106</xdr:row>
      <xdr:rowOff>77832</xdr:rowOff>
    </xdr:to>
    <xdr:cxnSp macro="">
      <xdr:nvCxnSpPr>
        <xdr:cNvPr id="950" name="直線コネクタ 949">
          <a:extLst>
            <a:ext uri="{FF2B5EF4-FFF2-40B4-BE49-F238E27FC236}">
              <a16:creationId xmlns:a16="http://schemas.microsoft.com/office/drawing/2014/main" id="{9B92D0DA-D9D0-4C76-8683-7B284EC72AE9}"/>
            </a:ext>
          </a:extLst>
        </xdr:cNvPr>
        <xdr:cNvCxnSpPr/>
      </xdr:nvCxnSpPr>
      <xdr:spPr>
        <a:xfrm flipV="1">
          <a:off x="16431260" y="17844408"/>
          <a:ext cx="78232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951" name="n_1aveValue【庁舎】&#10;一人当たり面積">
          <a:extLst>
            <a:ext uri="{FF2B5EF4-FFF2-40B4-BE49-F238E27FC236}">
              <a16:creationId xmlns:a16="http://schemas.microsoft.com/office/drawing/2014/main" id="{A6F9DFFE-46EF-40FB-84E8-2D5D8D343243}"/>
            </a:ext>
          </a:extLst>
        </xdr:cNvPr>
        <xdr:cNvSpPr txBox="1"/>
      </xdr:nvSpPr>
      <xdr:spPr>
        <a:xfrm>
          <a:off x="18561127" y="174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952" name="n_2aveValue【庁舎】&#10;一人当たり面積">
          <a:extLst>
            <a:ext uri="{FF2B5EF4-FFF2-40B4-BE49-F238E27FC236}">
              <a16:creationId xmlns:a16="http://schemas.microsoft.com/office/drawing/2014/main" id="{BA4031F9-5014-493D-933D-6678EE2B205E}"/>
            </a:ext>
          </a:extLst>
        </xdr:cNvPr>
        <xdr:cNvSpPr txBox="1"/>
      </xdr:nvSpPr>
      <xdr:spPr>
        <a:xfrm>
          <a:off x="17776267" y="1750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953" name="n_3aveValue【庁舎】&#10;一人当たり面積">
          <a:extLst>
            <a:ext uri="{FF2B5EF4-FFF2-40B4-BE49-F238E27FC236}">
              <a16:creationId xmlns:a16="http://schemas.microsoft.com/office/drawing/2014/main" id="{4A4CBFD8-9CA8-499A-83C2-0E7E20D3D19C}"/>
            </a:ext>
          </a:extLst>
        </xdr:cNvPr>
        <xdr:cNvSpPr txBox="1"/>
      </xdr:nvSpPr>
      <xdr:spPr>
        <a:xfrm>
          <a:off x="17001567" y="174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80571</xdr:rowOff>
    </xdr:from>
    <xdr:ext cx="469744" cy="259045"/>
    <xdr:sp macro="" textlink="">
      <xdr:nvSpPr>
        <xdr:cNvPr id="954" name="n_4aveValue【庁舎】&#10;一人当たり面積">
          <a:extLst>
            <a:ext uri="{FF2B5EF4-FFF2-40B4-BE49-F238E27FC236}">
              <a16:creationId xmlns:a16="http://schemas.microsoft.com/office/drawing/2014/main" id="{312EA380-44CB-4A8C-9462-6DE7E5DD03BB}"/>
            </a:ext>
          </a:extLst>
        </xdr:cNvPr>
        <xdr:cNvSpPr txBox="1"/>
      </xdr:nvSpPr>
      <xdr:spPr>
        <a:xfrm>
          <a:off x="16226867" y="1801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106697</xdr:rowOff>
    </xdr:from>
    <xdr:ext cx="469744" cy="259045"/>
    <xdr:sp macro="" textlink="">
      <xdr:nvSpPr>
        <xdr:cNvPr id="955" name="n_1mainValue【庁舎】&#10;一人当たり面積">
          <a:extLst>
            <a:ext uri="{FF2B5EF4-FFF2-40B4-BE49-F238E27FC236}">
              <a16:creationId xmlns:a16="http://schemas.microsoft.com/office/drawing/2014/main" id="{FEB50727-8480-45AE-89D7-0FAD9798334B}"/>
            </a:ext>
          </a:extLst>
        </xdr:cNvPr>
        <xdr:cNvSpPr txBox="1"/>
      </xdr:nvSpPr>
      <xdr:spPr>
        <a:xfrm>
          <a:off x="18561127" y="178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113228</xdr:rowOff>
    </xdr:from>
    <xdr:ext cx="469744" cy="259045"/>
    <xdr:sp macro="" textlink="">
      <xdr:nvSpPr>
        <xdr:cNvPr id="956" name="n_2mainValue【庁舎】&#10;一人当たり面積">
          <a:extLst>
            <a:ext uri="{FF2B5EF4-FFF2-40B4-BE49-F238E27FC236}">
              <a16:creationId xmlns:a16="http://schemas.microsoft.com/office/drawing/2014/main" id="{F1FA8CFA-1E5C-45A9-A81F-0E85C62E5A42}"/>
            </a:ext>
          </a:extLst>
        </xdr:cNvPr>
        <xdr:cNvSpPr txBox="1"/>
      </xdr:nvSpPr>
      <xdr:spPr>
        <a:xfrm>
          <a:off x="17776267" y="1788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116495</xdr:rowOff>
    </xdr:from>
    <xdr:ext cx="469744" cy="259045"/>
    <xdr:sp macro="" textlink="">
      <xdr:nvSpPr>
        <xdr:cNvPr id="957" name="n_3mainValue【庁舎】&#10;一人当たり面積">
          <a:extLst>
            <a:ext uri="{FF2B5EF4-FFF2-40B4-BE49-F238E27FC236}">
              <a16:creationId xmlns:a16="http://schemas.microsoft.com/office/drawing/2014/main" id="{EC358089-D7B4-4A9F-A930-77E4FED38F42}"/>
            </a:ext>
          </a:extLst>
        </xdr:cNvPr>
        <xdr:cNvSpPr txBox="1"/>
      </xdr:nvSpPr>
      <xdr:spPr>
        <a:xfrm>
          <a:off x="17001567" y="1788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145159</xdr:rowOff>
    </xdr:from>
    <xdr:ext cx="469744" cy="259045"/>
    <xdr:sp macro="" textlink="">
      <xdr:nvSpPr>
        <xdr:cNvPr id="958" name="n_4mainValue【庁舎】&#10;一人当たり面積">
          <a:extLst>
            <a:ext uri="{FF2B5EF4-FFF2-40B4-BE49-F238E27FC236}">
              <a16:creationId xmlns:a16="http://schemas.microsoft.com/office/drawing/2014/main" id="{B62116F1-8253-4B42-83D2-316116120D02}"/>
            </a:ext>
          </a:extLst>
        </xdr:cNvPr>
        <xdr:cNvSpPr txBox="1"/>
      </xdr:nvSpPr>
      <xdr:spPr>
        <a:xfrm>
          <a:off x="16226867" y="1757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137AA857-A68D-4D89-9272-E781CB36F87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B294B740-EB55-4749-9D24-D16FC311B8C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A0054A0B-F224-475F-BD35-2C7B13C1918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年度における有形固定資産減価償却率は、令和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大規模改修を行った図書館および総合体育館、一部事務組合による共同処理を行っている一般廃棄物処理施設、保健センターにおいては、類似団体の平均より上回っているものの、それ以外の施設については、類似団体の平均を下回っている。人口一人当たりの資産保有量は、体育館・プールと福祉施設のみ類似団体より高く、その他の施設は類似団体より低い水準となっている。老朽化した公共施設が増えており、年次的に改修を行っているところである。今後も個別施設計画に基づき、地方債残高及び公債費の増加に留意しながら改修等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19,498
19,402
43.80
11,358,847
10,696,969
553,865
5,221,947
7,330,960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町たばこ税、地方消費税交付金が増になった影響で基準財政収入額は増となり、基準財政需要額の伸びを上回ったが、財政力指数は前年度と比較して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類似団体との比較では、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ポイント下回る水準となった。今後とも自主財源の確保と経費節減に努めていく。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48381</xdr:rowOff>
    </xdr:from>
    <xdr:to>
      <xdr:col>23</xdr:col>
      <xdr:colOff>133350</xdr:colOff>
      <xdr:row>42</xdr:row>
      <xdr:rowOff>59872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492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36891</xdr:rowOff>
    </xdr:from>
    <xdr:to>
      <xdr:col>19</xdr:col>
      <xdr:colOff>133350</xdr:colOff>
      <xdr:row>42</xdr:row>
      <xdr:rowOff>48381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377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36891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263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48381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2263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168124</xdr:rowOff>
    </xdr:from>
    <xdr:to>
      <xdr:col>7</xdr:col>
      <xdr:colOff>31750</xdr:colOff>
      <xdr:row>41</xdr:row>
      <xdr:rowOff>98274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108451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169031</xdr:rowOff>
    </xdr:from>
    <xdr:to>
      <xdr:col>19</xdr:col>
      <xdr:colOff>184150</xdr:colOff>
      <xdr:row>42</xdr:row>
      <xdr:rowOff>99181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157541</xdr:rowOff>
    </xdr:from>
    <xdr:to>
      <xdr:col>15</xdr:col>
      <xdr:colOff>133350</xdr:colOff>
      <xdr:row>42</xdr:row>
      <xdr:rowOff>87691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169031</xdr:rowOff>
    </xdr:from>
    <xdr:to>
      <xdr:col>7</xdr:col>
      <xdr:colOff>31750</xdr:colOff>
      <xdr:row>42</xdr:row>
      <xdr:rowOff>99181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83958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人件費、物件費、補助費等が増加したものの、地方税、配当割交付金、株式等譲渡所得割が増加したことが大きく影響し、経常収支比率は昨年度と比較して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ポイントの減となった。類似団体との比較では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ポイント高い結果となった。</a:t>
          </a:r>
        </a:p>
        <a:p>
          <a:r>
            <a:rPr kumimoji="1" lang="ja-JP" altLang="en-US" sz="1300">
              <a:latin typeface="ＭＳ Ｐゴシック" panose="020B0600070205080204" pitchFamily="50" charset="-128"/>
              <a:ea typeface="ＭＳ Ｐゴシック" panose="020B0600070205080204" pitchFamily="50" charset="-128"/>
            </a:rPr>
            <a:t>　扶助費は今後も増加傾向にあると考えられ、公債費も増加する見込みであることから、その他の経常経費である物件費、補助費及び繰出金等の抑制を図っていく必要がある。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16721</xdr:rowOff>
    </xdr:from>
    <xdr:to>
      <xdr:col>23</xdr:col>
      <xdr:colOff>133350</xdr:colOff>
      <xdr:row>65</xdr:row>
      <xdr:rowOff>36830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16097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65</xdr:row>
      <xdr:rowOff>36830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859346"/>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66</xdr:row>
      <xdr:rowOff>138854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859346"/>
          <a:ext cx="889000" cy="59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46355</xdr:rowOff>
    </xdr:from>
    <xdr:to>
      <xdr:col>11</xdr:col>
      <xdr:colOff>31750</xdr:colOff>
      <xdr:row>66</xdr:row>
      <xdr:rowOff>138854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362055"/>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62442</xdr:rowOff>
    </xdr:from>
    <xdr:to>
      <xdr:col>7</xdr:col>
      <xdr:colOff>31750</xdr:colOff>
      <xdr:row>65</xdr:row>
      <xdr:rowOff>164042</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2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2769</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7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137371</xdr:rowOff>
    </xdr:from>
    <xdr:to>
      <xdr:col>23</xdr:col>
      <xdr:colOff>184150</xdr:colOff>
      <xdr:row>65</xdr:row>
      <xdr:rowOff>67521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109448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8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88054</xdr:rowOff>
    </xdr:from>
    <xdr:to>
      <xdr:col>11</xdr:col>
      <xdr:colOff>82550</xdr:colOff>
      <xdr:row>67</xdr:row>
      <xdr:rowOff>18204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2981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4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167005</xdr:rowOff>
    </xdr:from>
    <xdr:to>
      <xdr:col>7</xdr:col>
      <xdr:colOff>31750</xdr:colOff>
      <xdr:row>66</xdr:row>
      <xdr:rowOff>97155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81932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[141,465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新型コロナウイルス感染症対策として実施した事業に伴う物件費等の減により、人口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人当たりの人件費・物件費等決算額は、前年度と比較して</a:t>
          </a:r>
          <a:r>
            <a:rPr kumimoji="1" lang="en-US" altLang="ja-JP" sz="1300">
              <a:latin typeface="ＭＳ Ｐゴシック" panose="020B0600070205080204" pitchFamily="50" charset="-128"/>
              <a:ea typeface="ＭＳ Ｐゴシック" panose="020B0600070205080204" pitchFamily="50" charset="-128"/>
            </a:rPr>
            <a:t>1,673</a:t>
          </a:r>
          <a:r>
            <a:rPr kumimoji="1" lang="ja-JP" altLang="en-US" sz="1300">
              <a:latin typeface="ＭＳ Ｐゴシック" panose="020B0600070205080204" pitchFamily="50" charset="-128"/>
              <a:ea typeface="ＭＳ Ｐゴシック" panose="020B0600070205080204" pitchFamily="50" charset="-128"/>
            </a:rPr>
            <a:t>円減となった。類似団体平均は大きく下回っている。</a:t>
          </a:r>
        </a:p>
        <a:p>
          <a:r>
            <a:rPr kumimoji="1" lang="ja-JP" altLang="en-US" sz="1300">
              <a:latin typeface="ＭＳ Ｐゴシック" panose="020B0600070205080204" pitchFamily="50" charset="-128"/>
              <a:ea typeface="ＭＳ Ｐゴシック" panose="020B0600070205080204" pitchFamily="50" charset="-128"/>
            </a:rPr>
            <a:t>　今後も経常経費の削減や、増加傾向にある人件費の圧縮に努めていく。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22310</xdr:rowOff>
    </xdr:from>
    <xdr:to>
      <xdr:col>23</xdr:col>
      <xdr:colOff>133350</xdr:colOff>
      <xdr:row>82</xdr:row>
      <xdr:rowOff>30384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081210"/>
          <a:ext cx="838200"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138908</xdr:rowOff>
    </xdr:from>
    <xdr:to>
      <xdr:col>19</xdr:col>
      <xdr:colOff>133350</xdr:colOff>
      <xdr:row>82</xdr:row>
      <xdr:rowOff>30384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26358"/>
          <a:ext cx="889000" cy="6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138908</xdr:rowOff>
    </xdr:from>
    <xdr:to>
      <xdr:col>15</xdr:col>
      <xdr:colOff>82550</xdr:colOff>
      <xdr:row>81</xdr:row>
      <xdr:rowOff>158034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26358"/>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158034</xdr:rowOff>
    </xdr:from>
    <xdr:to>
      <xdr:col>11</xdr:col>
      <xdr:colOff>31750</xdr:colOff>
      <xdr:row>82</xdr:row>
      <xdr:rowOff>100791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045484"/>
          <a:ext cx="889000" cy="11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142960</xdr:rowOff>
    </xdr:from>
    <xdr:to>
      <xdr:col>23</xdr:col>
      <xdr:colOff>184150</xdr:colOff>
      <xdr:row>82</xdr:row>
      <xdr:rowOff>73110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159487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7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151034</xdr:rowOff>
    </xdr:from>
    <xdr:to>
      <xdr:col>19</xdr:col>
      <xdr:colOff>184150</xdr:colOff>
      <xdr:row>82</xdr:row>
      <xdr:rowOff>81184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3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91361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0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88108</xdr:rowOff>
    </xdr:from>
    <xdr:to>
      <xdr:col>15</xdr:col>
      <xdr:colOff>133350</xdr:colOff>
      <xdr:row>82</xdr:row>
      <xdr:rowOff>18258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7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28435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4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107234</xdr:rowOff>
    </xdr:from>
    <xdr:to>
      <xdr:col>11</xdr:col>
      <xdr:colOff>82550</xdr:colOff>
      <xdr:row>82</xdr:row>
      <xdr:rowOff>37384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47561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6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49991</xdr:rowOff>
    </xdr:from>
    <xdr:to>
      <xdr:col>7</xdr:col>
      <xdr:colOff>31750</xdr:colOff>
      <xdr:row>82</xdr:row>
      <xdr:rowOff>151591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0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136368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195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適正化の取り組みにより、前年度と比較して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ポイント減となり、類似団体の平均を下回る結果となった。</a:t>
          </a:r>
        </a:p>
        <a:p>
          <a:r>
            <a:rPr kumimoji="1" lang="ja-JP" altLang="en-US" sz="1300">
              <a:latin typeface="ＭＳ Ｐゴシック" panose="020B0600070205080204" pitchFamily="50" charset="-128"/>
              <a:ea typeface="ＭＳ Ｐゴシック" panose="020B0600070205080204" pitchFamily="50" charset="-128"/>
            </a:rPr>
            <a:t>　今後も人事評価制度の運用、組織機構の見直し、各種手当の総点検等を進め、国公・民間準拠及び他団体との均衡を保つよう給与適正化に努めていく。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86</xdr:row>
      <xdr:rowOff>88195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58622"/>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86</xdr:row>
      <xdr:rowOff>88195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605000"/>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58561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0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85</xdr:row>
      <xdr:rowOff>165805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63181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51099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123772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6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119538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数値は若干上昇しているものの、第５次行財政改革による職員数の削減効果の影響により、全国平均及び県平均より低い水準で推移しており、類似団体の平均よりも低い水準となった。</a:t>
          </a:r>
        </a:p>
        <a:p>
          <a:r>
            <a:rPr kumimoji="1" lang="ja-JP" altLang="en-US" sz="1300">
              <a:latin typeface="ＭＳ Ｐゴシック" panose="020B0600070205080204" pitchFamily="50" charset="-128"/>
              <a:ea typeface="ＭＳ Ｐゴシック" panose="020B0600070205080204" pitchFamily="50" charset="-128"/>
            </a:rPr>
            <a:t>　今後も業務効率化、職員研修による資質向上に取り組み、適切な定員管理に努めていく。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89605</xdr:rowOff>
    </xdr:from>
    <xdr:to>
      <xdr:col>81</xdr:col>
      <xdr:colOff>44450</xdr:colOff>
      <xdr:row>59</xdr:row>
      <xdr:rowOff>129822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0515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70838</xdr:rowOff>
    </xdr:from>
    <xdr:to>
      <xdr:col>77</xdr:col>
      <xdr:colOff>44450</xdr:colOff>
      <xdr:row>59</xdr:row>
      <xdr:rowOff>89605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86388"/>
          <a:ext cx="8890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62795</xdr:rowOff>
    </xdr:from>
    <xdr:to>
      <xdr:col>72</xdr:col>
      <xdr:colOff>203200</xdr:colOff>
      <xdr:row>59</xdr:row>
      <xdr:rowOff>70838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7834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56092</xdr:rowOff>
    </xdr:from>
    <xdr:to>
      <xdr:col>68</xdr:col>
      <xdr:colOff>152400</xdr:colOff>
      <xdr:row>59</xdr:row>
      <xdr:rowOff>62795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71642"/>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68156</xdr:rowOff>
    </xdr:from>
    <xdr:to>
      <xdr:col>64</xdr:col>
      <xdr:colOff>152400</xdr:colOff>
      <xdr:row>58</xdr:row>
      <xdr:rowOff>169756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8483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79022</xdr:rowOff>
    </xdr:from>
    <xdr:to>
      <xdr:col>81</xdr:col>
      <xdr:colOff>95250</xdr:colOff>
      <xdr:row>60</xdr:row>
      <xdr:rowOff>9172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95549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3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38805</xdr:rowOff>
    </xdr:from>
    <xdr:to>
      <xdr:col>77</xdr:col>
      <xdr:colOff>95250</xdr:colOff>
      <xdr:row>59</xdr:row>
      <xdr:rowOff>140405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150582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23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20038</xdr:rowOff>
    </xdr:from>
    <xdr:to>
      <xdr:col>73</xdr:col>
      <xdr:colOff>44450</xdr:colOff>
      <xdr:row>59</xdr:row>
      <xdr:rowOff>121638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3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131815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0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11995</xdr:rowOff>
    </xdr:from>
    <xdr:to>
      <xdr:col>68</xdr:col>
      <xdr:colOff>203200</xdr:colOff>
      <xdr:row>59</xdr:row>
      <xdr:rowOff>113595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123772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9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5292</xdr:rowOff>
    </xdr:from>
    <xdr:to>
      <xdr:col>64</xdr:col>
      <xdr:colOff>152400</xdr:colOff>
      <xdr:row>59</xdr:row>
      <xdr:rowOff>106892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91669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0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元利償還金、公営企業の企業債の償還の財源に充てられたと認められる繰出金の減や標準財政規模の増により、実質公債費比率は前年度と比較して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ポイント改善した。ただ、類似団体と比較すると高い状況が続いている。</a:t>
          </a:r>
        </a:p>
        <a:p>
          <a:r>
            <a:rPr kumimoji="1" lang="ja-JP" altLang="en-US" sz="1300">
              <a:latin typeface="ＭＳ Ｐゴシック" panose="020B0600070205080204" pitchFamily="50" charset="-128"/>
              <a:ea typeface="ＭＳ Ｐゴシック" panose="020B0600070205080204" pitchFamily="50" charset="-128"/>
            </a:rPr>
            <a:t>　公共施設の老朽化対策が今後急務となっていることから、自主財源の確保、選択と集中による実施事業の選別など財政規律を堅持した財政運営の取組を強化しなければならない。</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87206</xdr:rowOff>
    </xdr:from>
    <xdr:to>
      <xdr:col>81</xdr:col>
      <xdr:colOff>44450</xdr:colOff>
      <xdr:row>44</xdr:row>
      <xdr:rowOff>20320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459556"/>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20320</xdr:rowOff>
    </xdr:from>
    <xdr:to>
      <xdr:col>77</xdr:col>
      <xdr:colOff>44450</xdr:colOff>
      <xdr:row>44</xdr:row>
      <xdr:rowOff>165100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5641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116840</xdr:rowOff>
    </xdr:from>
    <xdr:to>
      <xdr:col>72</xdr:col>
      <xdr:colOff>203200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66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116840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54803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36406</xdr:rowOff>
    </xdr:from>
    <xdr:to>
      <xdr:col>81</xdr:col>
      <xdr:colOff>95250</xdr:colOff>
      <xdr:row>43</xdr:row>
      <xdr:rowOff>138006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8483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140970</xdr:rowOff>
    </xdr:from>
    <xdr:to>
      <xdr:col>77</xdr:col>
      <xdr:colOff>95250</xdr:colOff>
      <xdr:row>44</xdr:row>
      <xdr:rowOff>71120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55897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114300</xdr:rowOff>
    </xdr:from>
    <xdr:to>
      <xdr:col>73</xdr:col>
      <xdr:colOff>44450</xdr:colOff>
      <xdr:row>45</xdr:row>
      <xdr:rowOff>44450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29227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66040</xdr:rowOff>
    </xdr:from>
    <xdr:to>
      <xdr:col>68</xdr:col>
      <xdr:colOff>203200</xdr:colOff>
      <xdr:row>44</xdr:row>
      <xdr:rowOff>167640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152417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地方債現在高が減少したことや、標準財政規模が増加したこと等が影響し、将来負担比率は前年度に引き続き数値なしとなった。</a:t>
          </a:r>
        </a:p>
        <a:p>
          <a:r>
            <a:rPr kumimoji="1" lang="ja-JP" altLang="en-US" sz="1300">
              <a:latin typeface="ＭＳ Ｐゴシック" panose="020B0600070205080204" pitchFamily="50" charset="-128"/>
              <a:ea typeface="ＭＳ Ｐゴシック" panose="020B0600070205080204" pitchFamily="50" charset="-128"/>
            </a:rPr>
            <a:t>　今後も計画的な地方債の発行による地方債残高の抑制、充当可能な基金の確保により、健全な財政運営に努めていく。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97004</xdr:rowOff>
    </xdr:from>
    <xdr:to>
      <xdr:col>68</xdr:col>
      <xdr:colOff>152400</xdr:colOff>
      <xdr:row>13</xdr:row>
      <xdr:rowOff>163649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325854"/>
          <a:ext cx="8890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95569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46204</xdr:rowOff>
    </xdr:from>
    <xdr:to>
      <xdr:col>68</xdr:col>
      <xdr:colOff>203200</xdr:colOff>
      <xdr:row>13</xdr:row>
      <xdr:rowOff>147804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27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157981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04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112849</xdr:rowOff>
    </xdr:from>
    <xdr:to>
      <xdr:col>64</xdr:col>
      <xdr:colOff>152400</xdr:colOff>
      <xdr:row>14</xdr:row>
      <xdr:rowOff>42999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3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53176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19,498
19,402
43.80
11,358,847
10,696,969
553,865
5,221,947
7,330,960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会計年度任用職員の報酬の増や普通交付税の減が影響し、全国平均、県平均・類似団体平均よりも高くなっている。</a:t>
          </a:r>
        </a:p>
        <a:p>
          <a:r>
            <a:rPr kumimoji="1" lang="ja-JP" altLang="en-US" sz="1300">
              <a:latin typeface="ＭＳ Ｐゴシック" panose="020B0600070205080204" pitchFamily="50" charset="-128"/>
              <a:ea typeface="ＭＳ Ｐゴシック" panose="020B0600070205080204" pitchFamily="50" charset="-128"/>
            </a:rPr>
            <a:t>　会計年度任用職員制度の影響もあり、人件費は増加傾向が続くが、適切な人員配置により人件費の抑制に努めることが必要である。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9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296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39</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2968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39</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363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121920</xdr:rowOff>
    </xdr:from>
    <xdr:to>
      <xdr:col>11</xdr:col>
      <xdr:colOff>60325</xdr:colOff>
      <xdr:row>39</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物件費が増となったことで、前年度と比較して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経常的な物件費については、予算編成時に前年度以下とすることを原則とし、歳出抑制に努めてきたことから、類似団体平均と比較すると低い水準で推移している。</a:t>
          </a:r>
        </a:p>
        <a:p>
          <a:r>
            <a:rPr kumimoji="1" lang="ja-JP" altLang="en-US" sz="1300">
              <a:latin typeface="ＭＳ Ｐゴシック" panose="020B0600070205080204" pitchFamily="50" charset="-128"/>
              <a:ea typeface="ＭＳ Ｐゴシック" panose="020B0600070205080204" pitchFamily="50" charset="-128"/>
            </a:rPr>
            <a:t>　引き続き、経費節減に努め経常経費の抑制を図っていく。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106426</xdr:rowOff>
    </xdr:from>
    <xdr:to>
      <xdr:col>82</xdr:col>
      <xdr:colOff>107950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352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5842</xdr:rowOff>
    </xdr:from>
    <xdr:to>
      <xdr:col>78</xdr:col>
      <xdr:colOff>69850</xdr:colOff>
      <xdr:row>13</xdr:row>
      <xdr:rowOff>106426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346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5842</xdr:rowOff>
    </xdr:from>
    <xdr:to>
      <xdr:col>73</xdr:col>
      <xdr:colOff>180975</xdr:colOff>
      <xdr:row>13</xdr:row>
      <xdr:rowOff>115570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2346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115570</xdr:rowOff>
    </xdr:from>
    <xdr:to>
      <xdr:col>69</xdr:col>
      <xdr:colOff>92075</xdr:colOff>
      <xdr:row>14</xdr:row>
      <xdr:rowOff>26416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444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37338</xdr:rowOff>
    </xdr:from>
    <xdr:to>
      <xdr:col>65</xdr:col>
      <xdr:colOff>53975</xdr:colOff>
      <xdr:row>17</xdr:row>
      <xdr:rowOff>138938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123715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64770</xdr:rowOff>
    </xdr:from>
    <xdr:to>
      <xdr:col>82</xdr:col>
      <xdr:colOff>158750</xdr:colOff>
      <xdr:row>13</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81297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55626</xdr:rowOff>
    </xdr:from>
    <xdr:to>
      <xdr:col>78</xdr:col>
      <xdr:colOff>120650</xdr:colOff>
      <xdr:row>13</xdr:row>
      <xdr:rowOff>157226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167403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5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126492</xdr:rowOff>
    </xdr:from>
    <xdr:to>
      <xdr:col>74</xdr:col>
      <xdr:colOff>31750</xdr:colOff>
      <xdr:row>13</xdr:row>
      <xdr:rowOff>56642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1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66819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64770</xdr:rowOff>
    </xdr:from>
    <xdr:to>
      <xdr:col>69</xdr:col>
      <xdr:colOff>142875</xdr:colOff>
      <xdr:row>13</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147066</xdr:rowOff>
    </xdr:from>
    <xdr:to>
      <xdr:col>65</xdr:col>
      <xdr:colOff>53975</xdr:colOff>
      <xdr:row>14</xdr:row>
      <xdr:rowOff>77216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87393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扶助費が増加し、普通交付税が減になったことで、前年度と比較して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ポイント増加した。類似団体内では高い数値となっているが、全国平均及び県平均よりは低い数値となった。</a:t>
          </a:r>
        </a:p>
        <a:p>
          <a:r>
            <a:rPr kumimoji="1" lang="ja-JP" altLang="en-US" sz="1300">
              <a:latin typeface="ＭＳ Ｐゴシック" panose="020B0600070205080204" pitchFamily="50" charset="-128"/>
              <a:ea typeface="ＭＳ Ｐゴシック" panose="020B0600070205080204" pitchFamily="50" charset="-128"/>
            </a:rPr>
            <a:t>　扶助費は年々増加傾向にあり、今後も増加が見込まれるため、事業の精査等により適正化に努めていく。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53522</xdr:rowOff>
    </xdr:from>
    <xdr:to>
      <xdr:col>24</xdr:col>
      <xdr:colOff>25400</xdr:colOff>
      <xdr:row>61</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5119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94343</xdr:rowOff>
    </xdr:from>
    <xdr:to>
      <xdr:col>19</xdr:col>
      <xdr:colOff>187325</xdr:colOff>
      <xdr:row>61</xdr:row>
      <xdr:rowOff>53522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3813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94343</xdr:rowOff>
    </xdr:from>
    <xdr:to>
      <xdr:col>15</xdr:col>
      <xdr:colOff>98425</xdr:colOff>
      <xdr:row>62</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38134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62</xdr:row>
      <xdr:rowOff>45357</xdr:rowOff>
    </xdr:from>
    <xdr:to>
      <xdr:col>11</xdr:col>
      <xdr:colOff>9525</xdr:colOff>
      <xdr:row>62</xdr:row>
      <xdr:rowOff>78015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675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117022</xdr:rowOff>
    </xdr:from>
    <xdr:to>
      <xdr:col>6</xdr:col>
      <xdr:colOff>171450</xdr:colOff>
      <xdr:row>60</xdr:row>
      <xdr:rowOff>47172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57349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0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2722</xdr:rowOff>
    </xdr:from>
    <xdr:to>
      <xdr:col>20</xdr:col>
      <xdr:colOff>38100</xdr:colOff>
      <xdr:row>61</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89099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43543</xdr:rowOff>
    </xdr:from>
    <xdr:to>
      <xdr:col>15</xdr:col>
      <xdr:colOff>149225</xdr:colOff>
      <xdr:row>60</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129920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166007</xdr:rowOff>
    </xdr:from>
    <xdr:to>
      <xdr:col>11</xdr:col>
      <xdr:colOff>60325</xdr:colOff>
      <xdr:row>62</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6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71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62</xdr:row>
      <xdr:rowOff>27215</xdr:rowOff>
    </xdr:from>
    <xdr:to>
      <xdr:col>6</xdr:col>
      <xdr:colOff>171450</xdr:colOff>
      <xdr:row>62</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6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74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下水道事業が法適用事業となったことによる繰出金の減もあり、昨年度と比較して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特別会計への繰出金の増加は、一般会計の財政を圧迫するため、経費節減、経営分析を行い、収支改善を図っていく必要がある。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123190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2820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39370</xdr:rowOff>
    </xdr:from>
    <xdr:to>
      <xdr:col>78</xdr:col>
      <xdr:colOff>69850</xdr:colOff>
      <xdr:row>57</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12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39370</xdr:rowOff>
    </xdr:from>
    <xdr:to>
      <xdr:col>73</xdr:col>
      <xdr:colOff>180975</xdr:colOff>
      <xdr:row>58</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120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20320</xdr:rowOff>
    </xdr:from>
    <xdr:to>
      <xdr:col>69</xdr:col>
      <xdr:colOff>92075</xdr:colOff>
      <xdr:row>58</xdr:row>
      <xdr:rowOff>66040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6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72390</xdr:rowOff>
    </xdr:from>
    <xdr:to>
      <xdr:col>78</xdr:col>
      <xdr:colOff>120650</xdr:colOff>
      <xdr:row>58</xdr:row>
      <xdr:rowOff>2540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160020</xdr:rowOff>
    </xdr:from>
    <xdr:to>
      <xdr:col>74</xdr:col>
      <xdr:colOff>31750</xdr:colOff>
      <xdr:row>57</xdr:row>
      <xdr:rowOff>90170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下水道事業が法適用事業となったことにより補助費等が増となり、普通交付税の減が影響したことで昨年度と比較して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ポイント増となった。類似団体平均よりは低いが、全国平均、県平均より高くなっている。</a:t>
          </a:r>
        </a:p>
        <a:p>
          <a:r>
            <a:rPr kumimoji="1" lang="ja-JP" altLang="en-US" sz="1300">
              <a:latin typeface="ＭＳ Ｐゴシック" panose="020B0600070205080204" pitchFamily="50" charset="-128"/>
              <a:ea typeface="ＭＳ Ｐゴシック" panose="020B0600070205080204" pitchFamily="50" charset="-128"/>
            </a:rPr>
            <a:t>　特に町単独補助金については、原則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年を周期とした終期設定及び補助金の必要性や効果の検証を行い、廃止・縮減・統合などの見直しを図っていく。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66584</xdr:rowOff>
    </xdr:from>
    <xdr:to>
      <xdr:col>82</xdr:col>
      <xdr:colOff>107950</xdr:colOff>
      <xdr:row>36</xdr:row>
      <xdr:rowOff>12700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67334"/>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14333</xdr:rowOff>
    </xdr:from>
    <xdr:to>
      <xdr:col>78</xdr:col>
      <xdr:colOff>69850</xdr:colOff>
      <xdr:row>35</xdr:row>
      <xdr:rowOff>66584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1508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14333</xdr:rowOff>
    </xdr:from>
    <xdr:to>
      <xdr:col>73</xdr:col>
      <xdr:colOff>180975</xdr:colOff>
      <xdr:row>36</xdr:row>
      <xdr:rowOff>51889</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015083"/>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51889</xdr:rowOff>
    </xdr:from>
    <xdr:to>
      <xdr:col>69</xdr:col>
      <xdr:colOff>92075</xdr:colOff>
      <xdr:row>36</xdr:row>
      <xdr:rowOff>97608</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22408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15784</xdr:rowOff>
    </xdr:from>
    <xdr:to>
      <xdr:col>78</xdr:col>
      <xdr:colOff>120650</xdr:colOff>
      <xdr:row>35</xdr:row>
      <xdr:rowOff>117384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127561</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85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134983</xdr:rowOff>
    </xdr:from>
    <xdr:to>
      <xdr:col>74</xdr:col>
      <xdr:colOff>31750</xdr:colOff>
      <xdr:row>35</xdr:row>
      <xdr:rowOff>65133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75310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3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1089</xdr:rowOff>
    </xdr:from>
    <xdr:to>
      <xdr:col>69</xdr:col>
      <xdr:colOff>142875</xdr:colOff>
      <xdr:row>36</xdr:row>
      <xdr:rowOff>102689</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112866</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133185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類似団体平均よりは若干低い水準で推移しているが、道路整備事業等の償還が開始したことや公共施設の老朽化対策もあり公債費は今後も増加する見込みである。</a:t>
          </a:r>
        </a:p>
        <a:p>
          <a:r>
            <a:rPr kumimoji="1" lang="ja-JP" altLang="en-US" sz="1300">
              <a:latin typeface="ＭＳ Ｐゴシック" panose="020B0600070205080204" pitchFamily="50" charset="-128"/>
              <a:ea typeface="ＭＳ Ｐゴシック" panose="020B0600070205080204" pitchFamily="50" charset="-128"/>
            </a:rPr>
            <a:t>　健全かつ持続可能な財政運営の実現に向けて、財政負担の将来見通しを的確に捕捉し、地方債の発行抑制と負担平準化に努めていく。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33274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212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108713</xdr:rowOff>
    </xdr:from>
    <xdr:to>
      <xdr:col>19</xdr:col>
      <xdr:colOff>187325</xdr:colOff>
      <xdr:row>77</xdr:row>
      <xdr:rowOff>33274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38913"/>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108713</xdr:rowOff>
    </xdr:from>
    <xdr:to>
      <xdr:col>15</xdr:col>
      <xdr:colOff>98425</xdr:colOff>
      <xdr:row>76</xdr:row>
      <xdr:rowOff>168148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389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76</xdr:row>
      <xdr:rowOff>168148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189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156735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57913</xdr:rowOff>
    </xdr:from>
    <xdr:to>
      <xdr:col>15</xdr:col>
      <xdr:colOff>149225</xdr:colOff>
      <xdr:row>76</xdr:row>
      <xdr:rowOff>159513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169689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人件費、扶助費が増となったが、繰出金の減により、前年度と比較して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ポイント減となった。全国平均、県平均より低い数値であるが、類似団体平均よりは高い数値であった。</a:t>
          </a:r>
        </a:p>
        <a:p>
          <a:r>
            <a:rPr kumimoji="1" lang="ja-JP" altLang="en-US" sz="1300">
              <a:latin typeface="ＭＳ Ｐゴシック" panose="020B0600070205080204" pitchFamily="50" charset="-128"/>
              <a:ea typeface="ＭＳ Ｐゴシック" panose="020B0600070205080204" pitchFamily="50" charset="-128"/>
            </a:rPr>
            <a:t>　人件費、扶助費、公債費の義務的経費の大きな削減は難しいが、適正な定員管理、特別会計の健全運営、物件費や補助費等の経常経費の削減などに取り組み、経常収支の改善を図っていく必要がある。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77</xdr:row>
      <xdr:rowOff>88137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806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77</xdr:row>
      <xdr:rowOff>88137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20039"/>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79</xdr:row>
      <xdr:rowOff>92711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20039"/>
          <a:ext cx="889000" cy="6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168148</xdr:rowOff>
    </xdr:from>
    <xdr:to>
      <xdr:col>69</xdr:col>
      <xdr:colOff>92075</xdr:colOff>
      <xdr:row>79</xdr:row>
      <xdr:rowOff>92711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541248"/>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41911</xdr:rowOff>
    </xdr:from>
    <xdr:to>
      <xdr:col>69</xdr:col>
      <xdr:colOff>142875</xdr:colOff>
      <xdr:row>79</xdr:row>
      <xdr:rowOff>143511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117348</xdr:rowOff>
    </xdr:from>
    <xdr:to>
      <xdr:col>65</xdr:col>
      <xdr:colOff>53975</xdr:colOff>
      <xdr:row>79</xdr:row>
      <xdr:rowOff>47498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32275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宮崎県高鍋町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45783</xdr:rowOff>
    </xdr:from>
    <xdr:to>
      <xdr:col>29</xdr:col>
      <xdr:colOff>127000</xdr:colOff>
      <xdr:row>18</xdr:row>
      <xdr:rowOff>79261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9508"/>
          <a:ext cx="647700" cy="33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79261</xdr:rowOff>
    </xdr:from>
    <xdr:to>
      <xdr:col>26</xdr:col>
      <xdr:colOff>50800</xdr:colOff>
      <xdr:row>18</xdr:row>
      <xdr:rowOff>107505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12986"/>
          <a:ext cx="698500" cy="28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107505</xdr:rowOff>
    </xdr:from>
    <xdr:to>
      <xdr:col>22</xdr:col>
      <xdr:colOff>114300</xdr:colOff>
      <xdr:row>18</xdr:row>
      <xdr:rowOff>121628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1230"/>
          <a:ext cx="698500" cy="14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121628</xdr:rowOff>
    </xdr:from>
    <xdr:to>
      <xdr:col>18</xdr:col>
      <xdr:colOff>177800</xdr:colOff>
      <xdr:row>19</xdr:row>
      <xdr:rowOff>15494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5353"/>
          <a:ext cx="698500" cy="6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69075</xdr:rowOff>
    </xdr:from>
    <xdr:to>
      <xdr:col>15</xdr:col>
      <xdr:colOff>101600</xdr:colOff>
      <xdr:row>19</xdr:row>
      <xdr:rowOff>170675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74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155452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166433</xdr:rowOff>
    </xdr:from>
    <xdr:to>
      <xdr:col>29</xdr:col>
      <xdr:colOff>177800</xdr:colOff>
      <xdr:row>18</xdr:row>
      <xdr:rowOff>96583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8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138510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28461</xdr:rowOff>
    </xdr:from>
    <xdr:to>
      <xdr:col>26</xdr:col>
      <xdr:colOff>101600</xdr:colOff>
      <xdr:row>18</xdr:row>
      <xdr:rowOff>130061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62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114838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56705</xdr:rowOff>
    </xdr:from>
    <xdr:to>
      <xdr:col>22</xdr:col>
      <xdr:colOff>165100</xdr:colOff>
      <xdr:row>18</xdr:row>
      <xdr:rowOff>158305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0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143082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70828</xdr:rowOff>
    </xdr:from>
    <xdr:to>
      <xdr:col>19</xdr:col>
      <xdr:colOff>38100</xdr:colOff>
      <xdr:row>19</xdr:row>
      <xdr:rowOff>978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4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157205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136144</xdr:rowOff>
    </xdr:from>
    <xdr:to>
      <xdr:col>15</xdr:col>
      <xdr:colOff>101600</xdr:colOff>
      <xdr:row>19</xdr:row>
      <xdr:rowOff>66294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76471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3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302564</xdr:rowOff>
    </xdr:from>
    <xdr:to>
      <xdr:col>29</xdr:col>
      <xdr:colOff>127000</xdr:colOff>
      <xdr:row>35</xdr:row>
      <xdr:rowOff>321721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12914"/>
          <a:ext cx="647700" cy="19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30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214645</xdr:rowOff>
    </xdr:from>
    <xdr:to>
      <xdr:col>26</xdr:col>
      <xdr:colOff>50800</xdr:colOff>
      <xdr:row>35</xdr:row>
      <xdr:rowOff>321721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824995"/>
          <a:ext cx="698500" cy="107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151163</xdr:rowOff>
    </xdr:from>
    <xdr:to>
      <xdr:col>22</xdr:col>
      <xdr:colOff>114300</xdr:colOff>
      <xdr:row>35</xdr:row>
      <xdr:rowOff>214645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761513"/>
          <a:ext cx="698500" cy="63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122291</xdr:rowOff>
    </xdr:from>
    <xdr:to>
      <xdr:col>18</xdr:col>
      <xdr:colOff>177800</xdr:colOff>
      <xdr:row>35</xdr:row>
      <xdr:rowOff>151163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732641"/>
          <a:ext cx="698500" cy="28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12718</xdr:rowOff>
    </xdr:from>
    <xdr:to>
      <xdr:col>15</xdr:col>
      <xdr:colOff>101600</xdr:colOff>
      <xdr:row>37</xdr:row>
      <xdr:rowOff>114318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137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99095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22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251764</xdr:rowOff>
    </xdr:from>
    <xdr:to>
      <xdr:col>29</xdr:col>
      <xdr:colOff>177800</xdr:colOff>
      <xdr:row>36</xdr:row>
      <xdr:rowOff>10464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62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96841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0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270921</xdr:rowOff>
    </xdr:from>
    <xdr:to>
      <xdr:col>26</xdr:col>
      <xdr:colOff>101600</xdr:colOff>
      <xdr:row>36</xdr:row>
      <xdr:rowOff>29621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81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39798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50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163845</xdr:rowOff>
    </xdr:from>
    <xdr:to>
      <xdr:col>22</xdr:col>
      <xdr:colOff>165100</xdr:colOff>
      <xdr:row>35</xdr:row>
      <xdr:rowOff>265445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74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275622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100363</xdr:rowOff>
    </xdr:from>
    <xdr:to>
      <xdr:col>19</xdr:col>
      <xdr:colOff>38100</xdr:colOff>
      <xdr:row>35</xdr:row>
      <xdr:rowOff>201963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10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212140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4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71491</xdr:rowOff>
    </xdr:from>
    <xdr:to>
      <xdr:col>15</xdr:col>
      <xdr:colOff>101600</xdr:colOff>
      <xdr:row>35</xdr:row>
      <xdr:rowOff>173091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681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183268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5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19,498
19,402
43.80
11,358,847
10,696,969
553,865
5,221,947
7,330,960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35916</xdr:rowOff>
    </xdr:from>
    <xdr:to>
      <xdr:col>24</xdr:col>
      <xdr:colOff>63500</xdr:colOff>
      <xdr:row>37</xdr:row>
      <xdr:rowOff>66624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79566"/>
          <a:ext cx="8382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66624</xdr:rowOff>
    </xdr:from>
    <xdr:to>
      <xdr:col>19</xdr:col>
      <xdr:colOff>177800</xdr:colOff>
      <xdr:row>37</xdr:row>
      <xdr:rowOff>115118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10274"/>
          <a:ext cx="889000" cy="4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114447</xdr:rowOff>
    </xdr:from>
    <xdr:to>
      <xdr:col>15</xdr:col>
      <xdr:colOff>50800</xdr:colOff>
      <xdr:row>37</xdr:row>
      <xdr:rowOff>115118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458097"/>
          <a:ext cx="889000" cy="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114447</xdr:rowOff>
    </xdr:from>
    <xdr:to>
      <xdr:col>10</xdr:col>
      <xdr:colOff>114300</xdr:colOff>
      <xdr:row>38</xdr:row>
      <xdr:rowOff>50424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58097"/>
          <a:ext cx="889000" cy="10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136982</xdr:rowOff>
    </xdr:from>
    <xdr:to>
      <xdr:col>6</xdr:col>
      <xdr:colOff>38100</xdr:colOff>
      <xdr:row>39</xdr:row>
      <xdr:rowOff>67132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65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58259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74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156566</xdr:rowOff>
    </xdr:from>
    <xdr:to>
      <xdr:col>24</xdr:col>
      <xdr:colOff>114300</xdr:colOff>
      <xdr:row>37</xdr:row>
      <xdr:rowOff>86716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2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134993</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0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15824</xdr:rowOff>
    </xdr:from>
    <xdr:to>
      <xdr:col>20</xdr:col>
      <xdr:colOff>38100</xdr:colOff>
      <xdr:row>37</xdr:row>
      <xdr:rowOff>117424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5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108551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5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64318</xdr:rowOff>
    </xdr:from>
    <xdr:to>
      <xdr:col>15</xdr:col>
      <xdr:colOff>101600</xdr:colOff>
      <xdr:row>37</xdr:row>
      <xdr:rowOff>165918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157045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63647</xdr:rowOff>
    </xdr:from>
    <xdr:to>
      <xdr:col>10</xdr:col>
      <xdr:colOff>165100</xdr:colOff>
      <xdr:row>37</xdr:row>
      <xdr:rowOff>165247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0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156374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0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171074</xdr:rowOff>
    </xdr:from>
    <xdr:to>
      <xdr:col>6</xdr:col>
      <xdr:colOff>38100</xdr:colOff>
      <xdr:row>38</xdr:row>
      <xdr:rowOff>101224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117751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8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6755</xdr:rowOff>
    </xdr:from>
    <xdr:to>
      <xdr:col>24</xdr:col>
      <xdr:colOff>63500</xdr:colOff>
      <xdr:row>58</xdr:row>
      <xdr:rowOff>39363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950855"/>
          <a:ext cx="838200" cy="3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6755</xdr:rowOff>
    </xdr:from>
    <xdr:to>
      <xdr:col>19</xdr:col>
      <xdr:colOff>177800</xdr:colOff>
      <xdr:row>58</xdr:row>
      <xdr:rowOff>92700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50855"/>
          <a:ext cx="889000" cy="8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43002</xdr:rowOff>
    </xdr:from>
    <xdr:to>
      <xdr:col>15</xdr:col>
      <xdr:colOff>50800</xdr:colOff>
      <xdr:row>58</xdr:row>
      <xdr:rowOff>92700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987102"/>
          <a:ext cx="8890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114874</xdr:rowOff>
    </xdr:from>
    <xdr:to>
      <xdr:col>10</xdr:col>
      <xdr:colOff>114300</xdr:colOff>
      <xdr:row>58</xdr:row>
      <xdr:rowOff>43002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16074"/>
          <a:ext cx="889000" cy="27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159784</xdr:rowOff>
    </xdr:from>
    <xdr:to>
      <xdr:col>6</xdr:col>
      <xdr:colOff>38100</xdr:colOff>
      <xdr:row>58</xdr:row>
      <xdr:rowOff>89934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3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81061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1002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160013</xdr:rowOff>
    </xdr:from>
    <xdr:to>
      <xdr:col>24</xdr:col>
      <xdr:colOff>114300</xdr:colOff>
      <xdr:row>58</xdr:row>
      <xdr:rowOff>90163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3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74940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127405</xdr:rowOff>
    </xdr:from>
    <xdr:to>
      <xdr:col>20</xdr:col>
      <xdr:colOff>38100</xdr:colOff>
      <xdr:row>58</xdr:row>
      <xdr:rowOff>57555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48682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99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41900</xdr:rowOff>
    </xdr:from>
    <xdr:to>
      <xdr:col>15</xdr:col>
      <xdr:colOff>101600</xdr:colOff>
      <xdr:row>58</xdr:row>
      <xdr:rowOff>143500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134627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07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163652</xdr:rowOff>
    </xdr:from>
    <xdr:to>
      <xdr:col>10</xdr:col>
      <xdr:colOff>165100</xdr:colOff>
      <xdr:row>58</xdr:row>
      <xdr:rowOff>93802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84929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64074</xdr:rowOff>
    </xdr:from>
    <xdr:to>
      <xdr:col>6</xdr:col>
      <xdr:colOff>38100</xdr:colOff>
      <xdr:row>56</xdr:row>
      <xdr:rowOff>165674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6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44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22245</xdr:rowOff>
    </xdr:from>
    <xdr:to>
      <xdr:col>24</xdr:col>
      <xdr:colOff>63500</xdr:colOff>
      <xdr:row>78</xdr:row>
      <xdr:rowOff>30772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95345"/>
          <a:ext cx="8382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22245</xdr:rowOff>
    </xdr:from>
    <xdr:to>
      <xdr:col>19</xdr:col>
      <xdr:colOff>177800</xdr:colOff>
      <xdr:row>78</xdr:row>
      <xdr:rowOff>49701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95345"/>
          <a:ext cx="889000" cy="2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37698</xdr:rowOff>
    </xdr:from>
    <xdr:to>
      <xdr:col>15</xdr:col>
      <xdr:colOff>50800</xdr:colOff>
      <xdr:row>78</xdr:row>
      <xdr:rowOff>49701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10798"/>
          <a:ext cx="889000" cy="1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26932</xdr:rowOff>
    </xdr:from>
    <xdr:to>
      <xdr:col>10</xdr:col>
      <xdr:colOff>114300</xdr:colOff>
      <xdr:row>78</xdr:row>
      <xdr:rowOff>37698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00032"/>
          <a:ext cx="889000" cy="1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6445</xdr:rowOff>
    </xdr:from>
    <xdr:to>
      <xdr:col>6</xdr:col>
      <xdr:colOff>38100</xdr:colOff>
      <xdr:row>78</xdr:row>
      <xdr:rowOff>108045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99172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7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151422</xdr:rowOff>
    </xdr:from>
    <xdr:to>
      <xdr:col>24</xdr:col>
      <xdr:colOff>114300</xdr:colOff>
      <xdr:row>78</xdr:row>
      <xdr:rowOff>81572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5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66349</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6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142895</xdr:rowOff>
    </xdr:from>
    <xdr:to>
      <xdr:col>20</xdr:col>
      <xdr:colOff>38100</xdr:colOff>
      <xdr:row>78</xdr:row>
      <xdr:rowOff>73045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4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64172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170351</xdr:rowOff>
    </xdr:from>
    <xdr:to>
      <xdr:col>15</xdr:col>
      <xdr:colOff>101600</xdr:colOff>
      <xdr:row>78</xdr:row>
      <xdr:rowOff>100501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7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91628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6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158348</xdr:rowOff>
    </xdr:from>
    <xdr:to>
      <xdr:col>10</xdr:col>
      <xdr:colOff>165100</xdr:colOff>
      <xdr:row>78</xdr:row>
      <xdr:rowOff>88498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5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79625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5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147582</xdr:rowOff>
    </xdr:from>
    <xdr:to>
      <xdr:col>6</xdr:col>
      <xdr:colOff>38100</xdr:colOff>
      <xdr:row>78</xdr:row>
      <xdr:rowOff>77732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4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94259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12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79318</xdr:rowOff>
    </xdr:from>
    <xdr:to>
      <xdr:col>24</xdr:col>
      <xdr:colOff>63500</xdr:colOff>
      <xdr:row>93</xdr:row>
      <xdr:rowOff>40607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852718"/>
          <a:ext cx="838200" cy="13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48706</xdr:rowOff>
    </xdr:from>
    <xdr:to>
      <xdr:col>19</xdr:col>
      <xdr:colOff>177800</xdr:colOff>
      <xdr:row>93</xdr:row>
      <xdr:rowOff>40607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822106"/>
          <a:ext cx="889000" cy="16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48706</xdr:rowOff>
    </xdr:from>
    <xdr:to>
      <xdr:col>15</xdr:col>
      <xdr:colOff>50800</xdr:colOff>
      <xdr:row>94</xdr:row>
      <xdr:rowOff>115621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822106"/>
          <a:ext cx="889000" cy="40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115621</xdr:rowOff>
    </xdr:from>
    <xdr:to>
      <xdr:col>10</xdr:col>
      <xdr:colOff>114300</xdr:colOff>
      <xdr:row>94</xdr:row>
      <xdr:rowOff>135889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231921"/>
          <a:ext cx="889000" cy="2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110280</xdr:rowOff>
    </xdr:from>
    <xdr:to>
      <xdr:col>6</xdr:col>
      <xdr:colOff>38100</xdr:colOff>
      <xdr:row>97</xdr:row>
      <xdr:rowOff>40430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31557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28518</xdr:rowOff>
    </xdr:from>
    <xdr:to>
      <xdr:col>24</xdr:col>
      <xdr:colOff>114300</xdr:colOff>
      <xdr:row>92</xdr:row>
      <xdr:rowOff>130118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8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51395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65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161257</xdr:rowOff>
    </xdr:from>
    <xdr:to>
      <xdr:col>20</xdr:col>
      <xdr:colOff>38100</xdr:colOff>
      <xdr:row>93</xdr:row>
      <xdr:rowOff>91407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93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107934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70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169356</xdr:rowOff>
    </xdr:from>
    <xdr:to>
      <xdr:col>15</xdr:col>
      <xdr:colOff>101600</xdr:colOff>
      <xdr:row>92</xdr:row>
      <xdr:rowOff>99506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7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116033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54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64821</xdr:rowOff>
    </xdr:from>
    <xdr:to>
      <xdr:col>10</xdr:col>
      <xdr:colOff>165100</xdr:colOff>
      <xdr:row>94</xdr:row>
      <xdr:rowOff>166421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1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11498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95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85089</xdr:rowOff>
    </xdr:from>
    <xdr:to>
      <xdr:col>6</xdr:col>
      <xdr:colOff>38100</xdr:colOff>
      <xdr:row>95</xdr:row>
      <xdr:rowOff>15239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20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31766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97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52412</xdr:rowOff>
    </xdr:from>
    <xdr:to>
      <xdr:col>55</xdr:col>
      <xdr:colOff>0</xdr:colOff>
      <xdr:row>36</xdr:row>
      <xdr:rowOff>114645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224612"/>
          <a:ext cx="838200" cy="6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41695</xdr:rowOff>
    </xdr:from>
    <xdr:to>
      <xdr:col>50</xdr:col>
      <xdr:colOff>114300</xdr:colOff>
      <xdr:row>36</xdr:row>
      <xdr:rowOff>52412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213895"/>
          <a:ext cx="889000" cy="1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122340</xdr:rowOff>
    </xdr:from>
    <xdr:to>
      <xdr:col>45</xdr:col>
      <xdr:colOff>177800</xdr:colOff>
      <xdr:row>36</xdr:row>
      <xdr:rowOff>41695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780190"/>
          <a:ext cx="889000" cy="43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122340</xdr:rowOff>
    </xdr:from>
    <xdr:to>
      <xdr:col>41</xdr:col>
      <xdr:colOff>50800</xdr:colOff>
      <xdr:row>37</xdr:row>
      <xdr:rowOff>70654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780190"/>
          <a:ext cx="889000" cy="63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52210</xdr:rowOff>
    </xdr:from>
    <xdr:to>
      <xdr:col>36</xdr:col>
      <xdr:colOff>165100</xdr:colOff>
      <xdr:row>37</xdr:row>
      <xdr:rowOff>153810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144937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63845</xdr:rowOff>
    </xdr:from>
    <xdr:to>
      <xdr:col>55</xdr:col>
      <xdr:colOff>50800</xdr:colOff>
      <xdr:row>36</xdr:row>
      <xdr:rowOff>165445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23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42272</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1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1612</xdr:rowOff>
    </xdr:from>
    <xdr:to>
      <xdr:col>50</xdr:col>
      <xdr:colOff>165100</xdr:colOff>
      <xdr:row>36</xdr:row>
      <xdr:rowOff>103212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17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94339</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26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162345</xdr:rowOff>
    </xdr:from>
    <xdr:to>
      <xdr:col>46</xdr:col>
      <xdr:colOff>38100</xdr:colOff>
      <xdr:row>36</xdr:row>
      <xdr:rowOff>92495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16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109022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593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71540</xdr:rowOff>
    </xdr:from>
    <xdr:to>
      <xdr:col>41</xdr:col>
      <xdr:colOff>101600</xdr:colOff>
      <xdr:row>34</xdr:row>
      <xdr:rowOff>1690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72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18217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50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19854</xdr:rowOff>
    </xdr:from>
    <xdr:to>
      <xdr:col>36</xdr:col>
      <xdr:colOff>165100</xdr:colOff>
      <xdr:row>37</xdr:row>
      <xdr:rowOff>121454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137981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13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107765</xdr:rowOff>
    </xdr:from>
    <xdr:to>
      <xdr:col>55</xdr:col>
      <xdr:colOff>0</xdr:colOff>
      <xdr:row>56</xdr:row>
      <xdr:rowOff>138694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708965"/>
          <a:ext cx="838200" cy="3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98666</xdr:rowOff>
    </xdr:from>
    <xdr:to>
      <xdr:col>50</xdr:col>
      <xdr:colOff>114300</xdr:colOff>
      <xdr:row>56</xdr:row>
      <xdr:rowOff>138694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699866"/>
          <a:ext cx="889000" cy="4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98666</xdr:rowOff>
    </xdr:from>
    <xdr:to>
      <xdr:col>45</xdr:col>
      <xdr:colOff>177800</xdr:colOff>
      <xdr:row>56</xdr:row>
      <xdr:rowOff>158857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699866"/>
          <a:ext cx="889000" cy="6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86992</xdr:rowOff>
    </xdr:from>
    <xdr:to>
      <xdr:col>41</xdr:col>
      <xdr:colOff>50800</xdr:colOff>
      <xdr:row>56</xdr:row>
      <xdr:rowOff>158857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688192"/>
          <a:ext cx="889000" cy="7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56965</xdr:rowOff>
    </xdr:from>
    <xdr:to>
      <xdr:col>55</xdr:col>
      <xdr:colOff>50800</xdr:colOff>
      <xdr:row>56</xdr:row>
      <xdr:rowOff>158565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6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35392</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63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87894</xdr:rowOff>
    </xdr:from>
    <xdr:to>
      <xdr:col>50</xdr:col>
      <xdr:colOff>165100</xdr:colOff>
      <xdr:row>57</xdr:row>
      <xdr:rowOff>18044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68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7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47866</xdr:rowOff>
    </xdr:from>
    <xdr:to>
      <xdr:col>46</xdr:col>
      <xdr:colOff>38100</xdr:colOff>
      <xdr:row>56</xdr:row>
      <xdr:rowOff>149466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64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140593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4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108057</xdr:rowOff>
    </xdr:from>
    <xdr:to>
      <xdr:col>41</xdr:col>
      <xdr:colOff>101600</xdr:colOff>
      <xdr:row>57</xdr:row>
      <xdr:rowOff>38207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0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29334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80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36192</xdr:rowOff>
    </xdr:from>
    <xdr:to>
      <xdr:col>36</xdr:col>
      <xdr:colOff>165100</xdr:colOff>
      <xdr:row>56</xdr:row>
      <xdr:rowOff>137792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6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154319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41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110153</xdr:rowOff>
    </xdr:from>
    <xdr:to>
      <xdr:col>55</xdr:col>
      <xdr:colOff>0</xdr:colOff>
      <xdr:row>76</xdr:row>
      <xdr:rowOff>114173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140353"/>
          <a:ext cx="8382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53688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98210</xdr:rowOff>
    </xdr:from>
    <xdr:to>
      <xdr:col>50</xdr:col>
      <xdr:colOff>114300</xdr:colOff>
      <xdr:row>76</xdr:row>
      <xdr:rowOff>110153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128410"/>
          <a:ext cx="889000" cy="1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162786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89733</xdr:rowOff>
    </xdr:from>
    <xdr:to>
      <xdr:col>45</xdr:col>
      <xdr:colOff>177800</xdr:colOff>
      <xdr:row>76</xdr:row>
      <xdr:rowOff>98210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119933"/>
          <a:ext cx="8890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84320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100819</xdr:rowOff>
    </xdr:from>
    <xdr:to>
      <xdr:col>41</xdr:col>
      <xdr:colOff>50800</xdr:colOff>
      <xdr:row>76</xdr:row>
      <xdr:rowOff>89733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959569"/>
          <a:ext cx="889000" cy="16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63373</xdr:rowOff>
    </xdr:from>
    <xdr:to>
      <xdr:col>55</xdr:col>
      <xdr:colOff>50800</xdr:colOff>
      <xdr:row>76</xdr:row>
      <xdr:rowOff>164973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09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86250</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4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59353</xdr:rowOff>
    </xdr:from>
    <xdr:to>
      <xdr:col>50</xdr:col>
      <xdr:colOff>165100</xdr:colOff>
      <xdr:row>76</xdr:row>
      <xdr:rowOff>160953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08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6031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86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47410</xdr:rowOff>
    </xdr:from>
    <xdr:to>
      <xdr:col>46</xdr:col>
      <xdr:colOff>38100</xdr:colOff>
      <xdr:row>76</xdr:row>
      <xdr:rowOff>149010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0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165536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85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38933</xdr:rowOff>
    </xdr:from>
    <xdr:to>
      <xdr:col>41</xdr:col>
      <xdr:colOff>101600</xdr:colOff>
      <xdr:row>76</xdr:row>
      <xdr:rowOff>140533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06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131660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6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50019</xdr:rowOff>
    </xdr:from>
    <xdr:to>
      <xdr:col>36</xdr:col>
      <xdr:colOff>165100</xdr:colOff>
      <xdr:row>75</xdr:row>
      <xdr:rowOff>151619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9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168146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68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61770</xdr:rowOff>
    </xdr:from>
    <xdr:to>
      <xdr:col>55</xdr:col>
      <xdr:colOff>0</xdr:colOff>
      <xdr:row>98</xdr:row>
      <xdr:rowOff>24312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92420"/>
          <a:ext cx="838200" cy="13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78174</xdr:rowOff>
    </xdr:from>
    <xdr:to>
      <xdr:col>50</xdr:col>
      <xdr:colOff>114300</xdr:colOff>
      <xdr:row>98</xdr:row>
      <xdr:rowOff>24312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708824"/>
          <a:ext cx="889000" cy="11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78174</xdr:rowOff>
    </xdr:from>
    <xdr:to>
      <xdr:col>45</xdr:col>
      <xdr:colOff>177800</xdr:colOff>
      <xdr:row>98</xdr:row>
      <xdr:rowOff>32018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708824"/>
          <a:ext cx="889000" cy="12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32018</xdr:rowOff>
    </xdr:from>
    <xdr:to>
      <xdr:col>41</xdr:col>
      <xdr:colOff>50800</xdr:colOff>
      <xdr:row>98</xdr:row>
      <xdr:rowOff>56696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34118"/>
          <a:ext cx="889000" cy="2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10970</xdr:rowOff>
    </xdr:from>
    <xdr:to>
      <xdr:col>55</xdr:col>
      <xdr:colOff>50800</xdr:colOff>
      <xdr:row>97</xdr:row>
      <xdr:rowOff>112570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160847</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144962</xdr:rowOff>
    </xdr:from>
    <xdr:to>
      <xdr:col>50</xdr:col>
      <xdr:colOff>165100</xdr:colOff>
      <xdr:row>98</xdr:row>
      <xdr:rowOff>75112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7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66239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27374</xdr:rowOff>
    </xdr:from>
    <xdr:to>
      <xdr:col>46</xdr:col>
      <xdr:colOff>38100</xdr:colOff>
      <xdr:row>97</xdr:row>
      <xdr:rowOff>128974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5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120101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152668</xdr:rowOff>
    </xdr:from>
    <xdr:to>
      <xdr:col>41</xdr:col>
      <xdr:colOff>101600</xdr:colOff>
      <xdr:row>98</xdr:row>
      <xdr:rowOff>82818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8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73945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7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5896</xdr:rowOff>
    </xdr:from>
    <xdr:to>
      <xdr:col>36</xdr:col>
      <xdr:colOff>165100</xdr:colOff>
      <xdr:row>98</xdr:row>
      <xdr:rowOff>107496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98623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90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84216</xdr:rowOff>
    </xdr:from>
    <xdr:to>
      <xdr:col>85</xdr:col>
      <xdr:colOff>127000</xdr:colOff>
      <xdr:row>39</xdr:row>
      <xdr:rowOff>93446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70766"/>
          <a:ext cx="838200" cy="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47813</xdr:rowOff>
    </xdr:from>
    <xdr:to>
      <xdr:col>81</xdr:col>
      <xdr:colOff>50800</xdr:colOff>
      <xdr:row>39</xdr:row>
      <xdr:rowOff>84216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4363"/>
          <a:ext cx="889000" cy="3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47813</xdr:rowOff>
    </xdr:from>
    <xdr:to>
      <xdr:col>76</xdr:col>
      <xdr:colOff>114300</xdr:colOff>
      <xdr:row>39</xdr:row>
      <xdr:rowOff>80645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34363"/>
          <a:ext cx="889000" cy="3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102727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95177</xdr:rowOff>
    </xdr:from>
    <xdr:to>
      <xdr:col>71</xdr:col>
      <xdr:colOff>177800</xdr:colOff>
      <xdr:row>39</xdr:row>
      <xdr:rowOff>80645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610277"/>
          <a:ext cx="889000" cy="15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26035</xdr:rowOff>
    </xdr:from>
    <xdr:to>
      <xdr:col>67</xdr:col>
      <xdr:colOff>101600</xdr:colOff>
      <xdr:row>39</xdr:row>
      <xdr:rowOff>127635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118762</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80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42646</xdr:rowOff>
    </xdr:from>
    <xdr:to>
      <xdr:col>85</xdr:col>
      <xdr:colOff>177800</xdr:colOff>
      <xdr:row>39</xdr:row>
      <xdr:rowOff>144246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378565"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33416</xdr:rowOff>
    </xdr:from>
    <xdr:to>
      <xdr:col>81</xdr:col>
      <xdr:colOff>101600</xdr:colOff>
      <xdr:row>39</xdr:row>
      <xdr:rowOff>135016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1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126143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81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168463</xdr:rowOff>
    </xdr:from>
    <xdr:to>
      <xdr:col>76</xdr:col>
      <xdr:colOff>165100</xdr:colOff>
      <xdr:row>39</xdr:row>
      <xdr:rowOff>98613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115141</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45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29845</xdr:rowOff>
    </xdr:from>
    <xdr:to>
      <xdr:col>72</xdr:col>
      <xdr:colOff>38100</xdr:colOff>
      <xdr:row>39</xdr:row>
      <xdr:rowOff>131445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122572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8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44377</xdr:rowOff>
    </xdr:from>
    <xdr:to>
      <xdr:col>67</xdr:col>
      <xdr:colOff>101600</xdr:colOff>
      <xdr:row>38</xdr:row>
      <xdr:rowOff>145977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55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162505</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47111" y="63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80279</xdr:rowOff>
    </xdr:from>
    <xdr:to>
      <xdr:col>85</xdr:col>
      <xdr:colOff>127000</xdr:colOff>
      <xdr:row>77</xdr:row>
      <xdr:rowOff>83305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281929"/>
          <a:ext cx="8382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83305</xdr:rowOff>
    </xdr:from>
    <xdr:to>
      <xdr:col>81</xdr:col>
      <xdr:colOff>50800</xdr:colOff>
      <xdr:row>77</xdr:row>
      <xdr:rowOff>108017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284955"/>
          <a:ext cx="889000" cy="2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108017</xdr:rowOff>
    </xdr:from>
    <xdr:to>
      <xdr:col>76</xdr:col>
      <xdr:colOff>114300</xdr:colOff>
      <xdr:row>77</xdr:row>
      <xdr:rowOff>126829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09667"/>
          <a:ext cx="889000" cy="1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123934</xdr:rowOff>
    </xdr:from>
    <xdr:to>
      <xdr:col>71</xdr:col>
      <xdr:colOff>177800</xdr:colOff>
      <xdr:row>77</xdr:row>
      <xdr:rowOff>126829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325584"/>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95225</xdr:rowOff>
    </xdr:from>
    <xdr:to>
      <xdr:col>67</xdr:col>
      <xdr:colOff>101600</xdr:colOff>
      <xdr:row>78</xdr:row>
      <xdr:rowOff>25375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16502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3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29479</xdr:rowOff>
    </xdr:from>
    <xdr:to>
      <xdr:col>85</xdr:col>
      <xdr:colOff>177800</xdr:colOff>
      <xdr:row>77</xdr:row>
      <xdr:rowOff>131079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3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7906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32505</xdr:rowOff>
    </xdr:from>
    <xdr:to>
      <xdr:col>81</xdr:col>
      <xdr:colOff>101600</xdr:colOff>
      <xdr:row>77</xdr:row>
      <xdr:rowOff>134105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125232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57217</xdr:rowOff>
    </xdr:from>
    <xdr:to>
      <xdr:col>76</xdr:col>
      <xdr:colOff>165100</xdr:colOff>
      <xdr:row>77</xdr:row>
      <xdr:rowOff>158817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5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149944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5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76029</xdr:rowOff>
    </xdr:from>
    <xdr:to>
      <xdr:col>72</xdr:col>
      <xdr:colOff>38100</xdr:colOff>
      <xdr:row>78</xdr:row>
      <xdr:rowOff>6179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168756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7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73134</xdr:rowOff>
    </xdr:from>
    <xdr:to>
      <xdr:col>67</xdr:col>
      <xdr:colOff>101600</xdr:colOff>
      <xdr:row>78</xdr:row>
      <xdr:rowOff>3284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7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19811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05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140838</xdr:rowOff>
    </xdr:from>
    <xdr:to>
      <xdr:col>85</xdr:col>
      <xdr:colOff>127000</xdr:colOff>
      <xdr:row>97</xdr:row>
      <xdr:rowOff>164567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71488"/>
          <a:ext cx="8382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60238</xdr:rowOff>
    </xdr:from>
    <xdr:to>
      <xdr:col>81</xdr:col>
      <xdr:colOff>50800</xdr:colOff>
      <xdr:row>97</xdr:row>
      <xdr:rowOff>164567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690888"/>
          <a:ext cx="889000" cy="10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60238</xdr:rowOff>
    </xdr:from>
    <xdr:to>
      <xdr:col>76</xdr:col>
      <xdr:colOff>114300</xdr:colOff>
      <xdr:row>97</xdr:row>
      <xdr:rowOff>127451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690888"/>
          <a:ext cx="889000" cy="6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102301</xdr:rowOff>
    </xdr:from>
    <xdr:to>
      <xdr:col>71</xdr:col>
      <xdr:colOff>177800</xdr:colOff>
      <xdr:row>97</xdr:row>
      <xdr:rowOff>127451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732951"/>
          <a:ext cx="889000" cy="2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90038</xdr:rowOff>
    </xdr:from>
    <xdr:to>
      <xdr:col>85</xdr:col>
      <xdr:colOff>177800</xdr:colOff>
      <xdr:row>98</xdr:row>
      <xdr:rowOff>20188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2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68465</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9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113767</xdr:rowOff>
    </xdr:from>
    <xdr:to>
      <xdr:col>81</xdr:col>
      <xdr:colOff>101600</xdr:colOff>
      <xdr:row>98</xdr:row>
      <xdr:rowOff>43917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35044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3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9438</xdr:rowOff>
    </xdr:from>
    <xdr:to>
      <xdr:col>76</xdr:col>
      <xdr:colOff>165100</xdr:colOff>
      <xdr:row>97</xdr:row>
      <xdr:rowOff>111038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4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127565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1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76651</xdr:rowOff>
    </xdr:from>
    <xdr:to>
      <xdr:col>72</xdr:col>
      <xdr:colOff>38100</xdr:colOff>
      <xdr:row>98</xdr:row>
      <xdr:rowOff>6801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23328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51501</xdr:rowOff>
    </xdr:from>
    <xdr:to>
      <xdr:col>67</xdr:col>
      <xdr:colOff>101600</xdr:colOff>
      <xdr:row>97</xdr:row>
      <xdr:rowOff>153101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169628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5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139678</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778"/>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139471</xdr:rowOff>
    </xdr:from>
    <xdr:to>
      <xdr:col>107</xdr:col>
      <xdr:colOff>50800</xdr:colOff>
      <xdr:row>38</xdr:row>
      <xdr:rowOff>139678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571"/>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139471</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6545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54267</xdr:rowOff>
    </xdr:from>
    <xdr:to>
      <xdr:col>98</xdr:col>
      <xdr:colOff>38100</xdr:colOff>
      <xdr:row>38</xdr:row>
      <xdr:rowOff>155867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6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4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88878</xdr:rowOff>
    </xdr:from>
    <xdr:to>
      <xdr:col>107</xdr:col>
      <xdr:colOff>101600</xdr:colOff>
      <xdr:row>39</xdr:row>
      <xdr:rowOff>19028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10155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88671</xdr:rowOff>
    </xdr:from>
    <xdr:to>
      <xdr:col>102</xdr:col>
      <xdr:colOff>165100</xdr:colOff>
      <xdr:row>39</xdr:row>
      <xdr:rowOff>18821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9948</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88333" y="669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122441</xdr:rowOff>
    </xdr:from>
    <xdr:to>
      <xdr:col>116</xdr:col>
      <xdr:colOff>63500</xdr:colOff>
      <xdr:row>57</xdr:row>
      <xdr:rowOff>123584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89509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122441</xdr:rowOff>
    </xdr:from>
    <xdr:to>
      <xdr:col>111</xdr:col>
      <xdr:colOff>177800</xdr:colOff>
      <xdr:row>57</xdr:row>
      <xdr:rowOff>125355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895091"/>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125355</xdr:rowOff>
    </xdr:from>
    <xdr:to>
      <xdr:col>107</xdr:col>
      <xdr:colOff>50800</xdr:colOff>
      <xdr:row>57</xdr:row>
      <xdr:rowOff>125927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89800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70091</xdr:rowOff>
    </xdr:from>
    <xdr:to>
      <xdr:col>102</xdr:col>
      <xdr:colOff>114300</xdr:colOff>
      <xdr:row>57</xdr:row>
      <xdr:rowOff>125927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842741"/>
          <a:ext cx="889000" cy="5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69183</xdr:rowOff>
    </xdr:from>
    <xdr:to>
      <xdr:col>98</xdr:col>
      <xdr:colOff>38100</xdr:colOff>
      <xdr:row>57</xdr:row>
      <xdr:rowOff>170783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4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161910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93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72784</xdr:rowOff>
    </xdr:from>
    <xdr:to>
      <xdr:col>116</xdr:col>
      <xdr:colOff>114300</xdr:colOff>
      <xdr:row>58</xdr:row>
      <xdr:rowOff>2934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84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26408</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7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71641</xdr:rowOff>
    </xdr:from>
    <xdr:to>
      <xdr:col>112</xdr:col>
      <xdr:colOff>38100</xdr:colOff>
      <xdr:row>58</xdr:row>
      <xdr:rowOff>1791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84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164368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93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74555</xdr:rowOff>
    </xdr:from>
    <xdr:to>
      <xdr:col>107</xdr:col>
      <xdr:colOff>101600</xdr:colOff>
      <xdr:row>58</xdr:row>
      <xdr:rowOff>4705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167282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93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75127</xdr:rowOff>
    </xdr:from>
    <xdr:to>
      <xdr:col>102</xdr:col>
      <xdr:colOff>165100</xdr:colOff>
      <xdr:row>58</xdr:row>
      <xdr:rowOff>5277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8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167854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94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19291</xdr:rowOff>
    </xdr:from>
    <xdr:to>
      <xdr:col>98</xdr:col>
      <xdr:colOff>38100</xdr:colOff>
      <xdr:row>57</xdr:row>
      <xdr:rowOff>120891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7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137418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6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88356</xdr:rowOff>
    </xdr:from>
    <xdr:to>
      <xdr:col>116</xdr:col>
      <xdr:colOff>63500</xdr:colOff>
      <xdr:row>77</xdr:row>
      <xdr:rowOff>155885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290006"/>
          <a:ext cx="838200" cy="6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51121</xdr:rowOff>
    </xdr:from>
    <xdr:to>
      <xdr:col>111</xdr:col>
      <xdr:colOff>177800</xdr:colOff>
      <xdr:row>77</xdr:row>
      <xdr:rowOff>88356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252771"/>
          <a:ext cx="889000" cy="3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23251</xdr:rowOff>
    </xdr:from>
    <xdr:to>
      <xdr:col>107</xdr:col>
      <xdr:colOff>50800</xdr:colOff>
      <xdr:row>77</xdr:row>
      <xdr:rowOff>51121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224901"/>
          <a:ext cx="889000" cy="2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141987</xdr:rowOff>
    </xdr:from>
    <xdr:to>
      <xdr:col>102</xdr:col>
      <xdr:colOff>114300</xdr:colOff>
      <xdr:row>77</xdr:row>
      <xdr:rowOff>23251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72187"/>
          <a:ext cx="889000" cy="5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136475</xdr:rowOff>
    </xdr:from>
    <xdr:to>
      <xdr:col>98</xdr:col>
      <xdr:colOff>38100</xdr:colOff>
      <xdr:row>78</xdr:row>
      <xdr:rowOff>66625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33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57752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4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105085</xdr:rowOff>
    </xdr:from>
    <xdr:to>
      <xdr:col>116</xdr:col>
      <xdr:colOff>114300</xdr:colOff>
      <xdr:row>78</xdr:row>
      <xdr:rowOff>35235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20012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2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37556</xdr:rowOff>
    </xdr:from>
    <xdr:to>
      <xdr:col>112</xdr:col>
      <xdr:colOff>38100</xdr:colOff>
      <xdr:row>77</xdr:row>
      <xdr:rowOff>139156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155683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01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321</xdr:rowOff>
    </xdr:from>
    <xdr:to>
      <xdr:col>107</xdr:col>
      <xdr:colOff>101600</xdr:colOff>
      <xdr:row>77</xdr:row>
      <xdr:rowOff>101921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0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118448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7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143901</xdr:rowOff>
    </xdr:from>
    <xdr:to>
      <xdr:col>102</xdr:col>
      <xdr:colOff>165100</xdr:colOff>
      <xdr:row>77</xdr:row>
      <xdr:rowOff>74051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90578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4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91187</xdr:rowOff>
    </xdr:from>
    <xdr:to>
      <xdr:col>98</xdr:col>
      <xdr:colOff>38100</xdr:colOff>
      <xdr:row>77</xdr:row>
      <xdr:rowOff>21337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2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37863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9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類似団体と比較すると、特に扶助費が平均を大きく上回っている。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は物価高騰対策事業、新型コロナウイルス感染症対策関連事業（住民税非課税世帯、均等割課税世帯に対する緊急支援給付金、子育て世帯生活支援特別給付金）の増が大きく、令和２年度以前と比較すると高い数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19,498
19,402
43.80
11,358,847
10,696,969
553,865
5,221,947
7,330,960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145415</xdr:rowOff>
    </xdr:from>
    <xdr:to>
      <xdr:col>24</xdr:col>
      <xdr:colOff>63500</xdr:colOff>
      <xdr:row>38</xdr:row>
      <xdr:rowOff>57176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489065"/>
          <a:ext cx="838200" cy="8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57176</xdr:rowOff>
    </xdr:from>
    <xdr:to>
      <xdr:col>19</xdr:col>
      <xdr:colOff>177800</xdr:colOff>
      <xdr:row>38</xdr:row>
      <xdr:rowOff>78207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572276"/>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78207</xdr:rowOff>
    </xdr:from>
    <xdr:to>
      <xdr:col>15</xdr:col>
      <xdr:colOff>50800</xdr:colOff>
      <xdr:row>38</xdr:row>
      <xdr:rowOff>102438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593307"/>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59004</xdr:rowOff>
    </xdr:from>
    <xdr:to>
      <xdr:col>10</xdr:col>
      <xdr:colOff>114300</xdr:colOff>
      <xdr:row>38</xdr:row>
      <xdr:rowOff>102438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57410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132334</xdr:rowOff>
    </xdr:from>
    <xdr:to>
      <xdr:col>6</xdr:col>
      <xdr:colOff>38100</xdr:colOff>
      <xdr:row>39</xdr:row>
      <xdr:rowOff>62484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53611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74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94615</xdr:rowOff>
    </xdr:from>
    <xdr:to>
      <xdr:col>24</xdr:col>
      <xdr:colOff>114300</xdr:colOff>
      <xdr:row>38</xdr:row>
      <xdr:rowOff>24765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73042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6376</xdr:rowOff>
    </xdr:from>
    <xdr:to>
      <xdr:col>20</xdr:col>
      <xdr:colOff>38100</xdr:colOff>
      <xdr:row>38</xdr:row>
      <xdr:rowOff>107976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5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99103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6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27407</xdr:rowOff>
    </xdr:from>
    <xdr:to>
      <xdr:col>15</xdr:col>
      <xdr:colOff>101600</xdr:colOff>
      <xdr:row>38</xdr:row>
      <xdr:rowOff>129007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54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120134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63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51638</xdr:rowOff>
    </xdr:from>
    <xdr:to>
      <xdr:col>10</xdr:col>
      <xdr:colOff>165100</xdr:colOff>
      <xdr:row>38</xdr:row>
      <xdr:rowOff>153238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144365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65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8204</xdr:rowOff>
    </xdr:from>
    <xdr:to>
      <xdr:col>6</xdr:col>
      <xdr:colOff>38100</xdr:colOff>
      <xdr:row>38</xdr:row>
      <xdr:rowOff>109804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126331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120605</xdr:rowOff>
    </xdr:from>
    <xdr:to>
      <xdr:col>24</xdr:col>
      <xdr:colOff>63500</xdr:colOff>
      <xdr:row>58</xdr:row>
      <xdr:rowOff>76029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93255"/>
          <a:ext cx="838200" cy="1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41353</xdr:rowOff>
    </xdr:from>
    <xdr:to>
      <xdr:col>19</xdr:col>
      <xdr:colOff>177800</xdr:colOff>
      <xdr:row>57</xdr:row>
      <xdr:rowOff>120605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14003"/>
          <a:ext cx="889000" cy="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111677</xdr:rowOff>
    </xdr:from>
    <xdr:to>
      <xdr:col>15</xdr:col>
      <xdr:colOff>50800</xdr:colOff>
      <xdr:row>57</xdr:row>
      <xdr:rowOff>41353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12877"/>
          <a:ext cx="889000" cy="10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111677</xdr:rowOff>
    </xdr:from>
    <xdr:to>
      <xdr:col>10</xdr:col>
      <xdr:colOff>114300</xdr:colOff>
      <xdr:row>58</xdr:row>
      <xdr:rowOff>107725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12877"/>
          <a:ext cx="889000" cy="33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25229</xdr:rowOff>
    </xdr:from>
    <xdr:to>
      <xdr:col>24</xdr:col>
      <xdr:colOff>114300</xdr:colOff>
      <xdr:row>58</xdr:row>
      <xdr:rowOff>126829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111606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8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69805</xdr:rowOff>
    </xdr:from>
    <xdr:to>
      <xdr:col>20</xdr:col>
      <xdr:colOff>38100</xdr:colOff>
      <xdr:row>57</xdr:row>
      <xdr:rowOff>171405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162532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162003</xdr:rowOff>
    </xdr:from>
    <xdr:to>
      <xdr:col>15</xdr:col>
      <xdr:colOff>101600</xdr:colOff>
      <xdr:row>57</xdr:row>
      <xdr:rowOff>92153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108680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3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60877</xdr:rowOff>
    </xdr:from>
    <xdr:to>
      <xdr:col>10</xdr:col>
      <xdr:colOff>165100</xdr:colOff>
      <xdr:row>56</xdr:row>
      <xdr:rowOff>162477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6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153604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5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56925</xdr:rowOff>
    </xdr:from>
    <xdr:to>
      <xdr:col>6</xdr:col>
      <xdr:colOff>38100</xdr:colOff>
      <xdr:row>58</xdr:row>
      <xdr:rowOff>158525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149652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2888</xdr:rowOff>
    </xdr:from>
    <xdr:to>
      <xdr:col>24</xdr:col>
      <xdr:colOff>63500</xdr:colOff>
      <xdr:row>75</xdr:row>
      <xdr:rowOff>31507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61638"/>
          <a:ext cx="838200" cy="2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31507</xdr:rowOff>
    </xdr:from>
    <xdr:to>
      <xdr:col>19</xdr:col>
      <xdr:colOff>177800</xdr:colOff>
      <xdr:row>75</xdr:row>
      <xdr:rowOff>80035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90257"/>
          <a:ext cx="889000" cy="4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80035</xdr:rowOff>
    </xdr:from>
    <xdr:to>
      <xdr:col>15</xdr:col>
      <xdr:colOff>50800</xdr:colOff>
      <xdr:row>77</xdr:row>
      <xdr:rowOff>98095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38785"/>
          <a:ext cx="889000" cy="3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98095</xdr:rowOff>
    </xdr:from>
    <xdr:to>
      <xdr:col>10</xdr:col>
      <xdr:colOff>114300</xdr:colOff>
      <xdr:row>77</xdr:row>
      <xdr:rowOff>116492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99745"/>
          <a:ext cx="889000" cy="1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114384</xdr:rowOff>
    </xdr:from>
    <xdr:to>
      <xdr:col>6</xdr:col>
      <xdr:colOff>38100</xdr:colOff>
      <xdr:row>79</xdr:row>
      <xdr:rowOff>44534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8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35661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8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123538</xdr:rowOff>
    </xdr:from>
    <xdr:to>
      <xdr:col>24</xdr:col>
      <xdr:colOff>114300</xdr:colOff>
      <xdr:row>75</xdr:row>
      <xdr:rowOff>53688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1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146415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6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152157</xdr:rowOff>
    </xdr:from>
    <xdr:to>
      <xdr:col>20</xdr:col>
      <xdr:colOff>38100</xdr:colOff>
      <xdr:row>75</xdr:row>
      <xdr:rowOff>82307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98834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1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29235</xdr:rowOff>
    </xdr:from>
    <xdr:to>
      <xdr:col>15</xdr:col>
      <xdr:colOff>101600</xdr:colOff>
      <xdr:row>75</xdr:row>
      <xdr:rowOff>130835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147362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6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47295</xdr:rowOff>
    </xdr:from>
    <xdr:to>
      <xdr:col>10</xdr:col>
      <xdr:colOff>165100</xdr:colOff>
      <xdr:row>77</xdr:row>
      <xdr:rowOff>148895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140022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4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65692</xdr:rowOff>
    </xdr:from>
    <xdr:to>
      <xdr:col>6</xdr:col>
      <xdr:colOff>38100</xdr:colOff>
      <xdr:row>77</xdr:row>
      <xdr:rowOff>167292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6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12369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4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103963</xdr:rowOff>
    </xdr:from>
    <xdr:to>
      <xdr:col>24</xdr:col>
      <xdr:colOff>63500</xdr:colOff>
      <xdr:row>98</xdr:row>
      <xdr:rowOff>155918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906063"/>
          <a:ext cx="838200" cy="5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103963</xdr:rowOff>
    </xdr:from>
    <xdr:to>
      <xdr:col>19</xdr:col>
      <xdr:colOff>177800</xdr:colOff>
      <xdr:row>98</xdr:row>
      <xdr:rowOff>110834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06063"/>
          <a:ext cx="889000" cy="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110834</xdr:rowOff>
    </xdr:from>
    <xdr:to>
      <xdr:col>15</xdr:col>
      <xdr:colOff>50800</xdr:colOff>
      <xdr:row>99</xdr:row>
      <xdr:rowOff>26112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12934"/>
          <a:ext cx="889000" cy="8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160719</xdr:rowOff>
    </xdr:from>
    <xdr:to>
      <xdr:col>10</xdr:col>
      <xdr:colOff>114300</xdr:colOff>
      <xdr:row>99</xdr:row>
      <xdr:rowOff>26112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62819"/>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140297</xdr:rowOff>
    </xdr:from>
    <xdr:to>
      <xdr:col>6</xdr:col>
      <xdr:colOff>38100</xdr:colOff>
      <xdr:row>99</xdr:row>
      <xdr:rowOff>70447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94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61574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703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105118</xdr:rowOff>
    </xdr:from>
    <xdr:to>
      <xdr:col>24</xdr:col>
      <xdr:colOff>114300</xdr:colOff>
      <xdr:row>99</xdr:row>
      <xdr:rowOff>35268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0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20045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2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53163</xdr:rowOff>
    </xdr:from>
    <xdr:to>
      <xdr:col>20</xdr:col>
      <xdr:colOff>38100</xdr:colOff>
      <xdr:row>98</xdr:row>
      <xdr:rowOff>154763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145890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4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60034</xdr:rowOff>
    </xdr:from>
    <xdr:to>
      <xdr:col>15</xdr:col>
      <xdr:colOff>101600</xdr:colOff>
      <xdr:row>98</xdr:row>
      <xdr:rowOff>161634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6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152761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146762</xdr:rowOff>
    </xdr:from>
    <xdr:to>
      <xdr:col>10</xdr:col>
      <xdr:colOff>165100</xdr:colOff>
      <xdr:row>99</xdr:row>
      <xdr:rowOff>76912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68039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4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109919</xdr:rowOff>
    </xdr:from>
    <xdr:to>
      <xdr:col>6</xdr:col>
      <xdr:colOff>38100</xdr:colOff>
      <xdr:row>99</xdr:row>
      <xdr:rowOff>40069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1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56596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68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159766</xdr:rowOff>
    </xdr:from>
    <xdr:to>
      <xdr:col>36</xdr:col>
      <xdr:colOff>165100</xdr:colOff>
      <xdr:row>38</xdr:row>
      <xdr:rowOff>89916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106443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25362</xdr:rowOff>
    </xdr:from>
    <xdr:to>
      <xdr:col>55</xdr:col>
      <xdr:colOff>0</xdr:colOff>
      <xdr:row>57</xdr:row>
      <xdr:rowOff>153797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626562"/>
          <a:ext cx="838200" cy="29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25362</xdr:rowOff>
    </xdr:from>
    <xdr:to>
      <xdr:col>50</xdr:col>
      <xdr:colOff>114300</xdr:colOff>
      <xdr:row>58</xdr:row>
      <xdr:rowOff>27546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626562"/>
          <a:ext cx="889000" cy="3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159614</xdr:rowOff>
    </xdr:from>
    <xdr:to>
      <xdr:col>45</xdr:col>
      <xdr:colOff>177800</xdr:colOff>
      <xdr:row>58</xdr:row>
      <xdr:rowOff>27546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32264"/>
          <a:ext cx="889000" cy="3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45758</xdr:rowOff>
    </xdr:from>
    <xdr:to>
      <xdr:col>41</xdr:col>
      <xdr:colOff>50800</xdr:colOff>
      <xdr:row>57</xdr:row>
      <xdr:rowOff>159614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818408"/>
          <a:ext cx="889000" cy="11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102997</xdr:rowOff>
    </xdr:from>
    <xdr:to>
      <xdr:col>55</xdr:col>
      <xdr:colOff>50800</xdr:colOff>
      <xdr:row>58</xdr:row>
      <xdr:rowOff>33147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81424</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5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146012</xdr:rowOff>
    </xdr:from>
    <xdr:to>
      <xdr:col>50</xdr:col>
      <xdr:colOff>165100</xdr:colOff>
      <xdr:row>56</xdr:row>
      <xdr:rowOff>76162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7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92689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35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148196</xdr:rowOff>
    </xdr:from>
    <xdr:to>
      <xdr:col>46</xdr:col>
      <xdr:colOff>38100</xdr:colOff>
      <xdr:row>58</xdr:row>
      <xdr:rowOff>78346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2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69473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108814</xdr:rowOff>
    </xdr:from>
    <xdr:to>
      <xdr:col>41</xdr:col>
      <xdr:colOff>101600</xdr:colOff>
      <xdr:row>58</xdr:row>
      <xdr:rowOff>38964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8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30091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166408</xdr:rowOff>
    </xdr:from>
    <xdr:to>
      <xdr:col>36</xdr:col>
      <xdr:colOff>165100</xdr:colOff>
      <xdr:row>57</xdr:row>
      <xdr:rowOff>96558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6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113085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4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159118</xdr:rowOff>
    </xdr:from>
    <xdr:to>
      <xdr:col>54</xdr:col>
      <xdr:colOff>189865</xdr:colOff>
      <xdr:row>79</xdr:row>
      <xdr:rowOff>30899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503518"/>
          <a:ext cx="1270" cy="10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34726</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30899</xdr:rowOff>
    </xdr:from>
    <xdr:to>
      <xdr:col>55</xdr:col>
      <xdr:colOff>88900</xdr:colOff>
      <xdr:row>79</xdr:row>
      <xdr:rowOff>30899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75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105795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2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159118</xdr:rowOff>
    </xdr:from>
    <xdr:to>
      <xdr:col>55</xdr:col>
      <xdr:colOff>88900</xdr:colOff>
      <xdr:row>72</xdr:row>
      <xdr:rowOff>159118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50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53175</xdr:rowOff>
    </xdr:from>
    <xdr:to>
      <xdr:col>55</xdr:col>
      <xdr:colOff>0</xdr:colOff>
      <xdr:row>78</xdr:row>
      <xdr:rowOff>25515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911925"/>
          <a:ext cx="838200" cy="4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85932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87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107505</xdr:rowOff>
    </xdr:from>
    <xdr:to>
      <xdr:col>55</xdr:col>
      <xdr:colOff>50800</xdr:colOff>
      <xdr:row>78</xdr:row>
      <xdr:rowOff>37655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0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135293</xdr:rowOff>
    </xdr:from>
    <xdr:to>
      <xdr:col>50</xdr:col>
      <xdr:colOff>114300</xdr:colOff>
      <xdr:row>78</xdr:row>
      <xdr:rowOff>25515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994043"/>
          <a:ext cx="889000" cy="40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65075</xdr:rowOff>
    </xdr:from>
    <xdr:to>
      <xdr:col>50</xdr:col>
      <xdr:colOff>165100</xdr:colOff>
      <xdr:row>77</xdr:row>
      <xdr:rowOff>166675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6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11752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4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150850</xdr:rowOff>
    </xdr:from>
    <xdr:to>
      <xdr:col>45</xdr:col>
      <xdr:colOff>177800</xdr:colOff>
      <xdr:row>75</xdr:row>
      <xdr:rowOff>135293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323800"/>
          <a:ext cx="889000" cy="67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89751</xdr:rowOff>
    </xdr:from>
    <xdr:to>
      <xdr:col>46</xdr:col>
      <xdr:colOff>38100</xdr:colOff>
      <xdr:row>78</xdr:row>
      <xdr:rowOff>19901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9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38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42634</xdr:rowOff>
    </xdr:from>
    <xdr:to>
      <xdr:col>41</xdr:col>
      <xdr:colOff>50800</xdr:colOff>
      <xdr:row>71</xdr:row>
      <xdr:rowOff>150850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215584"/>
          <a:ext cx="889000" cy="10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45669</xdr:rowOff>
    </xdr:from>
    <xdr:to>
      <xdr:col>41</xdr:col>
      <xdr:colOff>101600</xdr:colOff>
      <xdr:row>77</xdr:row>
      <xdr:rowOff>147269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4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138396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34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77927</xdr:rowOff>
    </xdr:from>
    <xdr:to>
      <xdr:col>36</xdr:col>
      <xdr:colOff>165100</xdr:colOff>
      <xdr:row>79</xdr:row>
      <xdr:rowOff>8077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5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170654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54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2375</xdr:rowOff>
    </xdr:from>
    <xdr:to>
      <xdr:col>55</xdr:col>
      <xdr:colOff>50800</xdr:colOff>
      <xdr:row>75</xdr:row>
      <xdr:rowOff>103975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8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25252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1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146165</xdr:rowOff>
    </xdr:from>
    <xdr:to>
      <xdr:col>50</xdr:col>
      <xdr:colOff>165100</xdr:colOff>
      <xdr:row>78</xdr:row>
      <xdr:rowOff>76315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67442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4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84493</xdr:rowOff>
    </xdr:from>
    <xdr:to>
      <xdr:col>46</xdr:col>
      <xdr:colOff>38100</xdr:colOff>
      <xdr:row>76</xdr:row>
      <xdr:rowOff>14644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9432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31170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71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100050</xdr:rowOff>
    </xdr:from>
    <xdr:to>
      <xdr:col>41</xdr:col>
      <xdr:colOff>101600</xdr:colOff>
      <xdr:row>72</xdr:row>
      <xdr:rowOff>30200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2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46727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04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163284</xdr:rowOff>
    </xdr:from>
    <xdr:to>
      <xdr:col>36</xdr:col>
      <xdr:colOff>165100</xdr:colOff>
      <xdr:row>71</xdr:row>
      <xdr:rowOff>93434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1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109961</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194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130747</xdr:rowOff>
    </xdr:from>
    <xdr:to>
      <xdr:col>55</xdr:col>
      <xdr:colOff>0</xdr:colOff>
      <xdr:row>97</xdr:row>
      <xdr:rowOff>153149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61397"/>
          <a:ext cx="8382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153149</xdr:rowOff>
    </xdr:from>
    <xdr:to>
      <xdr:col>50</xdr:col>
      <xdr:colOff>114300</xdr:colOff>
      <xdr:row>98</xdr:row>
      <xdr:rowOff>9347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83799"/>
          <a:ext cx="8890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9347</xdr:rowOff>
    </xdr:from>
    <xdr:to>
      <xdr:col>45</xdr:col>
      <xdr:colOff>177800</xdr:colOff>
      <xdr:row>98</xdr:row>
      <xdr:rowOff>11836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11447"/>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82714</xdr:rowOff>
    </xdr:from>
    <xdr:to>
      <xdr:col>41</xdr:col>
      <xdr:colOff>50800</xdr:colOff>
      <xdr:row>98</xdr:row>
      <xdr:rowOff>11836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13364"/>
          <a:ext cx="889000" cy="10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50749</xdr:rowOff>
    </xdr:from>
    <xdr:to>
      <xdr:col>36</xdr:col>
      <xdr:colOff>165100</xdr:colOff>
      <xdr:row>98</xdr:row>
      <xdr:rowOff>152349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143476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94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79947</xdr:rowOff>
    </xdr:from>
    <xdr:to>
      <xdr:col>55</xdr:col>
      <xdr:colOff>50800</xdr:colOff>
      <xdr:row>98</xdr:row>
      <xdr:rowOff>10097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1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58374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8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102349</xdr:rowOff>
    </xdr:from>
    <xdr:to>
      <xdr:col>50</xdr:col>
      <xdr:colOff>165100</xdr:colOff>
      <xdr:row>98</xdr:row>
      <xdr:rowOff>32499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3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23626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2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129997</xdr:rowOff>
    </xdr:from>
    <xdr:to>
      <xdr:col>46</xdr:col>
      <xdr:colOff>38100</xdr:colOff>
      <xdr:row>98</xdr:row>
      <xdr:rowOff>60147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6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51274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5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132486</xdr:rowOff>
    </xdr:from>
    <xdr:to>
      <xdr:col>41</xdr:col>
      <xdr:colOff>101600</xdr:colOff>
      <xdr:row>98</xdr:row>
      <xdr:rowOff>62636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6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53763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5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31914</xdr:rowOff>
    </xdr:from>
    <xdr:to>
      <xdr:col>36</xdr:col>
      <xdr:colOff>165100</xdr:colOff>
      <xdr:row>97</xdr:row>
      <xdr:rowOff>133514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150041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43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168569</xdr:rowOff>
    </xdr:from>
    <xdr:to>
      <xdr:col>85</xdr:col>
      <xdr:colOff>127000</xdr:colOff>
      <xdr:row>38</xdr:row>
      <xdr:rowOff>50644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512219"/>
          <a:ext cx="838200" cy="5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50644</xdr:rowOff>
    </xdr:from>
    <xdr:to>
      <xdr:col>81</xdr:col>
      <xdr:colOff>50800</xdr:colOff>
      <xdr:row>38</xdr:row>
      <xdr:rowOff>82321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565744"/>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15864</xdr:rowOff>
    </xdr:from>
    <xdr:to>
      <xdr:col>76</xdr:col>
      <xdr:colOff>114300</xdr:colOff>
      <xdr:row>38</xdr:row>
      <xdr:rowOff>82321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530964"/>
          <a:ext cx="889000" cy="6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15864</xdr:rowOff>
    </xdr:from>
    <xdr:to>
      <xdr:col>71</xdr:col>
      <xdr:colOff>177800</xdr:colOff>
      <xdr:row>38</xdr:row>
      <xdr:rowOff>26543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30964"/>
          <a:ext cx="889000" cy="1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149381</xdr:rowOff>
    </xdr:from>
    <xdr:to>
      <xdr:col>67</xdr:col>
      <xdr:colOff>101600</xdr:colOff>
      <xdr:row>38</xdr:row>
      <xdr:rowOff>79532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930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70658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8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117769</xdr:rowOff>
    </xdr:from>
    <xdr:to>
      <xdr:col>85</xdr:col>
      <xdr:colOff>177800</xdr:colOff>
      <xdr:row>38</xdr:row>
      <xdr:rowOff>47919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6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96196</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171294</xdr:rowOff>
    </xdr:from>
    <xdr:to>
      <xdr:col>81</xdr:col>
      <xdr:colOff>101600</xdr:colOff>
      <xdr:row>38</xdr:row>
      <xdr:rowOff>101444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1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92571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0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31521</xdr:rowOff>
    </xdr:from>
    <xdr:to>
      <xdr:col>76</xdr:col>
      <xdr:colOff>165100</xdr:colOff>
      <xdr:row>38</xdr:row>
      <xdr:rowOff>133121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4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124248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136514</xdr:rowOff>
    </xdr:from>
    <xdr:to>
      <xdr:col>72</xdr:col>
      <xdr:colOff>38100</xdr:colOff>
      <xdr:row>38</xdr:row>
      <xdr:rowOff>66664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8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57791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7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147193</xdr:rowOff>
    </xdr:from>
    <xdr:to>
      <xdr:col>67</xdr:col>
      <xdr:colOff>101600</xdr:colOff>
      <xdr:row>38</xdr:row>
      <xdr:rowOff>77343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93870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26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136081</xdr:rowOff>
    </xdr:from>
    <xdr:to>
      <xdr:col>85</xdr:col>
      <xdr:colOff>127000</xdr:colOff>
      <xdr:row>57</xdr:row>
      <xdr:rowOff>13970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65831"/>
          <a:ext cx="838200" cy="22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146368</xdr:rowOff>
    </xdr:from>
    <xdr:to>
      <xdr:col>81</xdr:col>
      <xdr:colOff>50800</xdr:colOff>
      <xdr:row>57</xdr:row>
      <xdr:rowOff>13970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576118"/>
          <a:ext cx="889000" cy="21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146368</xdr:rowOff>
    </xdr:from>
    <xdr:to>
      <xdr:col>76</xdr:col>
      <xdr:colOff>114300</xdr:colOff>
      <xdr:row>56</xdr:row>
      <xdr:rowOff>21933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576118"/>
          <a:ext cx="889000" cy="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21933</xdr:rowOff>
    </xdr:from>
    <xdr:to>
      <xdr:col>71</xdr:col>
      <xdr:colOff>177800</xdr:colOff>
      <xdr:row>57</xdr:row>
      <xdr:rowOff>56400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23133"/>
          <a:ext cx="889000" cy="20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75756</xdr:rowOff>
    </xdr:from>
    <xdr:to>
      <xdr:col>67</xdr:col>
      <xdr:colOff>101600</xdr:colOff>
      <xdr:row>58</xdr:row>
      <xdr:rowOff>5906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4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168483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85281</xdr:rowOff>
    </xdr:from>
    <xdr:to>
      <xdr:col>85</xdr:col>
      <xdr:colOff>177800</xdr:colOff>
      <xdr:row>56</xdr:row>
      <xdr:rowOff>15431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1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108158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134620</xdr:rowOff>
    </xdr:from>
    <xdr:to>
      <xdr:col>81</xdr:col>
      <xdr:colOff>101600</xdr:colOff>
      <xdr:row>57</xdr:row>
      <xdr:rowOff>64770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55897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95568</xdr:rowOff>
    </xdr:from>
    <xdr:to>
      <xdr:col>76</xdr:col>
      <xdr:colOff>165100</xdr:colOff>
      <xdr:row>56</xdr:row>
      <xdr:rowOff>25718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2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42245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0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142583</xdr:rowOff>
    </xdr:from>
    <xdr:to>
      <xdr:col>72</xdr:col>
      <xdr:colOff>38100</xdr:colOff>
      <xdr:row>56</xdr:row>
      <xdr:rowOff>72733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57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89260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34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5600</xdr:rowOff>
    </xdr:from>
    <xdr:to>
      <xdr:col>67</xdr:col>
      <xdr:colOff>101600</xdr:colOff>
      <xdr:row>57</xdr:row>
      <xdr:rowOff>107200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123727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5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84215</xdr:rowOff>
    </xdr:from>
    <xdr:to>
      <xdr:col>85</xdr:col>
      <xdr:colOff>127000</xdr:colOff>
      <xdr:row>79</xdr:row>
      <xdr:rowOff>93447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28765"/>
          <a:ext cx="8382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47814</xdr:rowOff>
    </xdr:from>
    <xdr:to>
      <xdr:col>81</xdr:col>
      <xdr:colOff>50800</xdr:colOff>
      <xdr:row>79</xdr:row>
      <xdr:rowOff>84215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92364"/>
          <a:ext cx="889000" cy="3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47814</xdr:rowOff>
    </xdr:from>
    <xdr:to>
      <xdr:col>76</xdr:col>
      <xdr:colOff>114300</xdr:colOff>
      <xdr:row>79</xdr:row>
      <xdr:rowOff>80645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592364"/>
          <a:ext cx="889000" cy="3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102728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95177</xdr:rowOff>
    </xdr:from>
    <xdr:to>
      <xdr:col>71</xdr:col>
      <xdr:colOff>177800</xdr:colOff>
      <xdr:row>79</xdr:row>
      <xdr:rowOff>80645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468277"/>
          <a:ext cx="889000" cy="15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26036</xdr:rowOff>
    </xdr:from>
    <xdr:to>
      <xdr:col>67</xdr:col>
      <xdr:colOff>101600</xdr:colOff>
      <xdr:row>79</xdr:row>
      <xdr:rowOff>127636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7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118763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66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42647</xdr:rowOff>
    </xdr:from>
    <xdr:to>
      <xdr:col>85</xdr:col>
      <xdr:colOff>177800</xdr:colOff>
      <xdr:row>79</xdr:row>
      <xdr:rowOff>144247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33415</xdr:rowOff>
    </xdr:from>
    <xdr:to>
      <xdr:col>81</xdr:col>
      <xdr:colOff>101600</xdr:colOff>
      <xdr:row>79</xdr:row>
      <xdr:rowOff>135015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7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126142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67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168464</xdr:rowOff>
    </xdr:from>
    <xdr:to>
      <xdr:col>76</xdr:col>
      <xdr:colOff>165100</xdr:colOff>
      <xdr:row>79</xdr:row>
      <xdr:rowOff>98614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4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115141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31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29845</xdr:rowOff>
    </xdr:from>
    <xdr:to>
      <xdr:col>72</xdr:col>
      <xdr:colOff>38100</xdr:colOff>
      <xdr:row>79</xdr:row>
      <xdr:rowOff>131445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7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122572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66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44377</xdr:rowOff>
    </xdr:from>
    <xdr:to>
      <xdr:col>67</xdr:col>
      <xdr:colOff>101600</xdr:colOff>
      <xdr:row>78</xdr:row>
      <xdr:rowOff>145977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1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162504</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319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80279</xdr:rowOff>
    </xdr:from>
    <xdr:to>
      <xdr:col>85</xdr:col>
      <xdr:colOff>127000</xdr:colOff>
      <xdr:row>97</xdr:row>
      <xdr:rowOff>83305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10929"/>
          <a:ext cx="8382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83305</xdr:rowOff>
    </xdr:from>
    <xdr:to>
      <xdr:col>81</xdr:col>
      <xdr:colOff>50800</xdr:colOff>
      <xdr:row>97</xdr:row>
      <xdr:rowOff>108017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13955"/>
          <a:ext cx="889000" cy="2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108017</xdr:rowOff>
    </xdr:from>
    <xdr:to>
      <xdr:col>76</xdr:col>
      <xdr:colOff>114300</xdr:colOff>
      <xdr:row>97</xdr:row>
      <xdr:rowOff>126829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38667"/>
          <a:ext cx="889000" cy="1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123934</xdr:rowOff>
    </xdr:from>
    <xdr:to>
      <xdr:col>71</xdr:col>
      <xdr:colOff>177800</xdr:colOff>
      <xdr:row>97</xdr:row>
      <xdr:rowOff>126829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54584"/>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95217</xdr:rowOff>
    </xdr:from>
    <xdr:to>
      <xdr:col>67</xdr:col>
      <xdr:colOff>101600</xdr:colOff>
      <xdr:row>98</xdr:row>
      <xdr:rowOff>25367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16494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1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29479</xdr:rowOff>
    </xdr:from>
    <xdr:to>
      <xdr:col>85</xdr:col>
      <xdr:colOff>177800</xdr:colOff>
      <xdr:row>97</xdr:row>
      <xdr:rowOff>131079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6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7906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3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32505</xdr:rowOff>
    </xdr:from>
    <xdr:to>
      <xdr:col>81</xdr:col>
      <xdr:colOff>101600</xdr:colOff>
      <xdr:row>97</xdr:row>
      <xdr:rowOff>134105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125232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5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57217</xdr:rowOff>
    </xdr:from>
    <xdr:to>
      <xdr:col>76</xdr:col>
      <xdr:colOff>165100</xdr:colOff>
      <xdr:row>97</xdr:row>
      <xdr:rowOff>158817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8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149944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76029</xdr:rowOff>
    </xdr:from>
    <xdr:to>
      <xdr:col>72</xdr:col>
      <xdr:colOff>38100</xdr:colOff>
      <xdr:row>98</xdr:row>
      <xdr:rowOff>6179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0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168756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73134</xdr:rowOff>
    </xdr:from>
    <xdr:to>
      <xdr:col>67</xdr:col>
      <xdr:colOff>101600</xdr:colOff>
      <xdr:row>98</xdr:row>
      <xdr:rowOff>3284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0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19811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7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75184</xdr:rowOff>
    </xdr:from>
    <xdr:to>
      <xdr:col>98</xdr:col>
      <xdr:colOff>38100</xdr:colOff>
      <xdr:row>38</xdr:row>
      <xdr:rowOff>5335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21861</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1940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類似団体との比較では、主に民生費、教育費が平均を上回っている。</a:t>
          </a:r>
        </a:p>
        <a:p>
          <a:r>
            <a:rPr kumimoji="1" lang="ja-JP" altLang="en-US" sz="1300">
              <a:latin typeface="ＭＳ Ｐゴシック" panose="020B0600070205080204" pitchFamily="50" charset="-128"/>
              <a:ea typeface="ＭＳ Ｐゴシック" panose="020B0600070205080204" pitchFamily="50" charset="-128"/>
            </a:rPr>
            <a:t>民生費は、物価高騰対策事業や、老人デイサービスセンター用途変更改修により増となり、類似団体の平均を上回った。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商工費は、ふるさと納税関連経費を総務費から商工費に変更したことにより増になった。</a:t>
          </a:r>
        </a:p>
        <a:p>
          <a:r>
            <a:rPr kumimoji="1" lang="ja-JP" altLang="en-US" sz="1300">
              <a:latin typeface="ＭＳ Ｐゴシック" panose="020B0600070205080204" pitchFamily="50" charset="-128"/>
              <a:ea typeface="ＭＳ Ｐゴシック" panose="020B0600070205080204" pitchFamily="50" charset="-128"/>
            </a:rPr>
            <a:t>教育費は、スポーツセンターテニス場・弓道場等照明設備改修や東小学校防音機能復旧工事により増となった。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普通交付税が減となった影響もあり、財政調整基金残高は令和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年度と比較して減となり、実質単年度収支はマイナスとなった。</a:t>
          </a:r>
        </a:p>
        <a:p>
          <a:r>
            <a:rPr kumimoji="1" lang="ja-JP" altLang="en-US" sz="1400">
              <a:latin typeface="ＭＳ ゴシック" pitchFamily="49" charset="-128"/>
              <a:ea typeface="ＭＳ ゴシック" pitchFamily="49" charset="-128"/>
            </a:rPr>
            <a:t>　財政調整基金の適正規模としては、標準財政規模の約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％程度（概ね</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億円）を目安としているが、近年大規模化する災害による財政出動を踏まえながら、基金残高の適正規模の確保に努めていく。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一般会計の黒字額が増となったことで、連結実質黒字額の標準財政規模比は増となり、全ての会計が黒字で推移している。</a:t>
          </a:r>
        </a:p>
        <a:p>
          <a:r>
            <a:rPr kumimoji="1" lang="ja-JP" altLang="en-US" sz="1400">
              <a:latin typeface="ＭＳ ゴシック" pitchFamily="49" charset="-128"/>
              <a:ea typeface="ＭＳ ゴシック" pitchFamily="49" charset="-128"/>
            </a:rPr>
            <a:t>　引き続き中長期的な展望のもと適正な料金体系や制度設計等の見直しを行い、効率的かつ安定的な事業運営の継続に努めていく。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11358847</v>
      </c>
      <c r="BO4" s="358"/>
      <c r="BP4" s="358"/>
      <c r="BQ4" s="358"/>
      <c r="BR4" s="358"/>
      <c r="BS4" s="358"/>
      <c r="BT4" s="358"/>
      <c r="BU4" s="359"/>
      <c r="BV4" s="357">
        <v>11527255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10.6</v>
      </c>
      <c r="CU4" s="364"/>
      <c r="CV4" s="364"/>
      <c r="CW4" s="364"/>
      <c r="CX4" s="364"/>
      <c r="CY4" s="364"/>
      <c r="CZ4" s="364"/>
      <c r="DA4" s="365"/>
      <c r="DB4" s="363">
        <v>10.5</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10696969</v>
      </c>
      <c r="BO5" s="395"/>
      <c r="BP5" s="395"/>
      <c r="BQ5" s="395"/>
      <c r="BR5" s="395"/>
      <c r="BS5" s="395"/>
      <c r="BT5" s="395"/>
      <c r="BU5" s="396"/>
      <c r="BV5" s="394">
        <v>10920436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89.1</v>
      </c>
      <c r="CU5" s="392"/>
      <c r="CV5" s="392"/>
      <c r="CW5" s="392"/>
      <c r="CX5" s="392"/>
      <c r="CY5" s="392"/>
      <c r="CZ5" s="392"/>
      <c r="DA5" s="393"/>
      <c r="DB5" s="391">
        <v>89.6</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661878</v>
      </c>
      <c r="BO6" s="395"/>
      <c r="BP6" s="395"/>
      <c r="BQ6" s="395"/>
      <c r="BR6" s="395"/>
      <c r="BS6" s="395"/>
      <c r="BT6" s="395"/>
      <c r="BU6" s="396"/>
      <c r="BV6" s="394">
        <v>606819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89.7</v>
      </c>
      <c r="CU6" s="432"/>
      <c r="CV6" s="432"/>
      <c r="CW6" s="432"/>
      <c r="CX6" s="432"/>
      <c r="CY6" s="432"/>
      <c r="CZ6" s="432"/>
      <c r="DA6" s="433"/>
      <c r="DB6" s="431">
        <v>91</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108013</v>
      </c>
      <c r="BO7" s="395"/>
      <c r="BP7" s="395"/>
      <c r="BQ7" s="395"/>
      <c r="BR7" s="395"/>
      <c r="BS7" s="395"/>
      <c r="BT7" s="395"/>
      <c r="BU7" s="396"/>
      <c r="BV7" s="394">
        <v>71248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5221947</v>
      </c>
      <c r="CU7" s="395"/>
      <c r="CV7" s="395"/>
      <c r="CW7" s="395"/>
      <c r="CX7" s="395"/>
      <c r="CY7" s="395"/>
      <c r="CZ7" s="395"/>
      <c r="DA7" s="396"/>
      <c r="DB7" s="394">
        <v>5109242</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553865</v>
      </c>
      <c r="BO8" s="395"/>
      <c r="BP8" s="395"/>
      <c r="BQ8" s="395"/>
      <c r="BR8" s="395"/>
      <c r="BS8" s="395"/>
      <c r="BT8" s="395"/>
      <c r="BU8" s="396"/>
      <c r="BV8" s="394">
        <v>535571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0.51</v>
      </c>
      <c r="CU8" s="435"/>
      <c r="CV8" s="435"/>
      <c r="CW8" s="435"/>
      <c r="CX8" s="435"/>
      <c r="CY8" s="435"/>
      <c r="CZ8" s="435"/>
      <c r="DA8" s="436"/>
      <c r="DB8" s="434">
        <v>0.52</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19922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18294</v>
      </c>
      <c r="BO9" s="395"/>
      <c r="BP9" s="395"/>
      <c r="BQ9" s="395"/>
      <c r="BR9" s="395"/>
      <c r="BS9" s="395"/>
      <c r="BT9" s="395"/>
      <c r="BU9" s="396"/>
      <c r="BV9" s="394">
        <v>41324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11.5</v>
      </c>
      <c r="CU9" s="392"/>
      <c r="CV9" s="392"/>
      <c r="CW9" s="392"/>
      <c r="CX9" s="392"/>
      <c r="CY9" s="392"/>
      <c r="CZ9" s="392"/>
      <c r="DA9" s="393"/>
      <c r="DB9" s="391">
        <v>11.6</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21025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135</v>
      </c>
      <c r="BO10" s="395"/>
      <c r="BP10" s="395"/>
      <c r="BQ10" s="395"/>
      <c r="BR10" s="395"/>
      <c r="BS10" s="395"/>
      <c r="BT10" s="395"/>
      <c r="BU10" s="396"/>
      <c r="BV10" s="394">
        <v>135</v>
      </c>
      <c r="BW10" s="395"/>
      <c r="BX10" s="395"/>
      <c r="BY10" s="395"/>
      <c r="BZ10" s="395"/>
      <c r="CA10" s="395"/>
      <c r="CB10" s="395"/>
      <c r="CC10" s="396"/>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75"/>
      <c r="B12" s="454" t="s">
        <v>122</v>
      </c>
      <c r="C12" s="455"/>
      <c r="D12" s="455"/>
      <c r="E12" s="455"/>
      <c r="F12" s="455"/>
      <c r="G12" s="455"/>
      <c r="H12" s="455"/>
      <c r="I12" s="455"/>
      <c r="J12" s="455"/>
      <c r="K12" s="456"/>
      <c r="L12" s="463" t="s">
        <v>123</v>
      </c>
      <c r="M12" s="464"/>
      <c r="N12" s="464"/>
      <c r="O12" s="464"/>
      <c r="P12" s="464"/>
      <c r="Q12" s="465"/>
      <c r="R12" s="466">
        <v>19498</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127</v>
      </c>
      <c r="AV12" s="427"/>
      <c r="AW12" s="427"/>
      <c r="AX12" s="427"/>
      <c r="AY12" s="428" t="s">
        <v>128</v>
      </c>
      <c r="AZ12" s="429"/>
      <c r="BA12" s="429"/>
      <c r="BB12" s="429"/>
      <c r="BC12" s="429"/>
      <c r="BD12" s="429"/>
      <c r="BE12" s="429"/>
      <c r="BF12" s="429"/>
      <c r="BG12" s="429"/>
      <c r="BH12" s="429"/>
      <c r="BI12" s="429"/>
      <c r="BJ12" s="429"/>
      <c r="BK12" s="429"/>
      <c r="BL12" s="429"/>
      <c r="BM12" s="430"/>
      <c r="BN12" s="394">
        <v>73541</v>
      </c>
      <c r="BO12" s="395"/>
      <c r="BP12" s="395"/>
      <c r="BQ12" s="395"/>
      <c r="BR12" s="395"/>
      <c r="BS12" s="395"/>
      <c r="BT12" s="395"/>
      <c r="BU12" s="396"/>
      <c r="BV12" s="394">
        <v>17672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130</v>
      </c>
      <c r="N13" s="486"/>
      <c r="O13" s="486"/>
      <c r="P13" s="486"/>
      <c r="Q13" s="487"/>
      <c r="R13" s="478">
        <v>19402</v>
      </c>
      <c r="S13" s="479"/>
      <c r="T13" s="479"/>
      <c r="U13" s="479"/>
      <c r="V13" s="480"/>
      <c r="W13" s="410" t="s">
        <v>131</v>
      </c>
      <c r="X13" s="411"/>
      <c r="Y13" s="411"/>
      <c r="Z13" s="411"/>
      <c r="AA13" s="411"/>
      <c r="AB13" s="401"/>
      <c r="AC13" s="445">
        <v>1100</v>
      </c>
      <c r="AD13" s="446"/>
      <c r="AE13" s="446"/>
      <c r="AF13" s="446"/>
      <c r="AG13" s="488"/>
      <c r="AH13" s="445">
        <v>1158</v>
      </c>
      <c r="AI13" s="446"/>
      <c r="AJ13" s="446"/>
      <c r="AK13" s="446"/>
      <c r="AL13" s="447"/>
      <c r="AM13" s="423" t="s">
        <v>132</v>
      </c>
      <c r="AN13" s="424"/>
      <c r="AO13" s="424"/>
      <c r="AP13" s="424"/>
      <c r="AQ13" s="424"/>
      <c r="AR13" s="424"/>
      <c r="AS13" s="424"/>
      <c r="AT13" s="425"/>
      <c r="AU13" s="426" t="s">
        <v>127</v>
      </c>
      <c r="AV13" s="427"/>
      <c r="AW13" s="427"/>
      <c r="AX13" s="427"/>
      <c r="AY13" s="428" t="s">
        <v>133</v>
      </c>
      <c r="AZ13" s="429"/>
      <c r="BA13" s="429"/>
      <c r="BB13" s="429"/>
      <c r="BC13" s="429"/>
      <c r="BD13" s="429"/>
      <c r="BE13" s="429"/>
      <c r="BF13" s="429"/>
      <c r="BG13" s="429"/>
      <c r="BH13" s="429"/>
      <c r="BI13" s="429"/>
      <c r="BJ13" s="429"/>
      <c r="BK13" s="429"/>
      <c r="BL13" s="429"/>
      <c r="BM13" s="430"/>
      <c r="BN13" s="394">
        <v>-55112</v>
      </c>
      <c r="BO13" s="395"/>
      <c r="BP13" s="395"/>
      <c r="BQ13" s="395"/>
      <c r="BR13" s="395"/>
      <c r="BS13" s="395"/>
      <c r="BT13" s="395"/>
      <c r="BU13" s="396"/>
      <c r="BV13" s="394">
        <v>23787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10.9</v>
      </c>
      <c r="CU13" s="392"/>
      <c r="CV13" s="392"/>
      <c r="CW13" s="392"/>
      <c r="CX13" s="392"/>
      <c r="CY13" s="392"/>
      <c r="CZ13" s="392"/>
      <c r="DA13" s="393"/>
      <c r="DB13" s="391">
        <v>12.2</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19729</v>
      </c>
      <c r="S14" s="479"/>
      <c r="T14" s="479"/>
      <c r="U14" s="479"/>
      <c r="V14" s="480"/>
      <c r="W14" s="384"/>
      <c r="X14" s="385"/>
      <c r="Y14" s="385"/>
      <c r="Z14" s="385"/>
      <c r="AA14" s="385"/>
      <c r="AB14" s="374"/>
      <c r="AC14" s="481">
        <v>11.7</v>
      </c>
      <c r="AD14" s="482"/>
      <c r="AE14" s="482"/>
      <c r="AF14" s="482"/>
      <c r="AG14" s="483"/>
      <c r="AH14" s="481">
        <v>11.9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130</v>
      </c>
      <c r="N15" s="486"/>
      <c r="O15" s="486"/>
      <c r="P15" s="486"/>
      <c r="Q15" s="487"/>
      <c r="R15" s="478">
        <v>19660</v>
      </c>
      <c r="S15" s="479"/>
      <c r="T15" s="479"/>
      <c r="U15" s="479"/>
      <c r="V15" s="480"/>
      <c r="W15" s="410" t="s">
        <v>137</v>
      </c>
      <c r="X15" s="411"/>
      <c r="Y15" s="411"/>
      <c r="Z15" s="411"/>
      <c r="AA15" s="411"/>
      <c r="AB15" s="401"/>
      <c r="AC15" s="445">
        <v>1897</v>
      </c>
      <c r="AD15" s="446"/>
      <c r="AE15" s="446"/>
      <c r="AF15" s="446"/>
      <c r="AG15" s="488"/>
      <c r="AH15" s="445">
        <v>1944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2458611</v>
      </c>
      <c r="BO15" s="358"/>
      <c r="BP15" s="358"/>
      <c r="BQ15" s="358"/>
      <c r="BR15" s="358"/>
      <c r="BS15" s="358"/>
      <c r="BT15" s="358"/>
      <c r="BU15" s="359"/>
      <c r="BV15" s="357">
        <v>2310369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20.2</v>
      </c>
      <c r="AD16" s="482"/>
      <c r="AE16" s="482"/>
      <c r="AF16" s="482"/>
      <c r="AG16" s="483"/>
      <c r="AH16" s="481">
        <v>20</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4553649</v>
      </c>
      <c r="BO16" s="395"/>
      <c r="BP16" s="395"/>
      <c r="BQ16" s="395"/>
      <c r="BR16" s="395"/>
      <c r="BS16" s="395"/>
      <c r="BT16" s="395"/>
      <c r="BU16" s="396"/>
      <c r="BV16" s="394">
        <v>4419883</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6402</v>
      </c>
      <c r="AD17" s="446"/>
      <c r="AE17" s="446"/>
      <c r="AF17" s="446"/>
      <c r="AG17" s="488"/>
      <c r="AH17" s="445">
        <v>6633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3090534</v>
      </c>
      <c r="BO17" s="395"/>
      <c r="BP17" s="395"/>
      <c r="BQ17" s="395"/>
      <c r="BR17" s="395"/>
      <c r="BS17" s="395"/>
      <c r="BT17" s="395"/>
      <c r="BU17" s="396"/>
      <c r="BV17" s="394">
        <v>2909149</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43.8</v>
      </c>
      <c r="M18" s="518"/>
      <c r="N18" s="518"/>
      <c r="O18" s="518"/>
      <c r="P18" s="518"/>
      <c r="Q18" s="518"/>
      <c r="R18" s="519"/>
      <c r="S18" s="519"/>
      <c r="T18" s="519"/>
      <c r="U18" s="519"/>
      <c r="V18" s="520"/>
      <c r="W18" s="412"/>
      <c r="X18" s="413"/>
      <c r="Y18" s="413"/>
      <c r="Z18" s="413"/>
      <c r="AA18" s="413"/>
      <c r="AB18" s="404"/>
      <c r="AC18" s="521">
        <v>68.099999999999994</v>
      </c>
      <c r="AD18" s="522"/>
      <c r="AE18" s="522"/>
      <c r="AF18" s="522"/>
      <c r="AG18" s="523"/>
      <c r="AH18" s="521">
        <v>68.099999999999994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4707955</v>
      </c>
      <c r="BO18" s="395"/>
      <c r="BP18" s="395"/>
      <c r="BQ18" s="395"/>
      <c r="BR18" s="395"/>
      <c r="BS18" s="395"/>
      <c r="BT18" s="395"/>
      <c r="BU18" s="396"/>
      <c r="BV18" s="394">
        <v>4617537</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455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6373917</v>
      </c>
      <c r="BO19" s="395"/>
      <c r="BP19" s="395"/>
      <c r="BQ19" s="395"/>
      <c r="BR19" s="395"/>
      <c r="BS19" s="395"/>
      <c r="BT19" s="395"/>
      <c r="BU19" s="396"/>
      <c r="BV19" s="394">
        <v>6320381</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8685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7330960</v>
      </c>
      <c r="BO22" s="358"/>
      <c r="BP22" s="358"/>
      <c r="BQ22" s="358"/>
      <c r="BR22" s="358"/>
      <c r="BS22" s="358"/>
      <c r="BT22" s="358"/>
      <c r="BU22" s="359"/>
      <c r="BV22" s="357">
        <v>7717064</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5050579</v>
      </c>
      <c r="BO23" s="395"/>
      <c r="BP23" s="395"/>
      <c r="BQ23" s="395"/>
      <c r="BR23" s="395"/>
      <c r="BS23" s="395"/>
      <c r="BT23" s="395"/>
      <c r="BU23" s="396"/>
      <c r="BV23" s="394">
        <v>5292687</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7190</v>
      </c>
      <c r="R24" s="446"/>
      <c r="S24" s="446"/>
      <c r="T24" s="446"/>
      <c r="U24" s="446"/>
      <c r="V24" s="488"/>
      <c r="W24" s="540"/>
      <c r="X24" s="541"/>
      <c r="Y24" s="542"/>
      <c r="Z24" s="444" t="s">
        <v>162</v>
      </c>
      <c r="AA24" s="424"/>
      <c r="AB24" s="424"/>
      <c r="AC24" s="424"/>
      <c r="AD24" s="424"/>
      <c r="AE24" s="424"/>
      <c r="AF24" s="424"/>
      <c r="AG24" s="425"/>
      <c r="AH24" s="445">
        <v>152</v>
      </c>
      <c r="AI24" s="446"/>
      <c r="AJ24" s="446"/>
      <c r="AK24" s="446"/>
      <c r="AL24" s="488"/>
      <c r="AM24" s="445">
        <v>456456</v>
      </c>
      <c r="AN24" s="446"/>
      <c r="AO24" s="446"/>
      <c r="AP24" s="446"/>
      <c r="AQ24" s="446"/>
      <c r="AR24" s="488"/>
      <c r="AS24" s="445">
        <v>3003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4341639</v>
      </c>
      <c r="BO24" s="395"/>
      <c r="BP24" s="395"/>
      <c r="BQ24" s="395"/>
      <c r="BR24" s="395"/>
      <c r="BS24" s="395"/>
      <c r="BT24" s="395"/>
      <c r="BU24" s="396"/>
      <c r="BV24" s="394">
        <v>4430378</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5830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637979</v>
      </c>
      <c r="BO25" s="358"/>
      <c r="BP25" s="358"/>
      <c r="BQ25" s="358"/>
      <c r="BR25" s="358"/>
      <c r="BS25" s="358"/>
      <c r="BT25" s="358"/>
      <c r="BU25" s="359"/>
      <c r="BV25" s="357">
        <v>413707</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5500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3030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315821</v>
      </c>
      <c r="BO27" s="514"/>
      <c r="BP27" s="514"/>
      <c r="BQ27" s="514"/>
      <c r="BR27" s="514"/>
      <c r="BS27" s="514"/>
      <c r="BT27" s="514"/>
      <c r="BU27" s="515"/>
      <c r="BV27" s="513">
        <v>315821</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174</v>
      </c>
      <c r="F28" s="424"/>
      <c r="G28" s="424"/>
      <c r="H28" s="424"/>
      <c r="I28" s="424"/>
      <c r="J28" s="424"/>
      <c r="K28" s="425"/>
      <c r="L28" s="445">
        <v>1</v>
      </c>
      <c r="M28" s="446"/>
      <c r="N28" s="446"/>
      <c r="O28" s="446"/>
      <c r="P28" s="488"/>
      <c r="Q28" s="445">
        <v>2270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1537679</v>
      </c>
      <c r="BO28" s="358"/>
      <c r="BP28" s="358"/>
      <c r="BQ28" s="358"/>
      <c r="BR28" s="358"/>
      <c r="BS28" s="358"/>
      <c r="BT28" s="358"/>
      <c r="BU28" s="359"/>
      <c r="BV28" s="357">
        <v>1611085</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177</v>
      </c>
      <c r="F29" s="424"/>
      <c r="G29" s="424"/>
      <c r="H29" s="424"/>
      <c r="I29" s="424"/>
      <c r="J29" s="424"/>
      <c r="K29" s="425"/>
      <c r="L29" s="445">
        <v>12</v>
      </c>
      <c r="M29" s="446"/>
      <c r="N29" s="446"/>
      <c r="O29" s="446"/>
      <c r="P29" s="488"/>
      <c r="Q29" s="445">
        <v>2100</v>
      </c>
      <c r="R29" s="446"/>
      <c r="S29" s="446"/>
      <c r="T29" s="446"/>
      <c r="U29" s="446"/>
      <c r="V29" s="488"/>
      <c r="W29" s="543"/>
      <c r="X29" s="544"/>
      <c r="Y29" s="545"/>
      <c r="Z29" s="444" t="s">
        <v>178</v>
      </c>
      <c r="AA29" s="424"/>
      <c r="AB29" s="424"/>
      <c r="AC29" s="424"/>
      <c r="AD29" s="424"/>
      <c r="AE29" s="424"/>
      <c r="AF29" s="424"/>
      <c r="AG29" s="425"/>
      <c r="AH29" s="445">
        <v>154</v>
      </c>
      <c r="AI29" s="446"/>
      <c r="AJ29" s="446"/>
      <c r="AK29" s="446"/>
      <c r="AL29" s="488"/>
      <c r="AM29" s="445">
        <v>464076</v>
      </c>
      <c r="AN29" s="446"/>
      <c r="AO29" s="446"/>
      <c r="AP29" s="446"/>
      <c r="AQ29" s="446"/>
      <c r="AR29" s="488"/>
      <c r="AS29" s="445">
        <v>3013</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143031</v>
      </c>
      <c r="BO29" s="395"/>
      <c r="BP29" s="395"/>
      <c r="BQ29" s="395"/>
      <c r="BR29" s="395"/>
      <c r="BS29" s="395"/>
      <c r="BT29" s="395"/>
      <c r="BU29" s="396"/>
      <c r="BV29" s="394">
        <v>143245</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96.4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2584192</v>
      </c>
      <c r="BO30" s="514"/>
      <c r="BP30" s="514"/>
      <c r="BQ30" s="514"/>
      <c r="BR30" s="514"/>
      <c r="BS30" s="514"/>
      <c r="BT30" s="514"/>
      <c r="BU30" s="515"/>
      <c r="BV30" s="513">
        <v>2515058</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187</v>
      </c>
      <c r="D33" s="418"/>
      <c r="E33" s="383" t="s">
        <v>188</v>
      </c>
      <c r="F33" s="383"/>
      <c r="G33" s="383"/>
      <c r="H33" s="383"/>
      <c r="I33" s="383"/>
      <c r="J33" s="383"/>
      <c r="K33" s="383"/>
      <c r="L33" s="383"/>
      <c r="M33" s="383"/>
      <c r="N33" s="383"/>
      <c r="O33" s="383"/>
      <c r="P33" s="383"/>
      <c r="Q33" s="383"/>
      <c r="R33" s="383"/>
      <c r="S33" s="383"/>
      <c r="T33" s="179"/>
      <c r="U33" s="418" t="s">
        <v>187</v>
      </c>
      <c r="V33" s="418"/>
      <c r="W33" s="383" t="s">
        <v>188</v>
      </c>
      <c r="X33" s="383"/>
      <c r="Y33" s="383"/>
      <c r="Z33" s="383"/>
      <c r="AA33" s="383"/>
      <c r="AB33" s="383"/>
      <c r="AC33" s="383"/>
      <c r="AD33" s="383"/>
      <c r="AE33" s="383"/>
      <c r="AF33" s="383"/>
      <c r="AG33" s="383"/>
      <c r="AH33" s="383"/>
      <c r="AI33" s="383"/>
      <c r="AJ33" s="383"/>
      <c r="AK33" s="383"/>
      <c r="AL33" s="179"/>
      <c r="AM33" s="418" t="s">
        <v>187</v>
      </c>
      <c r="AN33" s="418"/>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418" t="s">
        <v>189</v>
      </c>
      <c r="BX33" s="418"/>
      <c r="BY33" s="383" t="s">
        <v>191</v>
      </c>
      <c r="BZ33" s="383"/>
      <c r="CA33" s="383"/>
      <c r="CB33" s="383"/>
      <c r="CC33" s="383"/>
      <c r="CD33" s="383"/>
      <c r="CE33" s="383"/>
      <c r="CF33" s="383"/>
      <c r="CG33" s="383"/>
      <c r="CH33" s="383"/>
      <c r="CI33" s="383"/>
      <c r="CJ33" s="383"/>
      <c r="CK33" s="383"/>
      <c r="CL33" s="383"/>
      <c r="CM33" s="383"/>
      <c r="CN33" s="179"/>
      <c r="CO33" s="418" t="s">
        <v>187</v>
      </c>
      <c r="CP33" s="418"/>
      <c r="CQ33" s="383" t="s">
        <v>192</v>
      </c>
      <c r="CR33" s="383"/>
      <c r="CS33" s="383"/>
      <c r="CT33" s="383"/>
      <c r="CU33" s="383"/>
      <c r="CV33" s="383"/>
      <c r="CW33" s="383"/>
      <c r="CX33" s="383"/>
      <c r="CY33" s="383"/>
      <c r="CZ33" s="383"/>
      <c r="DA33" s="383"/>
      <c r="DB33" s="383"/>
      <c r="DC33" s="383"/>
      <c r="DD33" s="383"/>
      <c r="DE33" s="383"/>
      <c r="DF33" s="179"/>
      <c r="DG33" s="583" t="s">
        <v>193</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IF('各会計、関係団体の財政状況及び健全化判断比率'!B32="","",'各会計、関係団体の財政状況及び健全化判断比率'!B32)</f>
        <v>水道事業</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宮崎県市町村総合事務組合　一般会計</v>
      </c>
      <c r="BZ34" s="585"/>
      <c r="CA34" s="585"/>
      <c r="CB34" s="585"/>
      <c r="CC34" s="585"/>
      <c r="CD34" s="585"/>
      <c r="CE34" s="585"/>
      <c r="CF34" s="585"/>
      <c r="CG34" s="585"/>
      <c r="CH34" s="585"/>
      <c r="CI34" s="585"/>
      <c r="CJ34" s="585"/>
      <c r="CK34" s="585"/>
      <c r="CL34" s="585"/>
      <c r="CM34" s="585"/>
      <c r="CN34" s="175"/>
      <c r="CO34" s="584">
        <f>IF(CQ34="","",MAX(C34:D43,U34:V43,AM34:AN43,BE34:BF43,BW34:BX43)+1)</f>
        <v>17</v>
      </c>
      <c r="CP34" s="584"/>
      <c r="CQ34" s="585" t="str">
        <f>IF('各会計、関係団体の財政状況及び健全化判断比率'!BS7="","",'各会計、関係団体の財政状況及び健全化判断比率'!BS7)</f>
        <v>高鍋衛生公社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2">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介護保険事業</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IF('各会計、関係団体の財政状況及び健全化判断比率'!B33="","",'各会計、関係団体の財政状況及び健全化判断比率'!B33)</f>
        <v>下水道事業</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宮崎県市町村総合事務組合　市町村交通災害共済事業特別会計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介護認定審査会</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宮崎県市町村総合事務組合　自治会館管理運営特別会計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後期高齢者医療事業</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宮崎県後期高齢者医療広域連合　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宮崎県後期高齢者医療広域連合　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宮崎県東児湯消防組合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西都児湯環境整備事務組合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15</v>
      </c>
      <c r="BX41" s="584"/>
      <c r="BY41" s="585" t="str">
        <f>IF('各会計、関係団体の財政状況及び健全化判断比率'!B75="","",'各会計、関係団体の財政状況及び健全化判断比率'!B75)</f>
        <v>高鍋・木城衛生組合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16</v>
      </c>
      <c r="BX42" s="584"/>
      <c r="BY42" s="585" t="str">
        <f>IF('各会計、関係団体の財政状況及び健全化判断比率'!B76="","",'各会計、関係団体の財政状況及び健全化判断比率'!B76)</f>
        <v>一ツ瀬川営農飲雑用水広域水道企業団</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XcGBwhKZOEwDdoIbY++6azSD98By9I3N6ik1ptk3z9gA+CpOAM1XRbJaxhArbJtgGoDkubkRXt6woBONDMq8aA==" saltValue="kyq9uxYZMjO+RRPZgvAwR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534</v>
      </c>
      <c r="D34" s="1136"/>
      <c r="E34" s="1137"/>
      <c r="F34" s="32">
        <v>8.2899999999999991</v>
      </c>
      <c r="G34" s="33">
        <v>5.22</v>
      </c>
      <c r="H34" s="33">
        <v>9.58</v>
      </c>
      <c r="I34" s="33">
        <v>10.48</v>
      </c>
      <c r="J34" s="34">
        <v>10.6</v>
      </c>
      <c r="K34" s="22"/>
      <c r="L34" s="22"/>
      <c r="M34" s="22"/>
      <c r="N34" s="22"/>
      <c r="O34" s="22"/>
      <c r="P34" s="22"/>
    </row>
    <row r="35" spans="1:16" ht="39" customHeight="1" x14ac:dyDescent="0.2">
      <c r="A35" s="22"/>
      <c r="B35" s="35"/>
      <c r="C35" s="1132" t="s">
        <v>535</v>
      </c>
      <c r="D35" s="1132"/>
      <c r="E35" s="1133"/>
      <c r="F35" s="36">
        <v>7.42</v>
      </c>
      <c r="G35" s="37">
        <v>7.22</v>
      </c>
      <c r="H35" s="37">
        <v>7.07</v>
      </c>
      <c r="I35" s="37">
        <v>6.53</v>
      </c>
      <c r="J35" s="38">
        <v>6.31</v>
      </c>
      <c r="K35" s="22"/>
      <c r="L35" s="22"/>
      <c r="M35" s="22"/>
      <c r="N35" s="22"/>
      <c r="O35" s="22"/>
      <c r="P35" s="22"/>
    </row>
    <row r="36" spans="1:16" ht="39" customHeight="1" x14ac:dyDescent="0.2">
      <c r="A36" s="22"/>
      <c r="B36" s="35"/>
      <c r="C36" s="1132" t="s">
        <v>536</v>
      </c>
      <c r="D36" s="1132"/>
      <c r="E36" s="1133"/>
      <c r="F36" s="36">
        <v>1.64</v>
      </c>
      <c r="G36" s="37">
        <v>1.96</v>
      </c>
      <c r="H36" s="37">
        <v>1.91</v>
      </c>
      <c r="I36" s="37">
        <v>1.59</v>
      </c>
      <c r="J36" s="38">
        <v>1.96</v>
      </c>
      <c r="K36" s="22"/>
      <c r="L36" s="22"/>
      <c r="M36" s="22"/>
      <c r="N36" s="22"/>
      <c r="O36" s="22"/>
      <c r="P36" s="22"/>
    </row>
    <row r="37" spans="1:16" ht="39" customHeight="1" x14ac:dyDescent="0.2">
      <c r="A37" s="22"/>
      <c r="B37" s="35"/>
      <c r="C37" s="1132" t="s">
        <v>537</v>
      </c>
      <c r="D37" s="1132"/>
      <c r="E37" s="1133"/>
      <c r="F37" s="36">
        <v>0.09</v>
      </c>
      <c r="G37" s="37">
        <v>0.14000000000000001</v>
      </c>
      <c r="H37" s="37">
        <v>0.14000000000000001</v>
      </c>
      <c r="I37" s="37">
        <v>0.49</v>
      </c>
      <c r="J37" s="38">
        <v>1.5</v>
      </c>
      <c r="K37" s="22"/>
      <c r="L37" s="22"/>
      <c r="M37" s="22"/>
      <c r="N37" s="22"/>
      <c r="O37" s="22"/>
      <c r="P37" s="22"/>
    </row>
    <row r="38" spans="1:16" ht="39" customHeight="1" x14ac:dyDescent="0.2">
      <c r="A38" s="22"/>
      <c r="B38" s="35"/>
      <c r="C38" s="1132" t="s">
        <v>538</v>
      </c>
      <c r="D38" s="1132"/>
      <c r="E38" s="1133"/>
      <c r="F38" s="36">
        <v>0.23</v>
      </c>
      <c r="G38" s="37">
        <v>0.34</v>
      </c>
      <c r="H38" s="37">
        <v>0.98</v>
      </c>
      <c r="I38" s="37">
        <v>1.39</v>
      </c>
      <c r="J38" s="38">
        <v>0.65</v>
      </c>
      <c r="K38" s="22"/>
      <c r="L38" s="22"/>
      <c r="M38" s="22"/>
      <c r="N38" s="22"/>
      <c r="O38" s="22"/>
      <c r="P38" s="22"/>
    </row>
    <row r="39" spans="1:16" ht="39" customHeight="1" x14ac:dyDescent="0.2">
      <c r="A39" s="22"/>
      <c r="B39" s="35"/>
      <c r="C39" s="1132" t="s">
        <v>539</v>
      </c>
      <c r="D39" s="1132"/>
      <c r="E39" s="1133"/>
      <c r="F39" s="36">
        <v>0.02</v>
      </c>
      <c r="G39" s="37">
        <v>0.01</v>
      </c>
      <c r="H39" s="37">
        <v>0.01</v>
      </c>
      <c r="I39" s="37">
        <v>0.02</v>
      </c>
      <c r="J39" s="38">
        <v>0.02</v>
      </c>
      <c r="K39" s="22"/>
      <c r="L39" s="22"/>
      <c r="M39" s="22"/>
      <c r="N39" s="22"/>
      <c r="O39" s="22"/>
      <c r="P39" s="22"/>
    </row>
    <row r="40" spans="1:16" ht="39" customHeight="1" x14ac:dyDescent="0.2">
      <c r="A40" s="22"/>
      <c r="B40" s="35"/>
      <c r="C40" s="1132" t="s">
        <v>540</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542</v>
      </c>
      <c r="D43" s="1134"/>
      <c r="E43" s="1135"/>
      <c r="F43" s="41">
        <v>0</v>
      </c>
      <c r="G43" s="42">
        <v>0</v>
      </c>
      <c r="H43" s="42">
        <v>0</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gU++Y1OHeQFAjcKj/JP/bBU9weiTfBmssmCRY+ZD69sP7xyw2D2FlN/+hFT7a8AexHZKNTIzQWJGbEXV7ntJQ==" saltValue="1ji3fd1KEGVMRPyrIEdT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701</v>
      </c>
      <c r="L45" s="58">
        <v>689</v>
      </c>
      <c r="M45" s="58">
        <v>732</v>
      </c>
      <c r="N45" s="58">
        <v>787</v>
      </c>
      <c r="O45" s="59">
        <v>786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407</v>
      </c>
      <c r="L48" s="62">
        <v>434</v>
      </c>
      <c r="M48" s="62">
        <v>340</v>
      </c>
      <c r="N48" s="62">
        <v>175</v>
      </c>
      <c r="O48" s="63">
        <v>167</v>
      </c>
      <c r="P48" s="46"/>
      <c r="Q48" s="46"/>
      <c r="R48" s="46"/>
      <c r="S48" s="46"/>
      <c r="T48" s="46"/>
      <c r="U48" s="46"/>
    </row>
    <row r="49" spans="1:21" ht="30.75" customHeight="1" x14ac:dyDescent="0.2">
      <c r="A49" s="46"/>
      <c r="B49" s="1140"/>
      <c r="C49" s="1141"/>
      <c r="D49" s="60"/>
      <c r="E49" s="1146" t="s">
        <v>14</v>
      </c>
      <c r="F49" s="1146"/>
      <c r="G49" s="1146"/>
      <c r="H49" s="1146"/>
      <c r="I49" s="1146"/>
      <c r="J49" s="1147"/>
      <c r="K49" s="61">
        <v>142</v>
      </c>
      <c r="L49" s="62">
        <v>67</v>
      </c>
      <c r="M49" s="62">
        <v>62</v>
      </c>
      <c r="N49" s="62">
        <v>61</v>
      </c>
      <c r="O49" s="63">
        <v>69</v>
      </c>
      <c r="P49" s="46"/>
      <c r="Q49" s="46"/>
      <c r="R49" s="46"/>
      <c r="S49" s="46"/>
      <c r="T49" s="46"/>
      <c r="U49" s="46"/>
    </row>
    <row r="50" spans="1:21" ht="30.75" customHeight="1" x14ac:dyDescent="0.2">
      <c r="A50" s="46"/>
      <c r="B50" s="1140"/>
      <c r="C50" s="1141"/>
      <c r="D50" s="60"/>
      <c r="E50" s="1146" t="s">
        <v>15</v>
      </c>
      <c r="F50" s="1146"/>
      <c r="G50" s="1146"/>
      <c r="H50" s="1146"/>
      <c r="I50" s="1146"/>
      <c r="J50" s="1147"/>
      <c r="K50" s="61">
        <v>4</v>
      </c>
      <c r="L50" s="62">
        <v>2</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590</v>
      </c>
      <c r="L52" s="62">
        <v>557</v>
      </c>
      <c r="M52" s="62">
        <v>562</v>
      </c>
      <c r="N52" s="62">
        <v>550</v>
      </c>
      <c r="O52" s="63">
        <v>538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664</v>
      </c>
      <c r="L53" s="67">
        <v>635</v>
      </c>
      <c r="M53" s="67">
        <v>572</v>
      </c>
      <c r="N53" s="67">
        <v>473</v>
      </c>
      <c r="O53" s="68">
        <v>484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oizSuXXogB+TpyG9l/k+IWiLrAi9c/H6YOrTqW4QjoK16ytMsTXVbfGj6XIZvuBb2/H3mhAAMz9SUIH1sLNAA==" saltValue="m5Ue+1fy/Dv3Ta0WxUp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42">
        <v>7892</v>
      </c>
      <c r="J41" s="343">
        <v>7954</v>
      </c>
      <c r="K41" s="343">
        <v>7964</v>
      </c>
      <c r="L41" s="343">
        <v>7717</v>
      </c>
      <c r="M41" s="344">
        <v>7331</v>
      </c>
    </row>
    <row r="42" spans="2:13" ht="27.75" customHeight="1" x14ac:dyDescent="0.2">
      <c r="B42" s="1171"/>
      <c r="C42" s="1172"/>
      <c r="D42" s="104"/>
      <c r="E42" s="1177" t="s">
        <v>32</v>
      </c>
      <c r="F42" s="1177"/>
      <c r="G42" s="1177"/>
      <c r="H42" s="1178"/>
      <c r="I42" s="345">
        <v>2</v>
      </c>
      <c r="J42" s="346" t="s">
        <v>487</v>
      </c>
      <c r="K42" s="346" t="s">
        <v>487</v>
      </c>
      <c r="L42" s="346" t="s">
        <v>487</v>
      </c>
      <c r="M42" s="347" t="s">
        <v>487</v>
      </c>
    </row>
    <row r="43" spans="2:13" ht="27.75" customHeight="1" x14ac:dyDescent="0.2">
      <c r="B43" s="1171"/>
      <c r="C43" s="1172"/>
      <c r="D43" s="104"/>
      <c r="E43" s="1177" t="s">
        <v>33</v>
      </c>
      <c r="F43" s="1177"/>
      <c r="G43" s="1177"/>
      <c r="H43" s="1178"/>
      <c r="I43" s="345">
        <v>2227</v>
      </c>
      <c r="J43" s="346">
        <v>1770</v>
      </c>
      <c r="K43" s="346">
        <v>1391</v>
      </c>
      <c r="L43" s="346">
        <v>1322</v>
      </c>
      <c r="M43" s="347">
        <v>1192</v>
      </c>
    </row>
    <row r="44" spans="2:13" ht="27.75" customHeight="1" x14ac:dyDescent="0.2">
      <c r="B44" s="1171"/>
      <c r="C44" s="1172"/>
      <c r="D44" s="104"/>
      <c r="E44" s="1177" t="s">
        <v>34</v>
      </c>
      <c r="F44" s="1177"/>
      <c r="G44" s="1177"/>
      <c r="H44" s="1178"/>
      <c r="I44" s="345">
        <v>504</v>
      </c>
      <c r="J44" s="346">
        <v>435</v>
      </c>
      <c r="K44" s="346">
        <v>372</v>
      </c>
      <c r="L44" s="346">
        <v>309</v>
      </c>
      <c r="M44" s="347">
        <v>288</v>
      </c>
    </row>
    <row r="45" spans="2:13" ht="27.75" customHeight="1" x14ac:dyDescent="0.2">
      <c r="B45" s="1171"/>
      <c r="C45" s="1172"/>
      <c r="D45" s="104"/>
      <c r="E45" s="1177" t="s">
        <v>35</v>
      </c>
      <c r="F45" s="1177"/>
      <c r="G45" s="1177"/>
      <c r="H45" s="1178"/>
      <c r="I45" s="345">
        <v>1244</v>
      </c>
      <c r="J45" s="346">
        <v>1188</v>
      </c>
      <c r="K45" s="346">
        <v>1208</v>
      </c>
      <c r="L45" s="346">
        <v>1257</v>
      </c>
      <c r="M45" s="347">
        <v>1286</v>
      </c>
    </row>
    <row r="46" spans="2:13" ht="27.75" customHeight="1" x14ac:dyDescent="0.2">
      <c r="B46" s="1171"/>
      <c r="C46" s="1172"/>
      <c r="D46" s="105"/>
      <c r="E46" s="1177" t="s">
        <v>36</v>
      </c>
      <c r="F46" s="1177"/>
      <c r="G46" s="1177"/>
      <c r="H46" s="1178"/>
      <c r="I46" s="345">
        <v>18</v>
      </c>
      <c r="J46" s="346" t="s">
        <v>487</v>
      </c>
      <c r="K46" s="346" t="s">
        <v>487</v>
      </c>
      <c r="L46" s="346" t="s">
        <v>487</v>
      </c>
      <c r="M46" s="347" t="s">
        <v>487</v>
      </c>
    </row>
    <row r="47" spans="2:13" ht="27.75" customHeight="1" x14ac:dyDescent="0.2">
      <c r="B47" s="1171"/>
      <c r="C47" s="1172"/>
      <c r="D47" s="106"/>
      <c r="E47" s="1179" t="s">
        <v>37</v>
      </c>
      <c r="F47" s="1180"/>
      <c r="G47" s="1180"/>
      <c r="H47" s="1181"/>
      <c r="I47" s="345" t="s">
        <v>487</v>
      </c>
      <c r="J47" s="346" t="s">
        <v>487</v>
      </c>
      <c r="K47" s="346" t="s">
        <v>487</v>
      </c>
      <c r="L47" s="346" t="s">
        <v>487</v>
      </c>
      <c r="M47" s="347" t="s">
        <v>487</v>
      </c>
    </row>
    <row r="48" spans="2:13" ht="27.75" customHeight="1" x14ac:dyDescent="0.2">
      <c r="B48" s="1171"/>
      <c r="C48" s="1172"/>
      <c r="D48" s="104"/>
      <c r="E48" s="1177" t="s">
        <v>38</v>
      </c>
      <c r="F48" s="1177"/>
      <c r="G48" s="1177"/>
      <c r="H48" s="1178"/>
      <c r="I48" s="345" t="s">
        <v>487</v>
      </c>
      <c r="J48" s="346" t="s">
        <v>487</v>
      </c>
      <c r="K48" s="346" t="s">
        <v>487</v>
      </c>
      <c r="L48" s="346" t="s">
        <v>487</v>
      </c>
      <c r="M48" s="347" t="s">
        <v>487</v>
      </c>
    </row>
    <row r="49" spans="2:13" ht="27.75" customHeight="1" x14ac:dyDescent="0.2">
      <c r="B49" s="1173"/>
      <c r="C49" s="1174"/>
      <c r="D49" s="104"/>
      <c r="E49" s="1177" t="s">
        <v>39</v>
      </c>
      <c r="F49" s="1177"/>
      <c r="G49" s="1177"/>
      <c r="H49" s="1178"/>
      <c r="I49" s="345" t="s">
        <v>487</v>
      </c>
      <c r="J49" s="346" t="s">
        <v>487</v>
      </c>
      <c r="K49" s="346" t="s">
        <v>487</v>
      </c>
      <c r="L49" s="346" t="s">
        <v>487</v>
      </c>
      <c r="M49" s="347" t="s">
        <v>487</v>
      </c>
    </row>
    <row r="50" spans="2:13" ht="27.75" customHeight="1" x14ac:dyDescent="0.2">
      <c r="B50" s="1182" t="s">
        <v>40</v>
      </c>
      <c r="C50" s="1183"/>
      <c r="D50" s="107"/>
      <c r="E50" s="1177" t="s">
        <v>41</v>
      </c>
      <c r="F50" s="1177"/>
      <c r="G50" s="1177"/>
      <c r="H50" s="1178"/>
      <c r="I50" s="345">
        <v>5176</v>
      </c>
      <c r="J50" s="346">
        <v>4973</v>
      </c>
      <c r="K50" s="346">
        <v>5335</v>
      </c>
      <c r="L50" s="346">
        <v>5507</v>
      </c>
      <c r="M50" s="347">
        <v>5517</v>
      </c>
    </row>
    <row r="51" spans="2:13" ht="27.75" customHeight="1" x14ac:dyDescent="0.2">
      <c r="B51" s="1171"/>
      <c r="C51" s="1172"/>
      <c r="D51" s="104"/>
      <c r="E51" s="1177" t="s">
        <v>42</v>
      </c>
      <c r="F51" s="1177"/>
      <c r="G51" s="1177"/>
      <c r="H51" s="1178"/>
      <c r="I51" s="345">
        <v>721</v>
      </c>
      <c r="J51" s="346">
        <v>689</v>
      </c>
      <c r="K51" s="346">
        <v>649</v>
      </c>
      <c r="L51" s="346">
        <v>563</v>
      </c>
      <c r="M51" s="347">
        <v>458</v>
      </c>
    </row>
    <row r="52" spans="2:13" ht="27.75" customHeight="1" x14ac:dyDescent="0.2">
      <c r="B52" s="1173"/>
      <c r="C52" s="1174"/>
      <c r="D52" s="104"/>
      <c r="E52" s="1177" t="s">
        <v>43</v>
      </c>
      <c r="F52" s="1177"/>
      <c r="G52" s="1177"/>
      <c r="H52" s="1178"/>
      <c r="I52" s="345">
        <v>5693</v>
      </c>
      <c r="J52" s="346">
        <v>5635</v>
      </c>
      <c r="K52" s="346">
        <v>5517</v>
      </c>
      <c r="L52" s="346">
        <v>5204</v>
      </c>
      <c r="M52" s="347">
        <v>5561</v>
      </c>
    </row>
    <row r="53" spans="2:13" ht="27.75" customHeight="1" thickBot="1" x14ac:dyDescent="0.25">
      <c r="B53" s="1184" t="s">
        <v>19</v>
      </c>
      <c r="C53" s="1185"/>
      <c r="D53" s="108"/>
      <c r="E53" s="1186" t="s">
        <v>44</v>
      </c>
      <c r="F53" s="1186"/>
      <c r="G53" s="1186"/>
      <c r="H53" s="1187"/>
      <c r="I53" s="348">
        <v>297</v>
      </c>
      <c r="J53" s="349">
        <v>50</v>
      </c>
      <c r="K53" s="349">
        <v>-566</v>
      </c>
      <c r="L53" s="349">
        <v>-669</v>
      </c>
      <c r="M53" s="350">
        <v>-1440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2cpgWvD0/zWX3ATTMehv5if21wSnRFBmew0LxoUk3vprM6cAgXqlVfdzYIcCOzpvpJYmN1PWTKJ/r50tzDPm3w==" saltValue="MJh6rbks3veGt7IvJQZO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120">
        <v>1629</v>
      </c>
      <c r="G55" s="120">
        <v>1611</v>
      </c>
      <c r="H55" s="121">
        <v>1538</v>
      </c>
    </row>
    <row r="56" spans="2:8" ht="52.5" customHeight="1" x14ac:dyDescent="0.2">
      <c r="B56" s="122"/>
      <c r="C56" s="1198" t="s">
        <v>47</v>
      </c>
      <c r="D56" s="1198"/>
      <c r="E56" s="1199"/>
      <c r="F56" s="123">
        <v>143</v>
      </c>
      <c r="G56" s="123">
        <v>143</v>
      </c>
      <c r="H56" s="124">
        <v>143</v>
      </c>
    </row>
    <row r="57" spans="2:8" ht="53.25" customHeight="1" x14ac:dyDescent="0.2">
      <c r="B57" s="122"/>
      <c r="C57" s="1200" t="s">
        <v>48</v>
      </c>
      <c r="D57" s="1200"/>
      <c r="E57" s="1201"/>
      <c r="F57" s="125">
        <v>2312</v>
      </c>
      <c r="G57" s="125">
        <v>2515</v>
      </c>
      <c r="H57" s="126">
        <v>2584</v>
      </c>
    </row>
    <row r="58" spans="2:8" ht="45.75" customHeight="1" x14ac:dyDescent="0.2">
      <c r="B58" s="127"/>
      <c r="C58" s="1188" t="s">
        <v>561</v>
      </c>
      <c r="D58" s="1189"/>
      <c r="E58" s="1190"/>
      <c r="F58" s="128">
        <v>1386</v>
      </c>
      <c r="G58" s="128">
        <v>1367</v>
      </c>
      <c r="H58" s="129">
        <v>1288</v>
      </c>
    </row>
    <row r="59" spans="2:8" ht="45.75" customHeight="1" x14ac:dyDescent="0.2">
      <c r="B59" s="127"/>
      <c r="C59" s="1188" t="s">
        <v>562</v>
      </c>
      <c r="D59" s="1189"/>
      <c r="E59" s="1190"/>
      <c r="F59" s="128">
        <v>675</v>
      </c>
      <c r="G59" s="128">
        <v>922</v>
      </c>
      <c r="H59" s="129">
        <v>1114</v>
      </c>
    </row>
    <row r="60" spans="2:8" ht="45.75" customHeight="1" x14ac:dyDescent="0.2">
      <c r="B60" s="127"/>
      <c r="C60" s="1188" t="s">
        <v>563</v>
      </c>
      <c r="D60" s="1189"/>
      <c r="E60" s="1190"/>
      <c r="F60" s="128">
        <v>152</v>
      </c>
      <c r="G60" s="128">
        <v>134</v>
      </c>
      <c r="H60" s="129">
        <v>71</v>
      </c>
    </row>
    <row r="61" spans="2:8" ht="45.75" customHeight="1" x14ac:dyDescent="0.2">
      <c r="B61" s="127"/>
      <c r="C61" s="1188" t="s">
        <v>564</v>
      </c>
      <c r="D61" s="1189"/>
      <c r="E61" s="1190"/>
      <c r="F61" s="128">
        <v>48</v>
      </c>
      <c r="G61" s="128">
        <v>48</v>
      </c>
      <c r="H61" s="129">
        <v>44</v>
      </c>
    </row>
    <row r="62" spans="2:8" ht="45.75" customHeight="1" thickBot="1" x14ac:dyDescent="0.25">
      <c r="B62" s="130"/>
      <c r="C62" s="1191" t="s">
        <v>565</v>
      </c>
      <c r="D62" s="1192"/>
      <c r="E62" s="1193"/>
      <c r="F62" s="131">
        <v>17</v>
      </c>
      <c r="G62" s="131">
        <v>14</v>
      </c>
      <c r="H62" s="132">
        <v>12</v>
      </c>
    </row>
    <row r="63" spans="2:8" ht="52.5" customHeight="1" thickBot="1" x14ac:dyDescent="0.25">
      <c r="B63" s="133"/>
      <c r="C63" s="1194" t="s">
        <v>49</v>
      </c>
      <c r="D63" s="1194"/>
      <c r="E63" s="1195"/>
      <c r="F63" s="134">
        <v>4084</v>
      </c>
      <c r="G63" s="134">
        <v>4269</v>
      </c>
      <c r="H63" s="135">
        <v>4265</v>
      </c>
    </row>
    <row r="64" spans="2:8" ht="13.2" x14ac:dyDescent="0.2"/>
  </sheetData>
  <sheetProtection algorithmName="SHA-512" hashValue="xMU2xpyPnF8jIigl7qNn9sai0dH8lQaKTckpgNZxX1uAjre06X5tbhJ3f2XJpVI8tVo1YMERA736uB3UA1oVoQ==" saltValue="tRI6S2sNR8BrEHVhdB3z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B4578-7A59-4DC9-9F3A-BCEB18217B47}">
  <sheetPr>
    <pageSetUpPr fitToPage="1"/>
  </sheetPr>
  <dimension ref="A1:DE85"/>
  <sheetViews>
    <sheetView showGridLines="0" zoomScale="55" zoomScaleNormal="55"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2"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2"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2"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2"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5"/>
      <c r="DE19" s="255"/>
    </row>
    <row r="20" spans="1:109" ht="13.2"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6"/>
      <c r="DD40" s="1236"/>
      <c r="DE40" s="255"/>
    </row>
    <row r="41" spans="2:109" ht="16.2" x14ac:dyDescent="0.2">
      <c r="B41" s="256" t="s">
        <v>576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3"/>
      <c r="I42" s="1232"/>
      <c r="J42" s="1232"/>
      <c r="K42" s="1232"/>
      <c r="AM42" s="1233"/>
      <c r="AN42" s="1233" t="s">
        <v>572</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575</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9"/>
      <c r="AN49" s="255" t="s">
        <v>570</v>
      </c>
    </row>
    <row r="50" spans="1:109" ht="13.2"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526</v>
      </c>
      <c r="BQ50" s="1205"/>
      <c r="BR50" s="1205"/>
      <c r="BS50" s="1205"/>
      <c r="BT50" s="1205"/>
      <c r="BU50" s="1205"/>
      <c r="BV50" s="1205"/>
      <c r="BW50" s="1205"/>
      <c r="BX50" s="1205" t="s">
        <v>527</v>
      </c>
      <c r="BY50" s="1205"/>
      <c r="BZ50" s="1205"/>
      <c r="CA50" s="1205"/>
      <c r="CB50" s="1205"/>
      <c r="CC50" s="1205"/>
      <c r="CD50" s="1205"/>
      <c r="CE50" s="1205"/>
      <c r="CF50" s="1205" t="s">
        <v>528</v>
      </c>
      <c r="CG50" s="1205"/>
      <c r="CH50" s="1205"/>
      <c r="CI50" s="1205"/>
      <c r="CJ50" s="1205"/>
      <c r="CK50" s="1205"/>
      <c r="CL50" s="1205"/>
      <c r="CM50" s="1205"/>
      <c r="CN50" s="1205" t="s">
        <v>529</v>
      </c>
      <c r="CO50" s="1205"/>
      <c r="CP50" s="1205"/>
      <c r="CQ50" s="1205"/>
      <c r="CR50" s="1205"/>
      <c r="CS50" s="1205"/>
      <c r="CT50" s="1205"/>
      <c r="CU50" s="1205"/>
      <c r="CV50" s="1205" t="s">
        <v>530</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569</v>
      </c>
      <c r="AO51" s="1204"/>
      <c r="AP51" s="1204"/>
      <c r="AQ51" s="1204"/>
      <c r="AR51" s="1204"/>
      <c r="AS51" s="1204"/>
      <c r="AT51" s="1204"/>
      <c r="AU51" s="1204"/>
      <c r="AV51" s="1204"/>
      <c r="AW51" s="1204"/>
      <c r="AX51" s="1204"/>
      <c r="AY51" s="1204"/>
      <c r="AZ51" s="1204"/>
      <c r="BA51" s="1204"/>
      <c r="BB51" s="1204" t="s">
        <v>567</v>
      </c>
      <c r="BC51" s="1204"/>
      <c r="BD51" s="1204"/>
      <c r="BE51" s="1204"/>
      <c r="BF51" s="1204"/>
      <c r="BG51" s="1204"/>
      <c r="BH51" s="1204"/>
      <c r="BI51" s="1204"/>
      <c r="BJ51" s="1204"/>
      <c r="BK51" s="1204"/>
      <c r="BL51" s="1204"/>
      <c r="BM51" s="1204"/>
      <c r="BN51" s="1204"/>
      <c r="BO51" s="1204"/>
      <c r="BP51" s="1203">
        <v>6.9</v>
      </c>
      <c r="BQ51" s="1203"/>
      <c r="BR51" s="1203"/>
      <c r="BS51" s="1203"/>
      <c r="BT51" s="1203"/>
      <c r="BU51" s="1203"/>
      <c r="BV51" s="1203"/>
      <c r="BW51" s="1203"/>
      <c r="BX51" s="1203">
        <v>1.1000000000000001</v>
      </c>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2"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574</v>
      </c>
      <c r="BC53" s="1204"/>
      <c r="BD53" s="1204"/>
      <c r="BE53" s="1204"/>
      <c r="BF53" s="1204"/>
      <c r="BG53" s="1204"/>
      <c r="BH53" s="1204"/>
      <c r="BI53" s="1204"/>
      <c r="BJ53" s="1204"/>
      <c r="BK53" s="1204"/>
      <c r="BL53" s="1204"/>
      <c r="BM53" s="1204"/>
      <c r="BN53" s="1204"/>
      <c r="BO53" s="1204"/>
      <c r="BP53" s="1203">
        <v>59.7</v>
      </c>
      <c r="BQ53" s="1203"/>
      <c r="BR53" s="1203"/>
      <c r="BS53" s="1203"/>
      <c r="BT53" s="1203"/>
      <c r="BU53" s="1203"/>
      <c r="BV53" s="1203"/>
      <c r="BW53" s="1203"/>
      <c r="BX53" s="1203">
        <v>60.5</v>
      </c>
      <c r="BY53" s="1203"/>
      <c r="BZ53" s="1203"/>
      <c r="CA53" s="1203"/>
      <c r="CB53" s="1203"/>
      <c r="CC53" s="1203"/>
      <c r="CD53" s="1203"/>
      <c r="CE53" s="1203"/>
      <c r="CF53" s="1203">
        <v>61.2</v>
      </c>
      <c r="CG53" s="1203"/>
      <c r="CH53" s="1203"/>
      <c r="CI53" s="1203"/>
      <c r="CJ53" s="1203"/>
      <c r="CK53" s="1203"/>
      <c r="CL53" s="1203"/>
      <c r="CM53" s="1203"/>
      <c r="CN53" s="1203">
        <v>62.4</v>
      </c>
      <c r="CO53" s="1203"/>
      <c r="CP53" s="1203"/>
      <c r="CQ53" s="1203"/>
      <c r="CR53" s="1203"/>
      <c r="CS53" s="1203"/>
      <c r="CT53" s="1203"/>
      <c r="CU53" s="1203"/>
      <c r="CV53" s="1203">
        <v>64</v>
      </c>
      <c r="CW53" s="1203"/>
      <c r="CX53" s="1203"/>
      <c r="CY53" s="1203"/>
      <c r="CZ53" s="1203"/>
      <c r="DA53" s="1203"/>
      <c r="DB53" s="1203"/>
      <c r="DC53" s="1203"/>
    </row>
    <row r="54" spans="1:109" ht="13.2"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9"/>
      <c r="G55" s="1208"/>
      <c r="H55" s="1208"/>
      <c r="I55" s="1208"/>
      <c r="J55" s="1208"/>
      <c r="K55" s="1211"/>
      <c r="L55" s="1211"/>
      <c r="M55" s="1211"/>
      <c r="N55" s="1211"/>
      <c r="AN55" s="1205" t="s">
        <v>568</v>
      </c>
      <c r="AO55" s="1205"/>
      <c r="AP55" s="1205"/>
      <c r="AQ55" s="1205"/>
      <c r="AR55" s="1205"/>
      <c r="AS55" s="1205"/>
      <c r="AT55" s="1205"/>
      <c r="AU55" s="1205"/>
      <c r="AV55" s="1205"/>
      <c r="AW55" s="1205"/>
      <c r="AX55" s="1205"/>
      <c r="AY55" s="1205"/>
      <c r="AZ55" s="1205"/>
      <c r="BA55" s="1205"/>
      <c r="BB55" s="1204" t="s">
        <v>567</v>
      </c>
      <c r="BC55" s="1204"/>
      <c r="BD55" s="1204"/>
      <c r="BE55" s="1204"/>
      <c r="BF55" s="1204"/>
      <c r="BG55" s="1204"/>
      <c r="BH55" s="1204"/>
      <c r="BI55" s="1204"/>
      <c r="BJ55" s="1204"/>
      <c r="BK55" s="1204"/>
      <c r="BL55" s="1204"/>
      <c r="BM55" s="1204"/>
      <c r="BN55" s="1204"/>
      <c r="BO55" s="1204"/>
      <c r="BP55" s="1203">
        <v>20.3</v>
      </c>
      <c r="BQ55" s="1203"/>
      <c r="BR55" s="1203"/>
      <c r="BS55" s="1203"/>
      <c r="BT55" s="1203"/>
      <c r="BU55" s="1203"/>
      <c r="BV55" s="1203"/>
      <c r="BW55" s="1203"/>
      <c r="BX55" s="1203">
        <v>12.8</v>
      </c>
      <c r="BY55" s="1203"/>
      <c r="BZ55" s="1203"/>
      <c r="CA55" s="1203"/>
      <c r="CB55" s="1203"/>
      <c r="CC55" s="1203"/>
      <c r="CD55" s="1203"/>
      <c r="CE55" s="1203"/>
      <c r="CF55" s="1203">
        <v>0</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2"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574</v>
      </c>
      <c r="BC57" s="1204"/>
      <c r="BD57" s="1204"/>
      <c r="BE57" s="1204"/>
      <c r="BF57" s="1204"/>
      <c r="BG57" s="1204"/>
      <c r="BH57" s="1204"/>
      <c r="BI57" s="1204"/>
      <c r="BJ57" s="1204"/>
      <c r="BK57" s="1204"/>
      <c r="BL57" s="1204"/>
      <c r="BM57" s="1204"/>
      <c r="BN57" s="1204"/>
      <c r="BO57" s="1204"/>
      <c r="BP57" s="1203">
        <v>60.4</v>
      </c>
      <c r="BQ57" s="1203"/>
      <c r="BR57" s="1203"/>
      <c r="BS57" s="1203"/>
      <c r="BT57" s="1203"/>
      <c r="BU57" s="1203"/>
      <c r="BV57" s="1203"/>
      <c r="BW57" s="1203"/>
      <c r="BX57" s="1203">
        <v>61.2</v>
      </c>
      <c r="BY57" s="1203"/>
      <c r="BZ57" s="1203"/>
      <c r="CA57" s="1203"/>
      <c r="CB57" s="1203"/>
      <c r="CC57" s="1203"/>
      <c r="CD57" s="1203"/>
      <c r="CE57" s="1203"/>
      <c r="CF57" s="1203">
        <v>63.1</v>
      </c>
      <c r="CG57" s="1203"/>
      <c r="CH57" s="1203"/>
      <c r="CI57" s="1203"/>
      <c r="CJ57" s="1203"/>
      <c r="CK57" s="1203"/>
      <c r="CL57" s="1203"/>
      <c r="CM57" s="1203"/>
      <c r="CN57" s="1203">
        <v>64.2</v>
      </c>
      <c r="CO57" s="1203"/>
      <c r="CP57" s="1203"/>
      <c r="CQ57" s="1203"/>
      <c r="CR57" s="1203"/>
      <c r="CS57" s="1203"/>
      <c r="CT57" s="1203"/>
      <c r="CU57" s="1203"/>
      <c r="CV57" s="1203">
        <v>64.400000000000006</v>
      </c>
      <c r="CW57" s="1203"/>
      <c r="CX57" s="1203"/>
      <c r="CY57" s="1203"/>
      <c r="CZ57" s="1203"/>
      <c r="DA57" s="1203"/>
      <c r="DB57" s="1203"/>
      <c r="DC57" s="1203"/>
      <c r="DD57" s="1242"/>
      <c r="DE57" s="1237"/>
    </row>
    <row r="58" spans="1:109" s="1232" customFormat="1" ht="13.2"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2" x14ac:dyDescent="0.2">
      <c r="B63" s="312" t="s">
        <v>573</v>
      </c>
    </row>
    <row r="64" spans="1:109" ht="13.2" x14ac:dyDescent="0.2">
      <c r="B64" s="259"/>
      <c r="G64" s="1233"/>
      <c r="I64" s="1235"/>
      <c r="J64" s="1235"/>
      <c r="K64" s="1235"/>
      <c r="L64" s="1235"/>
      <c r="M64" s="1235"/>
      <c r="N64" s="1234"/>
      <c r="AM64" s="1233"/>
      <c r="AN64" s="1233" t="s">
        <v>572</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9"/>
      <c r="AN65" s="1231" t="s">
        <v>571</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9"/>
      <c r="G71" s="1218"/>
      <c r="I71" s="1221"/>
      <c r="J71" s="1220"/>
      <c r="K71" s="1220"/>
      <c r="L71" s="1219"/>
      <c r="M71" s="1220"/>
      <c r="N71" s="1219"/>
      <c r="AM71" s="1218"/>
      <c r="AN71" s="255" t="s">
        <v>570</v>
      </c>
    </row>
    <row r="72" spans="2:107" ht="13.2"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526</v>
      </c>
      <c r="BQ72" s="1205"/>
      <c r="BR72" s="1205"/>
      <c r="BS72" s="1205"/>
      <c r="BT72" s="1205"/>
      <c r="BU72" s="1205"/>
      <c r="BV72" s="1205"/>
      <c r="BW72" s="1205"/>
      <c r="BX72" s="1205" t="s">
        <v>527</v>
      </c>
      <c r="BY72" s="1205"/>
      <c r="BZ72" s="1205"/>
      <c r="CA72" s="1205"/>
      <c r="CB72" s="1205"/>
      <c r="CC72" s="1205"/>
      <c r="CD72" s="1205"/>
      <c r="CE72" s="1205"/>
      <c r="CF72" s="1205" t="s">
        <v>528</v>
      </c>
      <c r="CG72" s="1205"/>
      <c r="CH72" s="1205"/>
      <c r="CI72" s="1205"/>
      <c r="CJ72" s="1205"/>
      <c r="CK72" s="1205"/>
      <c r="CL72" s="1205"/>
      <c r="CM72" s="1205"/>
      <c r="CN72" s="1205" t="s">
        <v>529</v>
      </c>
      <c r="CO72" s="1205"/>
      <c r="CP72" s="1205"/>
      <c r="CQ72" s="1205"/>
      <c r="CR72" s="1205"/>
      <c r="CS72" s="1205"/>
      <c r="CT72" s="1205"/>
      <c r="CU72" s="1205"/>
      <c r="CV72" s="1205" t="s">
        <v>530</v>
      </c>
      <c r="CW72" s="1205"/>
      <c r="CX72" s="1205"/>
      <c r="CY72" s="1205"/>
      <c r="CZ72" s="1205"/>
      <c r="DA72" s="1205"/>
      <c r="DB72" s="1205"/>
      <c r="DC72" s="1205"/>
    </row>
    <row r="73" spans="2:107" ht="13.2" x14ac:dyDescent="0.2">
      <c r="B73" s="259"/>
      <c r="G73" s="1212"/>
      <c r="H73" s="1212"/>
      <c r="I73" s="1212"/>
      <c r="J73" s="1212"/>
      <c r="K73" s="1209"/>
      <c r="L73" s="1209"/>
      <c r="M73" s="1209"/>
      <c r="N73" s="1209"/>
      <c r="AM73" s="1210"/>
      <c r="AN73" s="1204" t="s">
        <v>569</v>
      </c>
      <c r="AO73" s="1204"/>
      <c r="AP73" s="1204"/>
      <c r="AQ73" s="1204"/>
      <c r="AR73" s="1204"/>
      <c r="AS73" s="1204"/>
      <c r="AT73" s="1204"/>
      <c r="AU73" s="1204"/>
      <c r="AV73" s="1204"/>
      <c r="AW73" s="1204"/>
      <c r="AX73" s="1204"/>
      <c r="AY73" s="1204"/>
      <c r="AZ73" s="1204"/>
      <c r="BA73" s="1204"/>
      <c r="BB73" s="1204" t="s">
        <v>567</v>
      </c>
      <c r="BC73" s="1204"/>
      <c r="BD73" s="1204"/>
      <c r="BE73" s="1204"/>
      <c r="BF73" s="1204"/>
      <c r="BG73" s="1204"/>
      <c r="BH73" s="1204"/>
      <c r="BI73" s="1204"/>
      <c r="BJ73" s="1204"/>
      <c r="BK73" s="1204"/>
      <c r="BL73" s="1204"/>
      <c r="BM73" s="1204"/>
      <c r="BN73" s="1204"/>
      <c r="BO73" s="1204"/>
      <c r="BP73" s="1203">
        <v>6.9</v>
      </c>
      <c r="BQ73" s="1203"/>
      <c r="BR73" s="1203"/>
      <c r="BS73" s="1203"/>
      <c r="BT73" s="1203"/>
      <c r="BU73" s="1203"/>
      <c r="BV73" s="1203"/>
      <c r="BW73" s="1203"/>
      <c r="BX73" s="1203">
        <v>1.1000000000000001</v>
      </c>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2"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566</v>
      </c>
      <c r="BC75" s="1204"/>
      <c r="BD75" s="1204"/>
      <c r="BE75" s="1204"/>
      <c r="BF75" s="1204"/>
      <c r="BG75" s="1204"/>
      <c r="BH75" s="1204"/>
      <c r="BI75" s="1204"/>
      <c r="BJ75" s="1204"/>
      <c r="BK75" s="1204"/>
      <c r="BL75" s="1204"/>
      <c r="BM75" s="1204"/>
      <c r="BN75" s="1204"/>
      <c r="BO75" s="1204"/>
      <c r="BP75" s="1203">
        <v>12</v>
      </c>
      <c r="BQ75" s="1203"/>
      <c r="BR75" s="1203"/>
      <c r="BS75" s="1203"/>
      <c r="BT75" s="1203"/>
      <c r="BU75" s="1203"/>
      <c r="BV75" s="1203"/>
      <c r="BW75" s="1203"/>
      <c r="BX75" s="1203">
        <v>13.4</v>
      </c>
      <c r="BY75" s="1203"/>
      <c r="BZ75" s="1203"/>
      <c r="CA75" s="1203"/>
      <c r="CB75" s="1203"/>
      <c r="CC75" s="1203"/>
      <c r="CD75" s="1203"/>
      <c r="CE75" s="1203"/>
      <c r="CF75" s="1203">
        <v>14</v>
      </c>
      <c r="CG75" s="1203"/>
      <c r="CH75" s="1203"/>
      <c r="CI75" s="1203"/>
      <c r="CJ75" s="1203"/>
      <c r="CK75" s="1203"/>
      <c r="CL75" s="1203"/>
      <c r="CM75" s="1203"/>
      <c r="CN75" s="1203">
        <v>12.2</v>
      </c>
      <c r="CO75" s="1203"/>
      <c r="CP75" s="1203"/>
      <c r="CQ75" s="1203"/>
      <c r="CR75" s="1203"/>
      <c r="CS75" s="1203"/>
      <c r="CT75" s="1203"/>
      <c r="CU75" s="1203"/>
      <c r="CV75" s="1203">
        <v>10.9</v>
      </c>
      <c r="CW75" s="1203"/>
      <c r="CX75" s="1203"/>
      <c r="CY75" s="1203"/>
      <c r="CZ75" s="1203"/>
      <c r="DA75" s="1203"/>
      <c r="DB75" s="1203"/>
      <c r="DC75" s="1203"/>
    </row>
    <row r="76" spans="2:107" ht="13.2"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9"/>
      <c r="G77" s="1208"/>
      <c r="H77" s="1208"/>
      <c r="I77" s="1208"/>
      <c r="J77" s="1208"/>
      <c r="K77" s="1209"/>
      <c r="L77" s="1209"/>
      <c r="M77" s="1209"/>
      <c r="N77" s="1209"/>
      <c r="AN77" s="1205" t="s">
        <v>568</v>
      </c>
      <c r="AO77" s="1205"/>
      <c r="AP77" s="1205"/>
      <c r="AQ77" s="1205"/>
      <c r="AR77" s="1205"/>
      <c r="AS77" s="1205"/>
      <c r="AT77" s="1205"/>
      <c r="AU77" s="1205"/>
      <c r="AV77" s="1205"/>
      <c r="AW77" s="1205"/>
      <c r="AX77" s="1205"/>
      <c r="AY77" s="1205"/>
      <c r="AZ77" s="1205"/>
      <c r="BA77" s="1205"/>
      <c r="BB77" s="1204" t="s">
        <v>567</v>
      </c>
      <c r="BC77" s="1204"/>
      <c r="BD77" s="1204"/>
      <c r="BE77" s="1204"/>
      <c r="BF77" s="1204"/>
      <c r="BG77" s="1204"/>
      <c r="BH77" s="1204"/>
      <c r="BI77" s="1204"/>
      <c r="BJ77" s="1204"/>
      <c r="BK77" s="1204"/>
      <c r="BL77" s="1204"/>
      <c r="BM77" s="1204"/>
      <c r="BN77" s="1204"/>
      <c r="BO77" s="1204"/>
      <c r="BP77" s="1203">
        <v>20.3</v>
      </c>
      <c r="BQ77" s="1203"/>
      <c r="BR77" s="1203"/>
      <c r="BS77" s="1203"/>
      <c r="BT77" s="1203"/>
      <c r="BU77" s="1203"/>
      <c r="BV77" s="1203"/>
      <c r="BW77" s="1203"/>
      <c r="BX77" s="1203">
        <v>12.8</v>
      </c>
      <c r="BY77" s="1203"/>
      <c r="BZ77" s="1203"/>
      <c r="CA77" s="1203"/>
      <c r="CB77" s="1203"/>
      <c r="CC77" s="1203"/>
      <c r="CD77" s="1203"/>
      <c r="CE77" s="1203"/>
      <c r="CF77" s="1203">
        <v>0</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2"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566</v>
      </c>
      <c r="BC79" s="1204"/>
      <c r="BD79" s="1204"/>
      <c r="BE79" s="1204"/>
      <c r="BF79" s="1204"/>
      <c r="BG79" s="1204"/>
      <c r="BH79" s="1204"/>
      <c r="BI79" s="1204"/>
      <c r="BJ79" s="1204"/>
      <c r="BK79" s="1204"/>
      <c r="BL79" s="1204"/>
      <c r="BM79" s="1204"/>
      <c r="BN79" s="1204"/>
      <c r="BO79" s="1204"/>
      <c r="BP79" s="1203">
        <v>6.6</v>
      </c>
      <c r="BQ79" s="1203"/>
      <c r="BR79" s="1203"/>
      <c r="BS79" s="1203"/>
      <c r="BT79" s="1203"/>
      <c r="BU79" s="1203"/>
      <c r="BV79" s="1203"/>
      <c r="BW79" s="1203"/>
      <c r="BX79" s="1203">
        <v>7.3</v>
      </c>
      <c r="BY79" s="1203"/>
      <c r="BZ79" s="1203"/>
      <c r="CA79" s="1203"/>
      <c r="CB79" s="1203"/>
      <c r="CC79" s="1203"/>
      <c r="CD79" s="1203"/>
      <c r="CE79" s="1203"/>
      <c r="CF79" s="1203">
        <v>7.2</v>
      </c>
      <c r="CG79" s="1203"/>
      <c r="CH79" s="1203"/>
      <c r="CI79" s="1203"/>
      <c r="CJ79" s="1203"/>
      <c r="CK79" s="1203"/>
      <c r="CL79" s="1203"/>
      <c r="CM79" s="1203"/>
      <c r="CN79" s="1203">
        <v>7.2</v>
      </c>
      <c r="CO79" s="1203"/>
      <c r="CP79" s="1203"/>
      <c r="CQ79" s="1203"/>
      <c r="CR79" s="1203"/>
      <c r="CS79" s="1203"/>
      <c r="CT79" s="1203"/>
      <c r="CU79" s="1203"/>
      <c r="CV79" s="1203">
        <v>7</v>
      </c>
      <c r="CW79" s="1203"/>
      <c r="CX79" s="1203"/>
      <c r="CY79" s="1203"/>
      <c r="CZ79" s="1203"/>
      <c r="DA79" s="1203"/>
      <c r="DB79" s="1203"/>
      <c r="DC79" s="1203"/>
    </row>
    <row r="80" spans="2:107" ht="13.2"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9"/>
    </row>
    <row r="82" spans="2:109" ht="16.2"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CGnvHJUyoHknOUPjIrPXYdJGGeNI82ZtIdlf4Vho6rVPWJkwFePMC/QfXSOpwV35bnm4bIF49HqKlW3tpGkMwg==" saltValue="gy3QRtKjYb53svfG3DcII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B3138-DC74-4B4A-89EC-26B8C1920B5E}">
  <sheetPr>
    <pageSetUpPr fitToPage="1"/>
  </sheetPr>
  <dimension ref="A1:DR125"/>
  <sheetViews>
    <sheetView showGridLines="0" zoomScale="55" zoomScaleNormal="55"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Gs8GKCtJDa9QyIcR05zbwKNfcaJtBOwQ3tJITa9quv2R8rzHf8wDe3pYjo/AArP6a5L3X54WUK9y8uPhicB6KQ==" saltValue="eoR4MfiNf5Xhg/c7N0U1L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CB26B-E469-409F-95B1-4BE6032D63E1}">
  <sheetPr>
    <pageSetUpPr fitToPage="1"/>
  </sheetPr>
  <dimension ref="A1:DR125"/>
  <sheetViews>
    <sheetView showGridLines="0" zoomScale="55" zoomScaleNormal="55"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1gytH88hEy8tej1DU45AwmOfMI9RCbpXGw2vW4gxVSAlrCpfS6LoxNDEwMSBJBeM1OHbi5NjmTzQH1hGiQNVMw==" saltValue="CZEZFbtticyUNVZBMhWbO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61917</v>
      </c>
      <c r="E3" s="154"/>
      <c r="F3" s="155">
        <v>51264</v>
      </c>
      <c r="G3" s="156"/>
      <c r="H3" s="157"/>
    </row>
    <row r="4" spans="1:8" x14ac:dyDescent="0.2">
      <c r="A4" s="158"/>
      <c r="B4" s="159"/>
      <c r="C4" s="160"/>
      <c r="D4" s="161">
        <v>34542</v>
      </c>
      <c r="E4" s="162"/>
      <c r="F4" s="163">
        <v>26040</v>
      </c>
      <c r="G4" s="164"/>
      <c r="H4" s="165"/>
    </row>
    <row r="5" spans="1:8" x14ac:dyDescent="0.2">
      <c r="A5" s="146" t="s">
        <v>520</v>
      </c>
      <c r="B5" s="151"/>
      <c r="C5" s="152"/>
      <c r="D5" s="153">
        <v>52486</v>
      </c>
      <c r="E5" s="154"/>
      <c r="F5" s="155">
        <v>96248</v>
      </c>
      <c r="G5" s="156"/>
      <c r="H5" s="157"/>
    </row>
    <row r="6" spans="1:8" x14ac:dyDescent="0.2">
      <c r="A6" s="158"/>
      <c r="B6" s="159"/>
      <c r="C6" s="160"/>
      <c r="D6" s="161">
        <v>17408</v>
      </c>
      <c r="E6" s="162"/>
      <c r="F6" s="163">
        <v>55768</v>
      </c>
      <c r="G6" s="164"/>
      <c r="H6" s="165"/>
    </row>
    <row r="7" spans="1:8" x14ac:dyDescent="0.2">
      <c r="A7" s="146" t="s">
        <v>521</v>
      </c>
      <c r="B7" s="151"/>
      <c r="C7" s="152"/>
      <c r="D7" s="153">
        <v>60385</v>
      </c>
      <c r="E7" s="154"/>
      <c r="F7" s="155">
        <v>76413</v>
      </c>
      <c r="G7" s="156"/>
      <c r="H7" s="157"/>
    </row>
    <row r="8" spans="1:8" x14ac:dyDescent="0.2">
      <c r="A8" s="158"/>
      <c r="B8" s="159"/>
      <c r="C8" s="160"/>
      <c r="D8" s="161">
        <v>19123</v>
      </c>
      <c r="E8" s="162"/>
      <c r="F8" s="163">
        <v>39658</v>
      </c>
      <c r="G8" s="164"/>
      <c r="H8" s="165"/>
    </row>
    <row r="9" spans="1:8" x14ac:dyDescent="0.2">
      <c r="A9" s="146" t="s">
        <v>522</v>
      </c>
      <c r="B9" s="151"/>
      <c r="C9" s="152"/>
      <c r="D9" s="153">
        <v>55132</v>
      </c>
      <c r="E9" s="154"/>
      <c r="F9" s="155">
        <v>66481</v>
      </c>
      <c r="G9" s="156"/>
      <c r="H9" s="157"/>
    </row>
    <row r="10" spans="1:8" x14ac:dyDescent="0.2">
      <c r="A10" s="158"/>
      <c r="B10" s="159"/>
      <c r="C10" s="160"/>
      <c r="D10" s="161">
        <v>26822</v>
      </c>
      <c r="E10" s="162"/>
      <c r="F10" s="163">
        <v>36120</v>
      </c>
      <c r="G10" s="164"/>
      <c r="H10" s="165"/>
    </row>
    <row r="11" spans="1:8" x14ac:dyDescent="0.2">
      <c r="A11" s="146" t="s">
        <v>523</v>
      </c>
      <c r="B11" s="151"/>
      <c r="C11" s="152"/>
      <c r="D11" s="153">
        <v>59191</v>
      </c>
      <c r="E11" s="154"/>
      <c r="F11" s="155">
        <v>67825</v>
      </c>
      <c r="G11" s="156"/>
      <c r="H11" s="157"/>
    </row>
    <row r="12" spans="1:8" x14ac:dyDescent="0.2">
      <c r="A12" s="158"/>
      <c r="B12" s="159"/>
      <c r="C12" s="166"/>
      <c r="D12" s="161">
        <v>25491</v>
      </c>
      <c r="E12" s="162"/>
      <c r="F12" s="163">
        <v>39417</v>
      </c>
      <c r="G12" s="164"/>
      <c r="H12" s="165"/>
    </row>
    <row r="13" spans="1:8" x14ac:dyDescent="0.2">
      <c r="A13" s="146"/>
      <c r="B13" s="151"/>
      <c r="C13" s="152"/>
      <c r="D13" s="153">
        <v>57822</v>
      </c>
      <c r="E13" s="154"/>
      <c r="F13" s="155">
        <v>71646</v>
      </c>
      <c r="G13" s="167"/>
      <c r="H13" s="157"/>
    </row>
    <row r="14" spans="1:8" x14ac:dyDescent="0.2">
      <c r="A14" s="158"/>
      <c r="B14" s="159"/>
      <c r="C14" s="160"/>
      <c r="D14" s="161">
        <v>24677</v>
      </c>
      <c r="E14" s="162"/>
      <c r="F14" s="163">
        <v>39401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8.3000000000000007</v>
      </c>
      <c r="C19" s="168">
        <f>ROUND(VALUE(SUBSTITUTE(実質収支比率等に係る経年分析!G$48,"▲","-")),2)</f>
        <v>5.23</v>
      </c>
      <c r="D19" s="168">
        <f>ROUND(VALUE(SUBSTITUTE(実質収支比率等に係る経年分析!H$48,"▲","-")),2)</f>
        <v>9.58</v>
      </c>
      <c r="E19" s="168">
        <f>ROUND(VALUE(SUBSTITUTE(実質収支比率等に係る経年分析!I$48,"▲","-")),2)</f>
        <v>10.48</v>
      </c>
      <c r="F19" s="168">
        <f>ROUND(VALUE(SUBSTITUTE(実質収支比率等に係る経年分析!J$48,"▲","-")),2)</f>
        <v>10.61</v>
      </c>
    </row>
    <row r="20" spans="1:11" x14ac:dyDescent="0.2">
      <c r="A20" s="168" t="s">
        <v>53</v>
      </c>
      <c r="B20" s="168">
        <f>ROUND(VALUE(SUBSTITUTE(実質収支比率等に係る経年分析!F$47,"▲","-")),2)</f>
        <v>32.39</v>
      </c>
      <c r="C20" s="168">
        <f>ROUND(VALUE(SUBSTITUTE(実質収支比率等に係る経年分析!G$47,"▲","-")),2)</f>
        <v>26.35</v>
      </c>
      <c r="D20" s="168">
        <f>ROUND(VALUE(SUBSTITUTE(実質収支比率等に係る経年分析!H$47,"▲","-")),2)</f>
        <v>31.58</v>
      </c>
      <c r="E20" s="168">
        <f>ROUND(VALUE(SUBSTITUTE(実質収支比率等に係る経年分析!I$47,"▲","-")),2)</f>
        <v>31.53</v>
      </c>
      <c r="F20" s="168">
        <f>ROUND(VALUE(SUBSTITUTE(実質収支比率等に係る経年分析!J$47,"▲","-")),2)</f>
        <v>29.45</v>
      </c>
    </row>
    <row r="21" spans="1:11" x14ac:dyDescent="0.2">
      <c r="A21" s="168" t="s">
        <v>54</v>
      </c>
      <c r="B21" s="168">
        <f>IF(ISNUMBER(VALUE(SUBSTITUTE(実質収支比率等に係る経年分析!F$49,"▲","-"))),ROUND(VALUE(SUBSTITUTE(実質収支比率等に係る経年分析!F$49,"▲","-")),2),NA())</f>
        <v>-10.41</v>
      </c>
      <c r="C21" s="168">
        <f>IF(ISNUMBER(VALUE(SUBSTITUTE(実質収支比率等に係る経年分析!G$49,"▲","-"))),ROUND(VALUE(SUBSTITUTE(実質収支比率等に係る経年分析!G$49,"▲","-")),2),NA())</f>
        <v>-7.99</v>
      </c>
      <c r="D21" s="168">
        <f>IF(ISNUMBER(VALUE(SUBSTITUTE(実質収支比率等に係る経年分析!H$49,"▲","-"))),ROUND(VALUE(SUBSTITUTE(実質収支比率等に係る経年分析!H$49,"▲","-")),2),NA())</f>
        <v>10.99</v>
      </c>
      <c r="E21" s="168">
        <f>IF(ISNUMBER(VALUE(SUBSTITUTE(実質収支比率等に係る経年分析!I$49,"▲","-"))),ROUND(VALUE(SUBSTITUTE(実質収支比率等に係る経年分析!I$49,"▲","-")),2),NA())</f>
        <v>0.47</v>
      </c>
      <c r="F21" s="168">
        <f>IF(ISNUMBER(VALUE(SUBSTITUTE(実質収支比率等に係る経年分析!J$49,"▲","-"))),ROUND(VALUE(SUBSTITUTE(実質収支比率等に係る経年分析!J$49,"▲","-")),2),NA())</f>
        <v>-1.06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介護認定審査会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国民健康保険事業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1.39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0.65</v>
      </c>
    </row>
    <row r="33" spans="1:16" x14ac:dyDescent="0.2">
      <c r="A33" s="169" t="str">
        <f>IF(連結実質赤字比率に係る赤字・黒字の構成分析!C$37="",NA(),連結実質赤字比率に係る赤字・黒字の構成分析!C$37)</f>
        <v>下水道事業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0.14000000000000001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0.14000000000000001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1.5</v>
      </c>
    </row>
    <row r="34" spans="1:16" x14ac:dyDescent="0.2">
      <c r="A34" s="169" t="str">
        <f>IF(連結実質赤字比率に係る赤字・黒字の構成分析!C$36="",NA(),連結実質赤字比率に係る赤字・黒字の構成分析!C$36)</f>
        <v>介護保険事業</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1.64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1.96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1.91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1.59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1.96</v>
      </c>
    </row>
    <row r="35" spans="1:16" x14ac:dyDescent="0.2">
      <c r="A35" s="169" t="str">
        <f>IF(連結実質赤字比率に係る赤字・黒字の構成分析!C$35="",NA(),連結実質赤字比率に係る赤字・黒字の構成分析!C$35)</f>
        <v>水道事業</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7.42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7.22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7.07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6.53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6.31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8.2899999999999991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5.22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9.58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10.48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590</v>
      </c>
      <c r="E42" s="170"/>
      <c r="F42" s="170"/>
      <c r="G42" s="170">
        <f>'実質公債費比率（分子）の構造'!L$52</f>
        <v>557</v>
      </c>
      <c r="H42" s="170"/>
      <c r="I42" s="170"/>
      <c r="J42" s="170">
        <f>'実質公債費比率（分子）の構造'!M$52</f>
        <v>562</v>
      </c>
      <c r="K42" s="170"/>
      <c r="L42" s="170"/>
      <c r="M42" s="170">
        <f>'実質公債費比率（分子）の構造'!N$52</f>
        <v>550</v>
      </c>
      <c r="N42" s="170"/>
      <c r="O42" s="170"/>
      <c r="P42" s="170">
        <f>'実質公債費比率（分子）の構造'!O$52</f>
        <v>538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4</v>
      </c>
      <c r="C44" s="170"/>
      <c r="D44" s="170"/>
      <c r="E44" s="170">
        <f>'実質公債費比率（分子）の構造'!L$50</f>
        <v>2</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142</v>
      </c>
      <c r="C45" s="170"/>
      <c r="D45" s="170"/>
      <c r="E45" s="170">
        <f>'実質公債費比率（分子）の構造'!L$49</f>
        <v>67</v>
      </c>
      <c r="F45" s="170"/>
      <c r="G45" s="170"/>
      <c r="H45" s="170">
        <f>'実質公債費比率（分子）の構造'!M$49</f>
        <v>62</v>
      </c>
      <c r="I45" s="170"/>
      <c r="J45" s="170"/>
      <c r="K45" s="170">
        <f>'実質公債費比率（分子）の構造'!N$49</f>
        <v>61</v>
      </c>
      <c r="L45" s="170"/>
      <c r="M45" s="170"/>
      <c r="N45" s="170">
        <f>'実質公債費比率（分子）の構造'!O$49</f>
        <v>69</v>
      </c>
      <c r="O45" s="170"/>
      <c r="P45" s="170"/>
    </row>
    <row r="46" spans="1:16" x14ac:dyDescent="0.2">
      <c r="A46" s="170" t="s">
        <v>64</v>
      </c>
      <c r="B46" s="170">
        <f>'実質公債費比率（分子）の構造'!K$48</f>
        <v>407</v>
      </c>
      <c r="C46" s="170"/>
      <c r="D46" s="170"/>
      <c r="E46" s="170">
        <f>'実質公債費比率（分子）の構造'!L$48</f>
        <v>434</v>
      </c>
      <c r="F46" s="170"/>
      <c r="G46" s="170"/>
      <c r="H46" s="170">
        <f>'実質公債費比率（分子）の構造'!M$48</f>
        <v>340</v>
      </c>
      <c r="I46" s="170"/>
      <c r="J46" s="170"/>
      <c r="K46" s="170">
        <f>'実質公債費比率（分子）の構造'!N$48</f>
        <v>175</v>
      </c>
      <c r="L46" s="170"/>
      <c r="M46" s="170"/>
      <c r="N46" s="170">
        <f>'実質公債費比率（分子）の構造'!O$48</f>
        <v>167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701</v>
      </c>
      <c r="C49" s="170"/>
      <c r="D49" s="170"/>
      <c r="E49" s="170">
        <f>'実質公債費比率（分子）の構造'!L$45</f>
        <v>689</v>
      </c>
      <c r="F49" s="170"/>
      <c r="G49" s="170"/>
      <c r="H49" s="170">
        <f>'実質公債費比率（分子）の構造'!M$45</f>
        <v>732</v>
      </c>
      <c r="I49" s="170"/>
      <c r="J49" s="170"/>
      <c r="K49" s="170">
        <f>'実質公債費比率（分子）の構造'!N$45</f>
        <v>787</v>
      </c>
      <c r="L49" s="170"/>
      <c r="M49" s="170"/>
      <c r="N49" s="170">
        <f>'実質公債費比率（分子）の構造'!O$45</f>
        <v>786</v>
      </c>
      <c r="O49" s="170"/>
      <c r="P49" s="170"/>
    </row>
    <row r="50" spans="1:16" x14ac:dyDescent="0.2">
      <c r="A50" s="170" t="s">
        <v>67</v>
      </c>
      <c r="B50" s="170" t="e">
        <f>NA()</f>
        <v>#N/A</v>
      </c>
      <c r="C50" s="170">
        <f>IF(ISNUMBER('実質公債費比率（分子）の構造'!K$53),'実質公債費比率（分子）の構造'!K$53,NA())</f>
        <v>664</v>
      </c>
      <c r="D50" s="170" t="e">
        <f>NA()</f>
        <v>#N/A</v>
      </c>
      <c r="E50" s="170" t="e">
        <f>NA()</f>
        <v>#N/A</v>
      </c>
      <c r="F50" s="170">
        <f>IF(ISNUMBER('実質公債費比率（分子）の構造'!L$53),'実質公債費比率（分子）の構造'!L$53,NA())</f>
        <v>635</v>
      </c>
      <c r="G50" s="170" t="e">
        <f>NA()</f>
        <v>#N/A</v>
      </c>
      <c r="H50" s="170" t="e">
        <f>NA()</f>
        <v>#N/A</v>
      </c>
      <c r="I50" s="170">
        <f>IF(ISNUMBER('実質公債費比率（分子）の構造'!M$53),'実質公債費比率（分子）の構造'!M$53,NA())</f>
        <v>572</v>
      </c>
      <c r="J50" s="170" t="e">
        <f>NA()</f>
        <v>#N/A</v>
      </c>
      <c r="K50" s="170" t="e">
        <f>NA()</f>
        <v>#N/A</v>
      </c>
      <c r="L50" s="170">
        <f>IF(ISNUMBER('実質公債費比率（分子）の構造'!N$53),'実質公債費比率（分子）の構造'!N$53,NA())</f>
        <v>473</v>
      </c>
      <c r="M50" s="170" t="e">
        <f>NA()</f>
        <v>#N/A</v>
      </c>
      <c r="N50" s="170" t="e">
        <f>NA()</f>
        <v>#N/A</v>
      </c>
      <c r="O50" s="170">
        <f>IF(ISNUMBER('実質公債費比率（分子）の構造'!O$53),'実質公債費比率（分子）の構造'!O$53,NA())</f>
        <v>484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5693</v>
      </c>
      <c r="E56" s="169"/>
      <c r="F56" s="169"/>
      <c r="G56" s="169">
        <f>'将来負担比率（分子）の構造'!J$52</f>
        <v>5635</v>
      </c>
      <c r="H56" s="169"/>
      <c r="I56" s="169"/>
      <c r="J56" s="169">
        <f>'将来負担比率（分子）の構造'!K$52</f>
        <v>5517</v>
      </c>
      <c r="K56" s="169"/>
      <c r="L56" s="169"/>
      <c r="M56" s="169">
        <f>'将来負担比率（分子）の構造'!L$52</f>
        <v>5204</v>
      </c>
      <c r="N56" s="169"/>
      <c r="O56" s="169"/>
      <c r="P56" s="169">
        <f>'将来負担比率（分子）の構造'!M$52</f>
        <v>5561</v>
      </c>
    </row>
    <row r="57" spans="1:16" x14ac:dyDescent="0.2">
      <c r="A57" s="169" t="s">
        <v>42</v>
      </c>
      <c r="B57" s="169"/>
      <c r="C57" s="169"/>
      <c r="D57" s="169">
        <f>'将来負担比率（分子）の構造'!I$51</f>
        <v>721</v>
      </c>
      <c r="E57" s="169"/>
      <c r="F57" s="169"/>
      <c r="G57" s="169">
        <f>'将来負担比率（分子）の構造'!J$51</f>
        <v>689</v>
      </c>
      <c r="H57" s="169"/>
      <c r="I57" s="169"/>
      <c r="J57" s="169">
        <f>'将来負担比率（分子）の構造'!K$51</f>
        <v>649</v>
      </c>
      <c r="K57" s="169"/>
      <c r="L57" s="169"/>
      <c r="M57" s="169">
        <f>'将来負担比率（分子）の構造'!L$51</f>
        <v>563</v>
      </c>
      <c r="N57" s="169"/>
      <c r="O57" s="169"/>
      <c r="P57" s="169">
        <f>'将来負担比率（分子）の構造'!M$51</f>
        <v>458</v>
      </c>
    </row>
    <row r="58" spans="1:16" x14ac:dyDescent="0.2">
      <c r="A58" s="169" t="s">
        <v>41</v>
      </c>
      <c r="B58" s="169"/>
      <c r="C58" s="169"/>
      <c r="D58" s="169">
        <f>'将来負担比率（分子）の構造'!I$50</f>
        <v>5176</v>
      </c>
      <c r="E58" s="169"/>
      <c r="F58" s="169"/>
      <c r="G58" s="169">
        <f>'将来負担比率（分子）の構造'!J$50</f>
        <v>4973</v>
      </c>
      <c r="H58" s="169"/>
      <c r="I58" s="169"/>
      <c r="J58" s="169">
        <f>'将来負担比率（分子）の構造'!K$50</f>
        <v>5335</v>
      </c>
      <c r="K58" s="169"/>
      <c r="L58" s="169"/>
      <c r="M58" s="169">
        <f>'将来負担比率（分子）の構造'!L$50</f>
        <v>5507</v>
      </c>
      <c r="N58" s="169"/>
      <c r="O58" s="169"/>
      <c r="P58" s="169">
        <f>'将来負担比率（分子）の構造'!M$50</f>
        <v>5517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18</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1244</v>
      </c>
      <c r="C62" s="169"/>
      <c r="D62" s="169"/>
      <c r="E62" s="169">
        <f>'将来負担比率（分子）の構造'!J$45</f>
        <v>1188</v>
      </c>
      <c r="F62" s="169"/>
      <c r="G62" s="169"/>
      <c r="H62" s="169">
        <f>'将来負担比率（分子）の構造'!K$45</f>
        <v>1208</v>
      </c>
      <c r="I62" s="169"/>
      <c r="J62" s="169"/>
      <c r="K62" s="169">
        <f>'将来負担比率（分子）の構造'!L$45</f>
        <v>1257</v>
      </c>
      <c r="L62" s="169"/>
      <c r="M62" s="169"/>
      <c r="N62" s="169">
        <f>'将来負担比率（分子）の構造'!M$45</f>
        <v>1286</v>
      </c>
      <c r="O62" s="169"/>
      <c r="P62" s="169"/>
    </row>
    <row r="63" spans="1:16" x14ac:dyDescent="0.2">
      <c r="A63" s="169" t="s">
        <v>34</v>
      </c>
      <c r="B63" s="169">
        <f>'将来負担比率（分子）の構造'!I$44</f>
        <v>504</v>
      </c>
      <c r="C63" s="169"/>
      <c r="D63" s="169"/>
      <c r="E63" s="169">
        <f>'将来負担比率（分子）の構造'!J$44</f>
        <v>435</v>
      </c>
      <c r="F63" s="169"/>
      <c r="G63" s="169"/>
      <c r="H63" s="169">
        <f>'将来負担比率（分子）の構造'!K$44</f>
        <v>372</v>
      </c>
      <c r="I63" s="169"/>
      <c r="J63" s="169"/>
      <c r="K63" s="169">
        <f>'将来負担比率（分子）の構造'!L$44</f>
        <v>309</v>
      </c>
      <c r="L63" s="169"/>
      <c r="M63" s="169"/>
      <c r="N63" s="169">
        <f>'将来負担比率（分子）の構造'!M$44</f>
        <v>288</v>
      </c>
      <c r="O63" s="169"/>
      <c r="P63" s="169"/>
    </row>
    <row r="64" spans="1:16" x14ac:dyDescent="0.2">
      <c r="A64" s="169" t="s">
        <v>33</v>
      </c>
      <c r="B64" s="169">
        <f>'将来負担比率（分子）の構造'!I$43</f>
        <v>2227</v>
      </c>
      <c r="C64" s="169"/>
      <c r="D64" s="169"/>
      <c r="E64" s="169">
        <f>'将来負担比率（分子）の構造'!J$43</f>
        <v>1770</v>
      </c>
      <c r="F64" s="169"/>
      <c r="G64" s="169"/>
      <c r="H64" s="169">
        <f>'将来負担比率（分子）の構造'!K$43</f>
        <v>1391</v>
      </c>
      <c r="I64" s="169"/>
      <c r="J64" s="169"/>
      <c r="K64" s="169">
        <f>'将来負担比率（分子）の構造'!L$43</f>
        <v>1322</v>
      </c>
      <c r="L64" s="169"/>
      <c r="M64" s="169"/>
      <c r="N64" s="169">
        <f>'将来負担比率（分子）の構造'!M$43</f>
        <v>1192</v>
      </c>
      <c r="O64" s="169"/>
      <c r="P64" s="169"/>
    </row>
    <row r="65" spans="1:16" x14ac:dyDescent="0.2">
      <c r="A65" s="169" t="s">
        <v>32</v>
      </c>
      <c r="B65" s="169">
        <f>'将来負担比率（分子）の構造'!I$42</f>
        <v>2</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7892</v>
      </c>
      <c r="C66" s="169"/>
      <c r="D66" s="169"/>
      <c r="E66" s="169">
        <f>'将来負担比率（分子）の構造'!J$41</f>
        <v>7954</v>
      </c>
      <c r="F66" s="169"/>
      <c r="G66" s="169"/>
      <c r="H66" s="169">
        <f>'将来負担比率（分子）の構造'!K$41</f>
        <v>7964</v>
      </c>
      <c r="I66" s="169"/>
      <c r="J66" s="169"/>
      <c r="K66" s="169">
        <f>'将来負担比率（分子）の構造'!L$41</f>
        <v>7717</v>
      </c>
      <c r="L66" s="169"/>
      <c r="M66" s="169"/>
      <c r="N66" s="169">
        <f>'将来負担比率（分子）の構造'!M$41</f>
        <v>7331</v>
      </c>
      <c r="O66" s="169"/>
      <c r="P66" s="169"/>
    </row>
    <row r="67" spans="1:16" x14ac:dyDescent="0.2">
      <c r="A67" s="169" t="s">
        <v>71</v>
      </c>
      <c r="B67" s="169" t="e">
        <f>NA()</f>
        <v>#N/A</v>
      </c>
      <c r="C67" s="169">
        <f>IF(ISNUMBER('将来負担比率（分子）の構造'!I$53), IF('将来負担比率（分子）の構造'!I$53 &lt; 0, 0, '将来負担比率（分子）の構造'!I$53), NA())</f>
        <v>297</v>
      </c>
      <c r="D67" s="169" t="e">
        <f>NA()</f>
        <v>#N/A</v>
      </c>
      <c r="E67" s="169" t="e">
        <f>NA()</f>
        <v>#N/A</v>
      </c>
      <c r="F67" s="169">
        <f>IF(ISNUMBER('将来負担比率（分子）の構造'!J$53), IF('将来負担比率（分子）の構造'!J$53 &lt; 0, 0, '将来負担比率（分子）の構造'!J$53), NA())</f>
        <v>50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1629</v>
      </c>
      <c r="C72" s="173">
        <f>基金残高に係る経年分析!G55</f>
        <v>1611</v>
      </c>
      <c r="D72" s="173">
        <f>基金残高に係る経年分析!H55</f>
        <v>1538</v>
      </c>
    </row>
    <row r="73" spans="1:16" x14ac:dyDescent="0.2">
      <c r="A73" s="172" t="s">
        <v>74</v>
      </c>
      <c r="B73" s="173">
        <f>基金残高に係る経年分析!F56</f>
        <v>143</v>
      </c>
      <c r="C73" s="173">
        <f>基金残高に係る経年分析!G56</f>
        <v>143</v>
      </c>
      <c r="D73" s="173">
        <f>基金残高に係る経年分析!H56</f>
        <v>143</v>
      </c>
    </row>
    <row r="74" spans="1:16" x14ac:dyDescent="0.2">
      <c r="A74" s="172" t="s">
        <v>75</v>
      </c>
      <c r="B74" s="173">
        <f>基金残高に係る経年分析!F57</f>
        <v>2312</v>
      </c>
      <c r="C74" s="173">
        <f>基金残高に係る経年分析!G57</f>
        <v>2515</v>
      </c>
      <c r="D74" s="173">
        <f>基金残高に係る経年分析!H57</f>
        <v>2584</v>
      </c>
    </row>
  </sheetData>
  <sheetProtection algorithmName="SHA-512" hashValue="Zpc8qLzXGQEBUCJ+ZOXyHvq9M39w9aj1ClfhHNPBjMAPS8/xS7HMOX2ldahTq5aJ4yG6PsOzVfiYrNKG9qdsvA==" saltValue="/KYm63YV6h5SJ3Kw6sXk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2450209</v>
      </c>
      <c r="S5" s="600"/>
      <c r="T5" s="600"/>
      <c r="U5" s="600"/>
      <c r="V5" s="600"/>
      <c r="W5" s="600"/>
      <c r="X5" s="600"/>
      <c r="Y5" s="601"/>
      <c r="Z5" s="602">
        <v>21.6</v>
      </c>
      <c r="AA5" s="602"/>
      <c r="AB5" s="602"/>
      <c r="AC5" s="602"/>
      <c r="AD5" s="603">
        <v>2450209</v>
      </c>
      <c r="AE5" s="603"/>
      <c r="AF5" s="603"/>
      <c r="AG5" s="603"/>
      <c r="AH5" s="603"/>
      <c r="AI5" s="603"/>
      <c r="AJ5" s="603"/>
      <c r="AK5" s="603"/>
      <c r="AL5" s="604">
        <v>46.7</v>
      </c>
      <c r="AM5" s="605"/>
      <c r="AN5" s="605"/>
      <c r="AO5" s="606"/>
      <c r="AP5" s="596" t="s">
        <v>217</v>
      </c>
      <c r="AQ5" s="597"/>
      <c r="AR5" s="597"/>
      <c r="AS5" s="597"/>
      <c r="AT5" s="597"/>
      <c r="AU5" s="597"/>
      <c r="AV5" s="597"/>
      <c r="AW5" s="597"/>
      <c r="AX5" s="597"/>
      <c r="AY5" s="597"/>
      <c r="AZ5" s="597"/>
      <c r="BA5" s="597"/>
      <c r="BB5" s="597"/>
      <c r="BC5" s="597"/>
      <c r="BD5" s="597"/>
      <c r="BE5" s="597"/>
      <c r="BF5" s="598"/>
      <c r="BG5" s="610">
        <v>2450209</v>
      </c>
      <c r="BH5" s="611"/>
      <c r="BI5" s="611"/>
      <c r="BJ5" s="611"/>
      <c r="BK5" s="611"/>
      <c r="BL5" s="611"/>
      <c r="BM5" s="611"/>
      <c r="BN5" s="612"/>
      <c r="BO5" s="613">
        <v>100</v>
      </c>
      <c r="BP5" s="613"/>
      <c r="BQ5" s="613"/>
      <c r="BR5" s="613"/>
      <c r="BS5" s="614">
        <v>19912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94615</v>
      </c>
      <c r="S6" s="611"/>
      <c r="T6" s="611"/>
      <c r="U6" s="611"/>
      <c r="V6" s="611"/>
      <c r="W6" s="611"/>
      <c r="X6" s="611"/>
      <c r="Y6" s="612"/>
      <c r="Z6" s="613">
        <v>0.8</v>
      </c>
      <c r="AA6" s="613"/>
      <c r="AB6" s="613"/>
      <c r="AC6" s="613"/>
      <c r="AD6" s="614">
        <v>94615</v>
      </c>
      <c r="AE6" s="614"/>
      <c r="AF6" s="614"/>
      <c r="AG6" s="614"/>
      <c r="AH6" s="614"/>
      <c r="AI6" s="614"/>
      <c r="AJ6" s="614"/>
      <c r="AK6" s="614"/>
      <c r="AL6" s="615">
        <v>1.8</v>
      </c>
      <c r="AM6" s="616"/>
      <c r="AN6" s="616"/>
      <c r="AO6" s="617"/>
      <c r="AP6" s="607" t="s">
        <v>222</v>
      </c>
      <c r="AQ6" s="608"/>
      <c r="AR6" s="608"/>
      <c r="AS6" s="608"/>
      <c r="AT6" s="608"/>
      <c r="AU6" s="608"/>
      <c r="AV6" s="608"/>
      <c r="AW6" s="608"/>
      <c r="AX6" s="608"/>
      <c r="AY6" s="608"/>
      <c r="AZ6" s="608"/>
      <c r="BA6" s="608"/>
      <c r="BB6" s="608"/>
      <c r="BC6" s="608"/>
      <c r="BD6" s="608"/>
      <c r="BE6" s="608"/>
      <c r="BF6" s="609"/>
      <c r="BG6" s="610">
        <v>2450209</v>
      </c>
      <c r="BH6" s="611"/>
      <c r="BI6" s="611"/>
      <c r="BJ6" s="611"/>
      <c r="BK6" s="611"/>
      <c r="BL6" s="611"/>
      <c r="BM6" s="611"/>
      <c r="BN6" s="612"/>
      <c r="BO6" s="613">
        <v>100</v>
      </c>
      <c r="BP6" s="613"/>
      <c r="BQ6" s="613"/>
      <c r="BR6" s="613"/>
      <c r="BS6" s="614">
        <v>19912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92130</v>
      </c>
      <c r="CS6" s="611"/>
      <c r="CT6" s="611"/>
      <c r="CU6" s="611"/>
      <c r="CV6" s="611"/>
      <c r="CW6" s="611"/>
      <c r="CX6" s="611"/>
      <c r="CY6" s="612"/>
      <c r="CZ6" s="604">
        <v>0.9</v>
      </c>
      <c r="DA6" s="605"/>
      <c r="DB6" s="605"/>
      <c r="DC6" s="621"/>
      <c r="DD6" s="619">
        <v>379</v>
      </c>
      <c r="DE6" s="611"/>
      <c r="DF6" s="611"/>
      <c r="DG6" s="611"/>
      <c r="DH6" s="611"/>
      <c r="DI6" s="611"/>
      <c r="DJ6" s="611"/>
      <c r="DK6" s="611"/>
      <c r="DL6" s="611"/>
      <c r="DM6" s="611"/>
      <c r="DN6" s="611"/>
      <c r="DO6" s="611"/>
      <c r="DP6" s="612"/>
      <c r="DQ6" s="619">
        <v>92130</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362</v>
      </c>
      <c r="S7" s="611"/>
      <c r="T7" s="611"/>
      <c r="U7" s="611"/>
      <c r="V7" s="611"/>
      <c r="W7" s="611"/>
      <c r="X7" s="611"/>
      <c r="Y7" s="612"/>
      <c r="Z7" s="613">
        <v>0</v>
      </c>
      <c r="AA7" s="613"/>
      <c r="AB7" s="613"/>
      <c r="AC7" s="613"/>
      <c r="AD7" s="614">
        <v>362</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928809</v>
      </c>
      <c r="BH7" s="611"/>
      <c r="BI7" s="611"/>
      <c r="BJ7" s="611"/>
      <c r="BK7" s="611"/>
      <c r="BL7" s="611"/>
      <c r="BM7" s="611"/>
      <c r="BN7" s="612"/>
      <c r="BO7" s="613">
        <v>37.9</v>
      </c>
      <c r="BP7" s="613"/>
      <c r="BQ7" s="613"/>
      <c r="BR7" s="613"/>
      <c r="BS7" s="614">
        <v>19912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1160063</v>
      </c>
      <c r="CS7" s="611"/>
      <c r="CT7" s="611"/>
      <c r="CU7" s="611"/>
      <c r="CV7" s="611"/>
      <c r="CW7" s="611"/>
      <c r="CX7" s="611"/>
      <c r="CY7" s="612"/>
      <c r="CZ7" s="613">
        <v>10.8</v>
      </c>
      <c r="DA7" s="613"/>
      <c r="DB7" s="613"/>
      <c r="DC7" s="613"/>
      <c r="DD7" s="619">
        <v>31524</v>
      </c>
      <c r="DE7" s="611"/>
      <c r="DF7" s="611"/>
      <c r="DG7" s="611"/>
      <c r="DH7" s="611"/>
      <c r="DI7" s="611"/>
      <c r="DJ7" s="611"/>
      <c r="DK7" s="611"/>
      <c r="DL7" s="611"/>
      <c r="DM7" s="611"/>
      <c r="DN7" s="611"/>
      <c r="DO7" s="611"/>
      <c r="DP7" s="612"/>
      <c r="DQ7" s="619">
        <v>1033913</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7822</v>
      </c>
      <c r="S8" s="611"/>
      <c r="T8" s="611"/>
      <c r="U8" s="611"/>
      <c r="V8" s="611"/>
      <c r="W8" s="611"/>
      <c r="X8" s="611"/>
      <c r="Y8" s="612"/>
      <c r="Z8" s="613">
        <v>0.1</v>
      </c>
      <c r="AA8" s="613"/>
      <c r="AB8" s="613"/>
      <c r="AC8" s="613"/>
      <c r="AD8" s="614">
        <v>7822</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34002</v>
      </c>
      <c r="BH8" s="611"/>
      <c r="BI8" s="611"/>
      <c r="BJ8" s="611"/>
      <c r="BK8" s="611"/>
      <c r="BL8" s="611"/>
      <c r="BM8" s="611"/>
      <c r="BN8" s="612"/>
      <c r="BO8" s="613">
        <v>1.4</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3740065</v>
      </c>
      <c r="CS8" s="611"/>
      <c r="CT8" s="611"/>
      <c r="CU8" s="611"/>
      <c r="CV8" s="611"/>
      <c r="CW8" s="611"/>
      <c r="CX8" s="611"/>
      <c r="CY8" s="612"/>
      <c r="CZ8" s="613">
        <v>35</v>
      </c>
      <c r="DA8" s="613"/>
      <c r="DB8" s="613"/>
      <c r="DC8" s="613"/>
      <c r="DD8" s="619">
        <v>65681</v>
      </c>
      <c r="DE8" s="611"/>
      <c r="DF8" s="611"/>
      <c r="DG8" s="611"/>
      <c r="DH8" s="611"/>
      <c r="DI8" s="611"/>
      <c r="DJ8" s="611"/>
      <c r="DK8" s="611"/>
      <c r="DL8" s="611"/>
      <c r="DM8" s="611"/>
      <c r="DN8" s="611"/>
      <c r="DO8" s="611"/>
      <c r="DP8" s="612"/>
      <c r="DQ8" s="619">
        <v>1589838</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8552</v>
      </c>
      <c r="S9" s="611"/>
      <c r="T9" s="611"/>
      <c r="U9" s="611"/>
      <c r="V9" s="611"/>
      <c r="W9" s="611"/>
      <c r="X9" s="611"/>
      <c r="Y9" s="612"/>
      <c r="Z9" s="613">
        <v>0.1</v>
      </c>
      <c r="AA9" s="613"/>
      <c r="AB9" s="613"/>
      <c r="AC9" s="613"/>
      <c r="AD9" s="614">
        <v>8552</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765943</v>
      </c>
      <c r="BH9" s="611"/>
      <c r="BI9" s="611"/>
      <c r="BJ9" s="611"/>
      <c r="BK9" s="611"/>
      <c r="BL9" s="611"/>
      <c r="BM9" s="611"/>
      <c r="BN9" s="612"/>
      <c r="BO9" s="613">
        <v>31.3</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677032</v>
      </c>
      <c r="CS9" s="611"/>
      <c r="CT9" s="611"/>
      <c r="CU9" s="611"/>
      <c r="CV9" s="611"/>
      <c r="CW9" s="611"/>
      <c r="CX9" s="611"/>
      <c r="CY9" s="612"/>
      <c r="CZ9" s="613">
        <v>6.3</v>
      </c>
      <c r="DA9" s="613"/>
      <c r="DB9" s="613"/>
      <c r="DC9" s="613"/>
      <c r="DD9" s="619">
        <v>6426</v>
      </c>
      <c r="DE9" s="611"/>
      <c r="DF9" s="611"/>
      <c r="DG9" s="611"/>
      <c r="DH9" s="611"/>
      <c r="DI9" s="611"/>
      <c r="DJ9" s="611"/>
      <c r="DK9" s="611"/>
      <c r="DL9" s="611"/>
      <c r="DM9" s="611"/>
      <c r="DN9" s="611"/>
      <c r="DO9" s="611"/>
      <c r="DP9" s="612"/>
      <c r="DQ9" s="619">
        <v>472715</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59138</v>
      </c>
      <c r="BH10" s="611"/>
      <c r="BI10" s="611"/>
      <c r="BJ10" s="611"/>
      <c r="BK10" s="611"/>
      <c r="BL10" s="611"/>
      <c r="BM10" s="611"/>
      <c r="BN10" s="612"/>
      <c r="BO10" s="613">
        <v>2.4</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508136</v>
      </c>
      <c r="S11" s="611"/>
      <c r="T11" s="611"/>
      <c r="U11" s="611"/>
      <c r="V11" s="611"/>
      <c r="W11" s="611"/>
      <c r="X11" s="611"/>
      <c r="Y11" s="612"/>
      <c r="Z11" s="615">
        <v>4.5</v>
      </c>
      <c r="AA11" s="616"/>
      <c r="AB11" s="616"/>
      <c r="AC11" s="622"/>
      <c r="AD11" s="619">
        <v>508136</v>
      </c>
      <c r="AE11" s="611"/>
      <c r="AF11" s="611"/>
      <c r="AG11" s="611"/>
      <c r="AH11" s="611"/>
      <c r="AI11" s="611"/>
      <c r="AJ11" s="611"/>
      <c r="AK11" s="612"/>
      <c r="AL11" s="615">
        <v>9.6999999999999993</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69726</v>
      </c>
      <c r="BH11" s="611"/>
      <c r="BI11" s="611"/>
      <c r="BJ11" s="611"/>
      <c r="BK11" s="611"/>
      <c r="BL11" s="611"/>
      <c r="BM11" s="611"/>
      <c r="BN11" s="612"/>
      <c r="BO11" s="613">
        <v>2.8</v>
      </c>
      <c r="BP11" s="613"/>
      <c r="BQ11" s="613"/>
      <c r="BR11" s="613"/>
      <c r="BS11" s="614">
        <v>19912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358574</v>
      </c>
      <c r="CS11" s="611"/>
      <c r="CT11" s="611"/>
      <c r="CU11" s="611"/>
      <c r="CV11" s="611"/>
      <c r="CW11" s="611"/>
      <c r="CX11" s="611"/>
      <c r="CY11" s="612"/>
      <c r="CZ11" s="613">
        <v>3.4</v>
      </c>
      <c r="DA11" s="613"/>
      <c r="DB11" s="613"/>
      <c r="DC11" s="613"/>
      <c r="DD11" s="619">
        <v>47437</v>
      </c>
      <c r="DE11" s="611"/>
      <c r="DF11" s="611"/>
      <c r="DG11" s="611"/>
      <c r="DH11" s="611"/>
      <c r="DI11" s="611"/>
      <c r="DJ11" s="611"/>
      <c r="DK11" s="611"/>
      <c r="DL11" s="611"/>
      <c r="DM11" s="611"/>
      <c r="DN11" s="611"/>
      <c r="DO11" s="611"/>
      <c r="DP11" s="612"/>
      <c r="DQ11" s="619">
        <v>208502</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1247799</v>
      </c>
      <c r="BH12" s="611"/>
      <c r="BI12" s="611"/>
      <c r="BJ12" s="611"/>
      <c r="BK12" s="611"/>
      <c r="BL12" s="611"/>
      <c r="BM12" s="611"/>
      <c r="BN12" s="612"/>
      <c r="BO12" s="613">
        <v>50.9</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1039500</v>
      </c>
      <c r="CS12" s="611"/>
      <c r="CT12" s="611"/>
      <c r="CU12" s="611"/>
      <c r="CV12" s="611"/>
      <c r="CW12" s="611"/>
      <c r="CX12" s="611"/>
      <c r="CY12" s="612"/>
      <c r="CZ12" s="613">
        <v>9.6999999999999993</v>
      </c>
      <c r="DA12" s="613"/>
      <c r="DB12" s="613"/>
      <c r="DC12" s="613"/>
      <c r="DD12" s="619">
        <v>7730</v>
      </c>
      <c r="DE12" s="611"/>
      <c r="DF12" s="611"/>
      <c r="DG12" s="611"/>
      <c r="DH12" s="611"/>
      <c r="DI12" s="611"/>
      <c r="DJ12" s="611"/>
      <c r="DK12" s="611"/>
      <c r="DL12" s="611"/>
      <c r="DM12" s="611"/>
      <c r="DN12" s="611"/>
      <c r="DO12" s="611"/>
      <c r="DP12" s="612"/>
      <c r="DQ12" s="619">
        <v>108650</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1243056</v>
      </c>
      <c r="BH13" s="611"/>
      <c r="BI13" s="611"/>
      <c r="BJ13" s="611"/>
      <c r="BK13" s="611"/>
      <c r="BL13" s="611"/>
      <c r="BM13" s="611"/>
      <c r="BN13" s="612"/>
      <c r="BO13" s="613">
        <v>50.7</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978901</v>
      </c>
      <c r="CS13" s="611"/>
      <c r="CT13" s="611"/>
      <c r="CU13" s="611"/>
      <c r="CV13" s="611"/>
      <c r="CW13" s="611"/>
      <c r="CX13" s="611"/>
      <c r="CY13" s="612"/>
      <c r="CZ13" s="613">
        <v>9.1999999999999993</v>
      </c>
      <c r="DA13" s="613"/>
      <c r="DB13" s="613"/>
      <c r="DC13" s="613"/>
      <c r="DD13" s="619">
        <v>601638</v>
      </c>
      <c r="DE13" s="611"/>
      <c r="DF13" s="611"/>
      <c r="DG13" s="611"/>
      <c r="DH13" s="611"/>
      <c r="DI13" s="611"/>
      <c r="DJ13" s="611"/>
      <c r="DK13" s="611"/>
      <c r="DL13" s="611"/>
      <c r="DM13" s="611"/>
      <c r="DN13" s="611"/>
      <c r="DO13" s="611"/>
      <c r="DP13" s="612"/>
      <c r="DQ13" s="619">
        <v>376540</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v>430</v>
      </c>
      <c r="S14" s="611"/>
      <c r="T14" s="611"/>
      <c r="U14" s="611"/>
      <c r="V14" s="611"/>
      <c r="W14" s="611"/>
      <c r="X14" s="611"/>
      <c r="Y14" s="612"/>
      <c r="Z14" s="613">
        <v>0</v>
      </c>
      <c r="AA14" s="613"/>
      <c r="AB14" s="613"/>
      <c r="AC14" s="613"/>
      <c r="AD14" s="614">
        <v>430</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86980</v>
      </c>
      <c r="BH14" s="611"/>
      <c r="BI14" s="611"/>
      <c r="BJ14" s="611"/>
      <c r="BK14" s="611"/>
      <c r="BL14" s="611"/>
      <c r="BM14" s="611"/>
      <c r="BN14" s="612"/>
      <c r="BO14" s="613">
        <v>3.5</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358096</v>
      </c>
      <c r="CS14" s="611"/>
      <c r="CT14" s="611"/>
      <c r="CU14" s="611"/>
      <c r="CV14" s="611"/>
      <c r="CW14" s="611"/>
      <c r="CX14" s="611"/>
      <c r="CY14" s="612"/>
      <c r="CZ14" s="613">
        <v>3.3</v>
      </c>
      <c r="DA14" s="613"/>
      <c r="DB14" s="613"/>
      <c r="DC14" s="613"/>
      <c r="DD14" s="619">
        <v>34524</v>
      </c>
      <c r="DE14" s="611"/>
      <c r="DF14" s="611"/>
      <c r="DG14" s="611"/>
      <c r="DH14" s="611"/>
      <c r="DI14" s="611"/>
      <c r="DJ14" s="611"/>
      <c r="DK14" s="611"/>
      <c r="DL14" s="611"/>
      <c r="DM14" s="611"/>
      <c r="DN14" s="611"/>
      <c r="DO14" s="611"/>
      <c r="DP14" s="612"/>
      <c r="DQ14" s="619">
        <v>321627</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t="s">
        <v>121</v>
      </c>
      <c r="S15" s="611"/>
      <c r="T15" s="611"/>
      <c r="U15" s="611"/>
      <c r="V15" s="611"/>
      <c r="W15" s="611"/>
      <c r="X15" s="611"/>
      <c r="Y15" s="612"/>
      <c r="Z15" s="613" t="s">
        <v>121</v>
      </c>
      <c r="AA15" s="613"/>
      <c r="AB15" s="613"/>
      <c r="AC15" s="613"/>
      <c r="AD15" s="614" t="s">
        <v>121</v>
      </c>
      <c r="AE15" s="614"/>
      <c r="AF15" s="614"/>
      <c r="AG15" s="614"/>
      <c r="AH15" s="614"/>
      <c r="AI15" s="614"/>
      <c r="AJ15" s="614"/>
      <c r="AK15" s="614"/>
      <c r="AL15" s="615" t="s">
        <v>121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186621</v>
      </c>
      <c r="BH15" s="611"/>
      <c r="BI15" s="611"/>
      <c r="BJ15" s="611"/>
      <c r="BK15" s="611"/>
      <c r="BL15" s="611"/>
      <c r="BM15" s="611"/>
      <c r="BN15" s="612"/>
      <c r="BO15" s="613">
        <v>7.6</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1497153</v>
      </c>
      <c r="CS15" s="611"/>
      <c r="CT15" s="611"/>
      <c r="CU15" s="611"/>
      <c r="CV15" s="611"/>
      <c r="CW15" s="611"/>
      <c r="CX15" s="611"/>
      <c r="CY15" s="612"/>
      <c r="CZ15" s="613">
        <v>14</v>
      </c>
      <c r="DA15" s="613"/>
      <c r="DB15" s="613"/>
      <c r="DC15" s="613"/>
      <c r="DD15" s="619">
        <v>358768</v>
      </c>
      <c r="DE15" s="611"/>
      <c r="DF15" s="611"/>
      <c r="DG15" s="611"/>
      <c r="DH15" s="611"/>
      <c r="DI15" s="611"/>
      <c r="DJ15" s="611"/>
      <c r="DK15" s="611"/>
      <c r="DL15" s="611"/>
      <c r="DM15" s="611"/>
      <c r="DN15" s="611"/>
      <c r="DO15" s="611"/>
      <c r="DP15" s="612"/>
      <c r="DQ15" s="619">
        <v>769419</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6121</v>
      </c>
      <c r="S16" s="611"/>
      <c r="T16" s="611"/>
      <c r="U16" s="611"/>
      <c r="V16" s="611"/>
      <c r="W16" s="611"/>
      <c r="X16" s="611"/>
      <c r="Y16" s="612"/>
      <c r="Z16" s="613">
        <v>0.1</v>
      </c>
      <c r="AA16" s="613"/>
      <c r="AB16" s="613"/>
      <c r="AC16" s="613"/>
      <c r="AD16" s="614">
        <v>6121</v>
      </c>
      <c r="AE16" s="614"/>
      <c r="AF16" s="614"/>
      <c r="AG16" s="614"/>
      <c r="AH16" s="614"/>
      <c r="AI16" s="614"/>
      <c r="AJ16" s="614"/>
      <c r="AK16" s="614"/>
      <c r="AL16" s="615">
        <v>0.1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9730</v>
      </c>
      <c r="CS16" s="611"/>
      <c r="CT16" s="611"/>
      <c r="CU16" s="611"/>
      <c r="CV16" s="611"/>
      <c r="CW16" s="611"/>
      <c r="CX16" s="611"/>
      <c r="CY16" s="612"/>
      <c r="CZ16" s="613">
        <v>0.1</v>
      </c>
      <c r="DA16" s="613"/>
      <c r="DB16" s="613"/>
      <c r="DC16" s="613"/>
      <c r="DD16" s="619" t="s">
        <v>121</v>
      </c>
      <c r="DE16" s="611"/>
      <c r="DF16" s="611"/>
      <c r="DG16" s="611"/>
      <c r="DH16" s="611"/>
      <c r="DI16" s="611"/>
      <c r="DJ16" s="611"/>
      <c r="DK16" s="611"/>
      <c r="DL16" s="611"/>
      <c r="DM16" s="611"/>
      <c r="DN16" s="611"/>
      <c r="DO16" s="611"/>
      <c r="DP16" s="612"/>
      <c r="DQ16" s="619">
        <v>4020</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33220</v>
      </c>
      <c r="S17" s="611"/>
      <c r="T17" s="611"/>
      <c r="U17" s="611"/>
      <c r="V17" s="611"/>
      <c r="W17" s="611"/>
      <c r="X17" s="611"/>
      <c r="Y17" s="612"/>
      <c r="Z17" s="613">
        <v>0.3</v>
      </c>
      <c r="AA17" s="613"/>
      <c r="AB17" s="613"/>
      <c r="AC17" s="613"/>
      <c r="AD17" s="614">
        <v>33220</v>
      </c>
      <c r="AE17" s="614"/>
      <c r="AF17" s="614"/>
      <c r="AG17" s="614"/>
      <c r="AH17" s="614"/>
      <c r="AI17" s="614"/>
      <c r="AJ17" s="614"/>
      <c r="AK17" s="614"/>
      <c r="AL17" s="615">
        <v>0.6</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785725</v>
      </c>
      <c r="CS17" s="611"/>
      <c r="CT17" s="611"/>
      <c r="CU17" s="611"/>
      <c r="CV17" s="611"/>
      <c r="CW17" s="611"/>
      <c r="CX17" s="611"/>
      <c r="CY17" s="612"/>
      <c r="CZ17" s="613">
        <v>7.3</v>
      </c>
      <c r="DA17" s="613"/>
      <c r="DB17" s="613"/>
      <c r="DC17" s="613"/>
      <c r="DD17" s="619" t="s">
        <v>121</v>
      </c>
      <c r="DE17" s="611"/>
      <c r="DF17" s="611"/>
      <c r="DG17" s="611"/>
      <c r="DH17" s="611"/>
      <c r="DI17" s="611"/>
      <c r="DJ17" s="611"/>
      <c r="DK17" s="611"/>
      <c r="DL17" s="611"/>
      <c r="DM17" s="611"/>
      <c r="DN17" s="611"/>
      <c r="DO17" s="611"/>
      <c r="DP17" s="612"/>
      <c r="DQ17" s="619">
        <v>734685</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19532</v>
      </c>
      <c r="S18" s="611"/>
      <c r="T18" s="611"/>
      <c r="U18" s="611"/>
      <c r="V18" s="611"/>
      <c r="W18" s="611"/>
      <c r="X18" s="611"/>
      <c r="Y18" s="612"/>
      <c r="Z18" s="613">
        <v>0.2</v>
      </c>
      <c r="AA18" s="613"/>
      <c r="AB18" s="613"/>
      <c r="AC18" s="613"/>
      <c r="AD18" s="614">
        <v>19532</v>
      </c>
      <c r="AE18" s="614"/>
      <c r="AF18" s="614"/>
      <c r="AG18" s="614"/>
      <c r="AH18" s="614"/>
      <c r="AI18" s="614"/>
      <c r="AJ18" s="614"/>
      <c r="AK18" s="614"/>
      <c r="AL18" s="615">
        <v>0.4</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17377</v>
      </c>
      <c r="S19" s="611"/>
      <c r="T19" s="611"/>
      <c r="U19" s="611"/>
      <c r="V19" s="611"/>
      <c r="W19" s="611"/>
      <c r="X19" s="611"/>
      <c r="Y19" s="612"/>
      <c r="Z19" s="613">
        <v>0.2</v>
      </c>
      <c r="AA19" s="613"/>
      <c r="AB19" s="613"/>
      <c r="AC19" s="613"/>
      <c r="AD19" s="614">
        <v>17377</v>
      </c>
      <c r="AE19" s="614"/>
      <c r="AF19" s="614"/>
      <c r="AG19" s="614"/>
      <c r="AH19" s="614"/>
      <c r="AI19" s="614"/>
      <c r="AJ19" s="614"/>
      <c r="AK19" s="614"/>
      <c r="AL19" s="615">
        <v>0.3</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2155</v>
      </c>
      <c r="S20" s="611"/>
      <c r="T20" s="611"/>
      <c r="U20" s="611"/>
      <c r="V20" s="611"/>
      <c r="W20" s="611"/>
      <c r="X20" s="611"/>
      <c r="Y20" s="612"/>
      <c r="Z20" s="613">
        <v>0</v>
      </c>
      <c r="AA20" s="613"/>
      <c r="AB20" s="613"/>
      <c r="AC20" s="613"/>
      <c r="AD20" s="614">
        <v>2155</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10696969</v>
      </c>
      <c r="CS20" s="611"/>
      <c r="CT20" s="611"/>
      <c r="CU20" s="611"/>
      <c r="CV20" s="611"/>
      <c r="CW20" s="611"/>
      <c r="CX20" s="611"/>
      <c r="CY20" s="612"/>
      <c r="CZ20" s="613">
        <v>100</v>
      </c>
      <c r="DA20" s="613"/>
      <c r="DB20" s="613"/>
      <c r="DC20" s="613"/>
      <c r="DD20" s="619">
        <v>1154107</v>
      </c>
      <c r="DE20" s="611"/>
      <c r="DF20" s="611"/>
      <c r="DG20" s="611"/>
      <c r="DH20" s="611"/>
      <c r="DI20" s="611"/>
      <c r="DJ20" s="611"/>
      <c r="DK20" s="611"/>
      <c r="DL20" s="611"/>
      <c r="DM20" s="611"/>
      <c r="DN20" s="611"/>
      <c r="DO20" s="611"/>
      <c r="DP20" s="612"/>
      <c r="DQ20" s="619">
        <v>5712039</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2281210</v>
      </c>
      <c r="S21" s="611"/>
      <c r="T21" s="611"/>
      <c r="U21" s="611"/>
      <c r="V21" s="611"/>
      <c r="W21" s="611"/>
      <c r="X21" s="611"/>
      <c r="Y21" s="612"/>
      <c r="Z21" s="613">
        <v>20.100000000000001</v>
      </c>
      <c r="AA21" s="613"/>
      <c r="AB21" s="613"/>
      <c r="AC21" s="613"/>
      <c r="AD21" s="614">
        <v>2095144</v>
      </c>
      <c r="AE21" s="614"/>
      <c r="AF21" s="614"/>
      <c r="AG21" s="614"/>
      <c r="AH21" s="614"/>
      <c r="AI21" s="614"/>
      <c r="AJ21" s="614"/>
      <c r="AK21" s="614"/>
      <c r="AL21" s="615">
        <v>39.9</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2095144</v>
      </c>
      <c r="S22" s="611"/>
      <c r="T22" s="611"/>
      <c r="U22" s="611"/>
      <c r="V22" s="611"/>
      <c r="W22" s="611"/>
      <c r="X22" s="611"/>
      <c r="Y22" s="612"/>
      <c r="Z22" s="613">
        <v>18.399999999999999</v>
      </c>
      <c r="AA22" s="613"/>
      <c r="AB22" s="613"/>
      <c r="AC22" s="613"/>
      <c r="AD22" s="614">
        <v>2095144</v>
      </c>
      <c r="AE22" s="614"/>
      <c r="AF22" s="614"/>
      <c r="AG22" s="614"/>
      <c r="AH22" s="614"/>
      <c r="AI22" s="614"/>
      <c r="AJ22" s="614"/>
      <c r="AK22" s="614"/>
      <c r="AL22" s="615">
        <v>39.9</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186066</v>
      </c>
      <c r="S23" s="611"/>
      <c r="T23" s="611"/>
      <c r="U23" s="611"/>
      <c r="V23" s="611"/>
      <c r="W23" s="611"/>
      <c r="X23" s="611"/>
      <c r="Y23" s="612"/>
      <c r="Z23" s="613">
        <v>1.6</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5077386</v>
      </c>
      <c r="CS24" s="600"/>
      <c r="CT24" s="600"/>
      <c r="CU24" s="600"/>
      <c r="CV24" s="600"/>
      <c r="CW24" s="600"/>
      <c r="CX24" s="600"/>
      <c r="CY24" s="601"/>
      <c r="CZ24" s="604">
        <v>47.5</v>
      </c>
      <c r="DA24" s="605"/>
      <c r="DB24" s="605"/>
      <c r="DC24" s="621"/>
      <c r="DD24" s="645">
        <v>2786929</v>
      </c>
      <c r="DE24" s="600"/>
      <c r="DF24" s="600"/>
      <c r="DG24" s="600"/>
      <c r="DH24" s="600"/>
      <c r="DI24" s="600"/>
      <c r="DJ24" s="600"/>
      <c r="DK24" s="601"/>
      <c r="DL24" s="645">
        <v>2699369</v>
      </c>
      <c r="DM24" s="600"/>
      <c r="DN24" s="600"/>
      <c r="DO24" s="600"/>
      <c r="DP24" s="600"/>
      <c r="DQ24" s="600"/>
      <c r="DR24" s="600"/>
      <c r="DS24" s="600"/>
      <c r="DT24" s="600"/>
      <c r="DU24" s="600"/>
      <c r="DV24" s="601"/>
      <c r="DW24" s="604">
        <v>51.1</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5410209</v>
      </c>
      <c r="S25" s="611"/>
      <c r="T25" s="611"/>
      <c r="U25" s="611"/>
      <c r="V25" s="611"/>
      <c r="W25" s="611"/>
      <c r="X25" s="611"/>
      <c r="Y25" s="612"/>
      <c r="Z25" s="613">
        <v>47.6</v>
      </c>
      <c r="AA25" s="613"/>
      <c r="AB25" s="613"/>
      <c r="AC25" s="613"/>
      <c r="AD25" s="614">
        <v>5224143</v>
      </c>
      <c r="AE25" s="614"/>
      <c r="AF25" s="614"/>
      <c r="AG25" s="614"/>
      <c r="AH25" s="614"/>
      <c r="AI25" s="614"/>
      <c r="AJ25" s="614"/>
      <c r="AK25" s="614"/>
      <c r="AL25" s="615">
        <v>99.5</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1522020</v>
      </c>
      <c r="CS25" s="642"/>
      <c r="CT25" s="642"/>
      <c r="CU25" s="642"/>
      <c r="CV25" s="642"/>
      <c r="CW25" s="642"/>
      <c r="CX25" s="642"/>
      <c r="CY25" s="643"/>
      <c r="CZ25" s="615">
        <v>14.2</v>
      </c>
      <c r="DA25" s="640"/>
      <c r="DB25" s="640"/>
      <c r="DC25" s="644"/>
      <c r="DD25" s="619">
        <v>1379939</v>
      </c>
      <c r="DE25" s="642"/>
      <c r="DF25" s="642"/>
      <c r="DG25" s="642"/>
      <c r="DH25" s="642"/>
      <c r="DI25" s="642"/>
      <c r="DJ25" s="642"/>
      <c r="DK25" s="643"/>
      <c r="DL25" s="619">
        <v>1375019</v>
      </c>
      <c r="DM25" s="642"/>
      <c r="DN25" s="642"/>
      <c r="DO25" s="642"/>
      <c r="DP25" s="642"/>
      <c r="DQ25" s="642"/>
      <c r="DR25" s="642"/>
      <c r="DS25" s="642"/>
      <c r="DT25" s="642"/>
      <c r="DU25" s="642"/>
      <c r="DV25" s="643"/>
      <c r="DW25" s="615">
        <v>26</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3280</v>
      </c>
      <c r="S26" s="611"/>
      <c r="T26" s="611"/>
      <c r="U26" s="611"/>
      <c r="V26" s="611"/>
      <c r="W26" s="611"/>
      <c r="X26" s="611"/>
      <c r="Y26" s="612"/>
      <c r="Z26" s="613">
        <v>0</v>
      </c>
      <c r="AA26" s="613"/>
      <c r="AB26" s="613"/>
      <c r="AC26" s="613"/>
      <c r="AD26" s="614">
        <v>3280</v>
      </c>
      <c r="AE26" s="614"/>
      <c r="AF26" s="614"/>
      <c r="AG26" s="614"/>
      <c r="AH26" s="614"/>
      <c r="AI26" s="614"/>
      <c r="AJ26" s="614"/>
      <c r="AK26" s="614"/>
      <c r="AL26" s="615">
        <v>0.1</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825745</v>
      </c>
      <c r="CS26" s="611"/>
      <c r="CT26" s="611"/>
      <c r="CU26" s="611"/>
      <c r="CV26" s="611"/>
      <c r="CW26" s="611"/>
      <c r="CX26" s="611"/>
      <c r="CY26" s="612"/>
      <c r="CZ26" s="615">
        <v>7.7</v>
      </c>
      <c r="DA26" s="640"/>
      <c r="DB26" s="640"/>
      <c r="DC26" s="644"/>
      <c r="DD26" s="619">
        <v>776209</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65944</v>
      </c>
      <c r="S27" s="611"/>
      <c r="T27" s="611"/>
      <c r="U27" s="611"/>
      <c r="V27" s="611"/>
      <c r="W27" s="611"/>
      <c r="X27" s="611"/>
      <c r="Y27" s="612"/>
      <c r="Z27" s="613">
        <v>0.6</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2450209</v>
      </c>
      <c r="BH27" s="611"/>
      <c r="BI27" s="611"/>
      <c r="BJ27" s="611"/>
      <c r="BK27" s="611"/>
      <c r="BL27" s="611"/>
      <c r="BM27" s="611"/>
      <c r="BN27" s="612"/>
      <c r="BO27" s="613">
        <v>100</v>
      </c>
      <c r="BP27" s="613"/>
      <c r="BQ27" s="613"/>
      <c r="BR27" s="613"/>
      <c r="BS27" s="614">
        <v>19912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2769641</v>
      </c>
      <c r="CS27" s="642"/>
      <c r="CT27" s="642"/>
      <c r="CU27" s="642"/>
      <c r="CV27" s="642"/>
      <c r="CW27" s="642"/>
      <c r="CX27" s="642"/>
      <c r="CY27" s="643"/>
      <c r="CZ27" s="615">
        <v>25.9</v>
      </c>
      <c r="DA27" s="640"/>
      <c r="DB27" s="640"/>
      <c r="DC27" s="644"/>
      <c r="DD27" s="619">
        <v>672305</v>
      </c>
      <c r="DE27" s="642"/>
      <c r="DF27" s="642"/>
      <c r="DG27" s="642"/>
      <c r="DH27" s="642"/>
      <c r="DI27" s="642"/>
      <c r="DJ27" s="642"/>
      <c r="DK27" s="643"/>
      <c r="DL27" s="619">
        <v>589665</v>
      </c>
      <c r="DM27" s="642"/>
      <c r="DN27" s="642"/>
      <c r="DO27" s="642"/>
      <c r="DP27" s="642"/>
      <c r="DQ27" s="642"/>
      <c r="DR27" s="642"/>
      <c r="DS27" s="642"/>
      <c r="DT27" s="642"/>
      <c r="DU27" s="642"/>
      <c r="DV27" s="643"/>
      <c r="DW27" s="615">
        <v>11.2</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116958</v>
      </c>
      <c r="S28" s="611"/>
      <c r="T28" s="611"/>
      <c r="U28" s="611"/>
      <c r="V28" s="611"/>
      <c r="W28" s="611"/>
      <c r="X28" s="611"/>
      <c r="Y28" s="612"/>
      <c r="Z28" s="613">
        <v>1</v>
      </c>
      <c r="AA28" s="613"/>
      <c r="AB28" s="613"/>
      <c r="AC28" s="613"/>
      <c r="AD28" s="614">
        <v>4976</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785725</v>
      </c>
      <c r="CS28" s="611"/>
      <c r="CT28" s="611"/>
      <c r="CU28" s="611"/>
      <c r="CV28" s="611"/>
      <c r="CW28" s="611"/>
      <c r="CX28" s="611"/>
      <c r="CY28" s="612"/>
      <c r="CZ28" s="615">
        <v>7.3</v>
      </c>
      <c r="DA28" s="640"/>
      <c r="DB28" s="640"/>
      <c r="DC28" s="644"/>
      <c r="DD28" s="619">
        <v>734685</v>
      </c>
      <c r="DE28" s="611"/>
      <c r="DF28" s="611"/>
      <c r="DG28" s="611"/>
      <c r="DH28" s="611"/>
      <c r="DI28" s="611"/>
      <c r="DJ28" s="611"/>
      <c r="DK28" s="612"/>
      <c r="DL28" s="619">
        <v>734685</v>
      </c>
      <c r="DM28" s="611"/>
      <c r="DN28" s="611"/>
      <c r="DO28" s="611"/>
      <c r="DP28" s="611"/>
      <c r="DQ28" s="611"/>
      <c r="DR28" s="611"/>
      <c r="DS28" s="611"/>
      <c r="DT28" s="611"/>
      <c r="DU28" s="611"/>
      <c r="DV28" s="612"/>
      <c r="DW28" s="615">
        <v>13.9</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67569</v>
      </c>
      <c r="S29" s="611"/>
      <c r="T29" s="611"/>
      <c r="U29" s="611"/>
      <c r="V29" s="611"/>
      <c r="W29" s="611"/>
      <c r="X29" s="611"/>
      <c r="Y29" s="612"/>
      <c r="Z29" s="613">
        <v>0.6</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785725</v>
      </c>
      <c r="CS29" s="642"/>
      <c r="CT29" s="642"/>
      <c r="CU29" s="642"/>
      <c r="CV29" s="642"/>
      <c r="CW29" s="642"/>
      <c r="CX29" s="642"/>
      <c r="CY29" s="643"/>
      <c r="CZ29" s="615">
        <v>7.3</v>
      </c>
      <c r="DA29" s="640"/>
      <c r="DB29" s="640"/>
      <c r="DC29" s="644"/>
      <c r="DD29" s="619">
        <v>734685</v>
      </c>
      <c r="DE29" s="642"/>
      <c r="DF29" s="642"/>
      <c r="DG29" s="642"/>
      <c r="DH29" s="642"/>
      <c r="DI29" s="642"/>
      <c r="DJ29" s="642"/>
      <c r="DK29" s="643"/>
      <c r="DL29" s="619">
        <v>734685</v>
      </c>
      <c r="DM29" s="642"/>
      <c r="DN29" s="642"/>
      <c r="DO29" s="642"/>
      <c r="DP29" s="642"/>
      <c r="DQ29" s="642"/>
      <c r="DR29" s="642"/>
      <c r="DS29" s="642"/>
      <c r="DT29" s="642"/>
      <c r="DU29" s="642"/>
      <c r="DV29" s="643"/>
      <c r="DW29" s="615">
        <v>13.9</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2078490</v>
      </c>
      <c r="S30" s="611"/>
      <c r="T30" s="611"/>
      <c r="U30" s="611"/>
      <c r="V30" s="611"/>
      <c r="W30" s="611"/>
      <c r="X30" s="611"/>
      <c r="Y30" s="612"/>
      <c r="Z30" s="613">
        <v>18.3</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755173</v>
      </c>
      <c r="CS30" s="611"/>
      <c r="CT30" s="611"/>
      <c r="CU30" s="611"/>
      <c r="CV30" s="611"/>
      <c r="CW30" s="611"/>
      <c r="CX30" s="611"/>
      <c r="CY30" s="612"/>
      <c r="CZ30" s="615">
        <v>7.1</v>
      </c>
      <c r="DA30" s="640"/>
      <c r="DB30" s="640"/>
      <c r="DC30" s="644"/>
      <c r="DD30" s="619">
        <v>704349</v>
      </c>
      <c r="DE30" s="611"/>
      <c r="DF30" s="611"/>
      <c r="DG30" s="611"/>
      <c r="DH30" s="611"/>
      <c r="DI30" s="611"/>
      <c r="DJ30" s="611"/>
      <c r="DK30" s="612"/>
      <c r="DL30" s="619">
        <v>704349</v>
      </c>
      <c r="DM30" s="611"/>
      <c r="DN30" s="611"/>
      <c r="DO30" s="611"/>
      <c r="DP30" s="611"/>
      <c r="DQ30" s="611"/>
      <c r="DR30" s="611"/>
      <c r="DS30" s="611"/>
      <c r="DT30" s="611"/>
      <c r="DU30" s="611"/>
      <c r="DV30" s="612"/>
      <c r="DW30" s="615">
        <v>13.3</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99.4</v>
      </c>
      <c r="BH31" s="654"/>
      <c r="BI31" s="654"/>
      <c r="BJ31" s="654"/>
      <c r="BK31" s="654"/>
      <c r="BL31" s="654"/>
      <c r="BM31" s="605">
        <v>97</v>
      </c>
      <c r="BN31" s="654"/>
      <c r="BO31" s="654"/>
      <c r="BP31" s="654"/>
      <c r="BQ31" s="655"/>
      <c r="BR31" s="666">
        <v>99.4</v>
      </c>
      <c r="BS31" s="654"/>
      <c r="BT31" s="654"/>
      <c r="BU31" s="654"/>
      <c r="BV31" s="654"/>
      <c r="BW31" s="654"/>
      <c r="BX31" s="605">
        <v>97</v>
      </c>
      <c r="BY31" s="654"/>
      <c r="BZ31" s="654"/>
      <c r="CA31" s="654"/>
      <c r="CB31" s="655"/>
      <c r="CD31" s="648"/>
      <c r="CE31" s="649"/>
      <c r="CF31" s="607" t="s">
        <v>301</v>
      </c>
      <c r="CG31" s="608"/>
      <c r="CH31" s="608"/>
      <c r="CI31" s="608"/>
      <c r="CJ31" s="608"/>
      <c r="CK31" s="608"/>
      <c r="CL31" s="608"/>
      <c r="CM31" s="608"/>
      <c r="CN31" s="608"/>
      <c r="CO31" s="608"/>
      <c r="CP31" s="608"/>
      <c r="CQ31" s="609"/>
      <c r="CR31" s="610">
        <v>30552</v>
      </c>
      <c r="CS31" s="642"/>
      <c r="CT31" s="642"/>
      <c r="CU31" s="642"/>
      <c r="CV31" s="642"/>
      <c r="CW31" s="642"/>
      <c r="CX31" s="642"/>
      <c r="CY31" s="643"/>
      <c r="CZ31" s="615">
        <v>0.3</v>
      </c>
      <c r="DA31" s="640"/>
      <c r="DB31" s="640"/>
      <c r="DC31" s="644"/>
      <c r="DD31" s="619">
        <v>30336</v>
      </c>
      <c r="DE31" s="642"/>
      <c r="DF31" s="642"/>
      <c r="DG31" s="642"/>
      <c r="DH31" s="642"/>
      <c r="DI31" s="642"/>
      <c r="DJ31" s="642"/>
      <c r="DK31" s="643"/>
      <c r="DL31" s="619">
        <v>30336</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865386</v>
      </c>
      <c r="S32" s="611"/>
      <c r="T32" s="611"/>
      <c r="U32" s="611"/>
      <c r="V32" s="611"/>
      <c r="W32" s="611"/>
      <c r="X32" s="611"/>
      <c r="Y32" s="612"/>
      <c r="Z32" s="613">
        <v>7.6</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208" t="s">
        <v>303</v>
      </c>
      <c r="AX32" s="607" t="s">
        <v>304</v>
      </c>
      <c r="AY32" s="608"/>
      <c r="AZ32" s="608"/>
      <c r="BA32" s="608"/>
      <c r="BB32" s="608"/>
      <c r="BC32" s="608"/>
      <c r="BD32" s="608"/>
      <c r="BE32" s="608"/>
      <c r="BF32" s="609"/>
      <c r="BG32" s="667">
        <v>99.4</v>
      </c>
      <c r="BH32" s="642"/>
      <c r="BI32" s="642"/>
      <c r="BJ32" s="642"/>
      <c r="BK32" s="642"/>
      <c r="BL32" s="642"/>
      <c r="BM32" s="616">
        <v>98.1</v>
      </c>
      <c r="BN32" s="642"/>
      <c r="BO32" s="642"/>
      <c r="BP32" s="642"/>
      <c r="BQ32" s="665"/>
      <c r="BR32" s="667">
        <v>99.4</v>
      </c>
      <c r="BS32" s="642"/>
      <c r="BT32" s="642"/>
      <c r="BU32" s="642"/>
      <c r="BV32" s="642"/>
      <c r="BW32" s="642"/>
      <c r="BX32" s="616">
        <v>98.4</v>
      </c>
      <c r="BY32" s="642"/>
      <c r="BZ32" s="642"/>
      <c r="CA32" s="642"/>
      <c r="CB32" s="665"/>
      <c r="CD32" s="650"/>
      <c r="CE32" s="651"/>
      <c r="CF32" s="607" t="s">
        <v>305</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4"/>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5210</v>
      </c>
      <c r="S33" s="611"/>
      <c r="T33" s="611"/>
      <c r="U33" s="611"/>
      <c r="V33" s="611"/>
      <c r="W33" s="611"/>
      <c r="X33" s="611"/>
      <c r="Y33" s="612"/>
      <c r="Z33" s="613">
        <v>0</v>
      </c>
      <c r="AA33" s="613"/>
      <c r="AB33" s="613"/>
      <c r="AC33" s="613"/>
      <c r="AD33" s="614">
        <v>1649</v>
      </c>
      <c r="AE33" s="614"/>
      <c r="AF33" s="614"/>
      <c r="AG33" s="614"/>
      <c r="AH33" s="614"/>
      <c r="AI33" s="614"/>
      <c r="AJ33" s="614"/>
      <c r="AK33" s="614"/>
      <c r="AL33" s="615">
        <v>0</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99.3</v>
      </c>
      <c r="BH33" s="669"/>
      <c r="BI33" s="669"/>
      <c r="BJ33" s="669"/>
      <c r="BK33" s="669"/>
      <c r="BL33" s="669"/>
      <c r="BM33" s="670">
        <v>95.7</v>
      </c>
      <c r="BN33" s="669"/>
      <c r="BO33" s="669"/>
      <c r="BP33" s="669"/>
      <c r="BQ33" s="671"/>
      <c r="BR33" s="668">
        <v>99.3</v>
      </c>
      <c r="BS33" s="669"/>
      <c r="BT33" s="669"/>
      <c r="BU33" s="669"/>
      <c r="BV33" s="669"/>
      <c r="BW33" s="669"/>
      <c r="BX33" s="670">
        <v>95.2</v>
      </c>
      <c r="BY33" s="669"/>
      <c r="BZ33" s="669"/>
      <c r="CA33" s="669"/>
      <c r="CB33" s="671"/>
      <c r="CD33" s="607" t="s">
        <v>308</v>
      </c>
      <c r="CE33" s="608"/>
      <c r="CF33" s="608"/>
      <c r="CG33" s="608"/>
      <c r="CH33" s="608"/>
      <c r="CI33" s="608"/>
      <c r="CJ33" s="608"/>
      <c r="CK33" s="608"/>
      <c r="CL33" s="608"/>
      <c r="CM33" s="608"/>
      <c r="CN33" s="608"/>
      <c r="CO33" s="608"/>
      <c r="CP33" s="608"/>
      <c r="CQ33" s="609"/>
      <c r="CR33" s="610">
        <v>4455746</v>
      </c>
      <c r="CS33" s="642"/>
      <c r="CT33" s="642"/>
      <c r="CU33" s="642"/>
      <c r="CV33" s="642"/>
      <c r="CW33" s="642"/>
      <c r="CX33" s="642"/>
      <c r="CY33" s="643"/>
      <c r="CZ33" s="615">
        <v>41.7</v>
      </c>
      <c r="DA33" s="640"/>
      <c r="DB33" s="640"/>
      <c r="DC33" s="644"/>
      <c r="DD33" s="619">
        <v>2762589</v>
      </c>
      <c r="DE33" s="642"/>
      <c r="DF33" s="642"/>
      <c r="DG33" s="642"/>
      <c r="DH33" s="642"/>
      <c r="DI33" s="642"/>
      <c r="DJ33" s="642"/>
      <c r="DK33" s="643"/>
      <c r="DL33" s="619">
        <v>2008586</v>
      </c>
      <c r="DM33" s="642"/>
      <c r="DN33" s="642"/>
      <c r="DO33" s="642"/>
      <c r="DP33" s="642"/>
      <c r="DQ33" s="642"/>
      <c r="DR33" s="642"/>
      <c r="DS33" s="642"/>
      <c r="DT33" s="642"/>
      <c r="DU33" s="642"/>
      <c r="DV33" s="643"/>
      <c r="DW33" s="615">
        <v>38</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844266</v>
      </c>
      <c r="S34" s="611"/>
      <c r="T34" s="611"/>
      <c r="U34" s="611"/>
      <c r="V34" s="611"/>
      <c r="W34" s="611"/>
      <c r="X34" s="611"/>
      <c r="Y34" s="612"/>
      <c r="Z34" s="613">
        <v>7.4</v>
      </c>
      <c r="AA34" s="613"/>
      <c r="AB34" s="613"/>
      <c r="AC34" s="613"/>
      <c r="AD34" s="614" t="s">
        <v>121</v>
      </c>
      <c r="AE34" s="614"/>
      <c r="AF34" s="614"/>
      <c r="AG34" s="614"/>
      <c r="AH34" s="614"/>
      <c r="AI34" s="614"/>
      <c r="AJ34" s="614"/>
      <c r="AK34" s="614"/>
      <c r="AL34" s="615" t="s">
        <v>121</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310</v>
      </c>
      <c r="CE34" s="608"/>
      <c r="CF34" s="608"/>
      <c r="CG34" s="608"/>
      <c r="CH34" s="608"/>
      <c r="CI34" s="608"/>
      <c r="CJ34" s="608"/>
      <c r="CK34" s="608"/>
      <c r="CL34" s="608"/>
      <c r="CM34" s="608"/>
      <c r="CN34" s="608"/>
      <c r="CO34" s="608"/>
      <c r="CP34" s="608"/>
      <c r="CQ34" s="609"/>
      <c r="CR34" s="610">
        <v>1188848</v>
      </c>
      <c r="CS34" s="611"/>
      <c r="CT34" s="611"/>
      <c r="CU34" s="611"/>
      <c r="CV34" s="611"/>
      <c r="CW34" s="611"/>
      <c r="CX34" s="611"/>
      <c r="CY34" s="612"/>
      <c r="CZ34" s="615">
        <v>11.1</v>
      </c>
      <c r="DA34" s="640"/>
      <c r="DB34" s="640"/>
      <c r="DC34" s="644"/>
      <c r="DD34" s="619">
        <v>683719</v>
      </c>
      <c r="DE34" s="611"/>
      <c r="DF34" s="611"/>
      <c r="DG34" s="611"/>
      <c r="DH34" s="611"/>
      <c r="DI34" s="611"/>
      <c r="DJ34" s="611"/>
      <c r="DK34" s="612"/>
      <c r="DL34" s="619">
        <v>556854</v>
      </c>
      <c r="DM34" s="611"/>
      <c r="DN34" s="611"/>
      <c r="DO34" s="611"/>
      <c r="DP34" s="611"/>
      <c r="DQ34" s="611"/>
      <c r="DR34" s="611"/>
      <c r="DS34" s="611"/>
      <c r="DT34" s="611"/>
      <c r="DU34" s="611"/>
      <c r="DV34" s="612"/>
      <c r="DW34" s="615">
        <v>10.5</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752028</v>
      </c>
      <c r="S35" s="611"/>
      <c r="T35" s="611"/>
      <c r="U35" s="611"/>
      <c r="V35" s="611"/>
      <c r="W35" s="611"/>
      <c r="X35" s="611"/>
      <c r="Y35" s="612"/>
      <c r="Z35" s="613">
        <v>6.6</v>
      </c>
      <c r="AA35" s="613"/>
      <c r="AB35" s="613"/>
      <c r="AC35" s="613"/>
      <c r="AD35" s="614" t="s">
        <v>121</v>
      </c>
      <c r="AE35" s="614"/>
      <c r="AF35" s="614"/>
      <c r="AG35" s="614"/>
      <c r="AH35" s="614"/>
      <c r="AI35" s="614"/>
      <c r="AJ35" s="614"/>
      <c r="AK35" s="614"/>
      <c r="AL35" s="615" t="s">
        <v>121</v>
      </c>
      <c r="AM35" s="616"/>
      <c r="AN35" s="616"/>
      <c r="AO35" s="617"/>
      <c r="AP35" s="218"/>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92906</v>
      </c>
      <c r="CS35" s="642"/>
      <c r="CT35" s="642"/>
      <c r="CU35" s="642"/>
      <c r="CV35" s="642"/>
      <c r="CW35" s="642"/>
      <c r="CX35" s="642"/>
      <c r="CY35" s="643"/>
      <c r="CZ35" s="615">
        <v>0.9</v>
      </c>
      <c r="DA35" s="640"/>
      <c r="DB35" s="640"/>
      <c r="DC35" s="644"/>
      <c r="DD35" s="619">
        <v>53047</v>
      </c>
      <c r="DE35" s="642"/>
      <c r="DF35" s="642"/>
      <c r="DG35" s="642"/>
      <c r="DH35" s="642"/>
      <c r="DI35" s="642"/>
      <c r="DJ35" s="642"/>
      <c r="DK35" s="643"/>
      <c r="DL35" s="619">
        <v>50241</v>
      </c>
      <c r="DM35" s="642"/>
      <c r="DN35" s="642"/>
      <c r="DO35" s="642"/>
      <c r="DP35" s="642"/>
      <c r="DQ35" s="642"/>
      <c r="DR35" s="642"/>
      <c r="DS35" s="642"/>
      <c r="DT35" s="642"/>
      <c r="DU35" s="642"/>
      <c r="DV35" s="643"/>
      <c r="DW35" s="615">
        <v>1</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606819</v>
      </c>
      <c r="S36" s="611"/>
      <c r="T36" s="611"/>
      <c r="U36" s="611"/>
      <c r="V36" s="611"/>
      <c r="W36" s="611"/>
      <c r="X36" s="611"/>
      <c r="Y36" s="612"/>
      <c r="Z36" s="613">
        <v>5.3</v>
      </c>
      <c r="AA36" s="613"/>
      <c r="AB36" s="613"/>
      <c r="AC36" s="613"/>
      <c r="AD36" s="614" t="s">
        <v>121</v>
      </c>
      <c r="AE36" s="614"/>
      <c r="AF36" s="614"/>
      <c r="AG36" s="614"/>
      <c r="AH36" s="614"/>
      <c r="AI36" s="614"/>
      <c r="AJ36" s="614"/>
      <c r="AK36" s="614"/>
      <c r="AL36" s="615" t="s">
        <v>121</v>
      </c>
      <c r="AM36" s="616"/>
      <c r="AN36" s="616"/>
      <c r="AO36" s="617"/>
      <c r="AP36" s="218"/>
      <c r="AQ36" s="676" t="s">
        <v>316</v>
      </c>
      <c r="AR36" s="677"/>
      <c r="AS36" s="677"/>
      <c r="AT36" s="677"/>
      <c r="AU36" s="677"/>
      <c r="AV36" s="677"/>
      <c r="AW36" s="677"/>
      <c r="AX36" s="677"/>
      <c r="AY36" s="678"/>
      <c r="AZ36" s="599">
        <v>1086891</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34434</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1569207</v>
      </c>
      <c r="CS36" s="611"/>
      <c r="CT36" s="611"/>
      <c r="CU36" s="611"/>
      <c r="CV36" s="611"/>
      <c r="CW36" s="611"/>
      <c r="CX36" s="611"/>
      <c r="CY36" s="612"/>
      <c r="CZ36" s="615">
        <v>14.7</v>
      </c>
      <c r="DA36" s="640"/>
      <c r="DB36" s="640"/>
      <c r="DC36" s="644"/>
      <c r="DD36" s="619">
        <v>1055716</v>
      </c>
      <c r="DE36" s="611"/>
      <c r="DF36" s="611"/>
      <c r="DG36" s="611"/>
      <c r="DH36" s="611"/>
      <c r="DI36" s="611"/>
      <c r="DJ36" s="611"/>
      <c r="DK36" s="612"/>
      <c r="DL36" s="619">
        <v>740148</v>
      </c>
      <c r="DM36" s="611"/>
      <c r="DN36" s="611"/>
      <c r="DO36" s="611"/>
      <c r="DP36" s="611"/>
      <c r="DQ36" s="611"/>
      <c r="DR36" s="611"/>
      <c r="DS36" s="611"/>
      <c r="DT36" s="611"/>
      <c r="DU36" s="611"/>
      <c r="DV36" s="612"/>
      <c r="DW36" s="615">
        <v>14</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173619</v>
      </c>
      <c r="S37" s="611"/>
      <c r="T37" s="611"/>
      <c r="U37" s="611"/>
      <c r="V37" s="611"/>
      <c r="W37" s="611"/>
      <c r="X37" s="611"/>
      <c r="Y37" s="612"/>
      <c r="Z37" s="613">
        <v>1.5</v>
      </c>
      <c r="AA37" s="613"/>
      <c r="AB37" s="613"/>
      <c r="AC37" s="613"/>
      <c r="AD37" s="614">
        <v>15277</v>
      </c>
      <c r="AE37" s="614"/>
      <c r="AF37" s="614"/>
      <c r="AG37" s="614"/>
      <c r="AH37" s="614"/>
      <c r="AI37" s="614"/>
      <c r="AJ37" s="614"/>
      <c r="AK37" s="614"/>
      <c r="AL37" s="615">
        <v>0.3</v>
      </c>
      <c r="AM37" s="616"/>
      <c r="AN37" s="616"/>
      <c r="AO37" s="617"/>
      <c r="AQ37" s="673" t="s">
        <v>320</v>
      </c>
      <c r="AR37" s="674"/>
      <c r="AS37" s="674"/>
      <c r="AT37" s="674"/>
      <c r="AU37" s="674"/>
      <c r="AV37" s="674"/>
      <c r="AW37" s="674"/>
      <c r="AX37" s="674"/>
      <c r="AY37" s="675"/>
      <c r="AZ37" s="610">
        <v>206297</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9579</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526335</v>
      </c>
      <c r="CS37" s="642"/>
      <c r="CT37" s="642"/>
      <c r="CU37" s="642"/>
      <c r="CV37" s="642"/>
      <c r="CW37" s="642"/>
      <c r="CX37" s="642"/>
      <c r="CY37" s="643"/>
      <c r="CZ37" s="615">
        <v>4.9000000000000004</v>
      </c>
      <c r="DA37" s="640"/>
      <c r="DB37" s="640"/>
      <c r="DC37" s="644"/>
      <c r="DD37" s="619">
        <v>526335</v>
      </c>
      <c r="DE37" s="642"/>
      <c r="DF37" s="642"/>
      <c r="DG37" s="642"/>
      <c r="DH37" s="642"/>
      <c r="DI37" s="642"/>
      <c r="DJ37" s="642"/>
      <c r="DK37" s="643"/>
      <c r="DL37" s="619">
        <v>455950</v>
      </c>
      <c r="DM37" s="642"/>
      <c r="DN37" s="642"/>
      <c r="DO37" s="642"/>
      <c r="DP37" s="642"/>
      <c r="DQ37" s="642"/>
      <c r="DR37" s="642"/>
      <c r="DS37" s="642"/>
      <c r="DT37" s="642"/>
      <c r="DU37" s="642"/>
      <c r="DV37" s="643"/>
      <c r="DW37" s="615">
        <v>8.6</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369069</v>
      </c>
      <c r="S38" s="611"/>
      <c r="T38" s="611"/>
      <c r="U38" s="611"/>
      <c r="V38" s="611"/>
      <c r="W38" s="611"/>
      <c r="X38" s="611"/>
      <c r="Y38" s="612"/>
      <c r="Z38" s="613">
        <v>3.2</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v>27132</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2827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853462</v>
      </c>
      <c r="CS38" s="611"/>
      <c r="CT38" s="611"/>
      <c r="CU38" s="611"/>
      <c r="CV38" s="611"/>
      <c r="CW38" s="611"/>
      <c r="CX38" s="611"/>
      <c r="CY38" s="612"/>
      <c r="CZ38" s="615">
        <v>8</v>
      </c>
      <c r="DA38" s="640"/>
      <c r="DB38" s="640"/>
      <c r="DC38" s="644"/>
      <c r="DD38" s="619">
        <v>688182</v>
      </c>
      <c r="DE38" s="611"/>
      <c r="DF38" s="611"/>
      <c r="DG38" s="611"/>
      <c r="DH38" s="611"/>
      <c r="DI38" s="611"/>
      <c r="DJ38" s="611"/>
      <c r="DK38" s="612"/>
      <c r="DL38" s="619">
        <v>661343</v>
      </c>
      <c r="DM38" s="611"/>
      <c r="DN38" s="611"/>
      <c r="DO38" s="611"/>
      <c r="DP38" s="611"/>
      <c r="DQ38" s="611"/>
      <c r="DR38" s="611"/>
      <c r="DS38" s="611"/>
      <c r="DT38" s="611"/>
      <c r="DU38" s="611"/>
      <c r="DV38" s="612"/>
      <c r="DW38" s="615">
        <v>12.5</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t="s">
        <v>121</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4296</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726323</v>
      </c>
      <c r="CS39" s="642"/>
      <c r="CT39" s="642"/>
      <c r="CU39" s="642"/>
      <c r="CV39" s="642"/>
      <c r="CW39" s="642"/>
      <c r="CX39" s="642"/>
      <c r="CY39" s="643"/>
      <c r="CZ39" s="615">
        <v>6.8</v>
      </c>
      <c r="DA39" s="640"/>
      <c r="DB39" s="640"/>
      <c r="DC39" s="644"/>
      <c r="DD39" s="619">
        <v>281925</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36269</v>
      </c>
      <c r="S40" s="611"/>
      <c r="T40" s="611"/>
      <c r="U40" s="611"/>
      <c r="V40" s="611"/>
      <c r="W40" s="611"/>
      <c r="X40" s="611"/>
      <c r="Y40" s="612"/>
      <c r="Z40" s="613">
        <v>0.3</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t="s">
        <v>121</v>
      </c>
      <c r="BA40" s="611"/>
      <c r="BB40" s="611"/>
      <c r="BC40" s="611"/>
      <c r="BD40" s="642"/>
      <c r="BE40" s="642"/>
      <c r="BF40" s="665"/>
      <c r="BG40" s="658" t="s">
        <v>333</v>
      </c>
      <c r="BH40" s="659"/>
      <c r="BI40" s="659"/>
      <c r="BJ40" s="659"/>
      <c r="BK40" s="659"/>
      <c r="BL40" s="214"/>
      <c r="BM40" s="608" t="s">
        <v>334</v>
      </c>
      <c r="BN40" s="608"/>
      <c r="BO40" s="608"/>
      <c r="BP40" s="608"/>
      <c r="BQ40" s="608"/>
      <c r="BR40" s="608"/>
      <c r="BS40" s="608"/>
      <c r="BT40" s="608"/>
      <c r="BU40" s="609"/>
      <c r="BV40" s="610">
        <v>91</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25000</v>
      </c>
      <c r="CS40" s="611"/>
      <c r="CT40" s="611"/>
      <c r="CU40" s="611"/>
      <c r="CV40" s="611"/>
      <c r="CW40" s="611"/>
      <c r="CX40" s="611"/>
      <c r="CY40" s="612"/>
      <c r="CZ40" s="615">
        <v>0.2</v>
      </c>
      <c r="DA40" s="640"/>
      <c r="DB40" s="640"/>
      <c r="DC40" s="644"/>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11358847</v>
      </c>
      <c r="S41" s="683"/>
      <c r="T41" s="683"/>
      <c r="U41" s="683"/>
      <c r="V41" s="683"/>
      <c r="W41" s="683"/>
      <c r="X41" s="683"/>
      <c r="Y41" s="687"/>
      <c r="Z41" s="688">
        <v>100</v>
      </c>
      <c r="AA41" s="688"/>
      <c r="AB41" s="688"/>
      <c r="AC41" s="688"/>
      <c r="AD41" s="689">
        <v>5249325</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186760</v>
      </c>
      <c r="BA41" s="611"/>
      <c r="BB41" s="611"/>
      <c r="BC41" s="611"/>
      <c r="BD41" s="642"/>
      <c r="BE41" s="642"/>
      <c r="BF41" s="665"/>
      <c r="BG41" s="658"/>
      <c r="BH41" s="659"/>
      <c r="BI41" s="659"/>
      <c r="BJ41" s="659"/>
      <c r="BK41" s="659"/>
      <c r="BL41" s="214"/>
      <c r="BM41" s="608" t="s">
        <v>338</v>
      </c>
      <c r="BN41" s="608"/>
      <c r="BO41" s="608"/>
      <c r="BP41" s="608"/>
      <c r="BQ41" s="608"/>
      <c r="BR41" s="608"/>
      <c r="BS41" s="608"/>
      <c r="BT41" s="608"/>
      <c r="BU41" s="609"/>
      <c r="BV41" s="610" t="s">
        <v>121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666702</v>
      </c>
      <c r="BA42" s="683"/>
      <c r="BB42" s="683"/>
      <c r="BC42" s="683"/>
      <c r="BD42" s="669"/>
      <c r="BE42" s="669"/>
      <c r="BF42" s="671"/>
      <c r="BG42" s="660"/>
      <c r="BH42" s="661"/>
      <c r="BI42" s="661"/>
      <c r="BJ42" s="661"/>
      <c r="BK42" s="661"/>
      <c r="BL42" s="215"/>
      <c r="BM42" s="632" t="s">
        <v>341</v>
      </c>
      <c r="BN42" s="632"/>
      <c r="BO42" s="632"/>
      <c r="BP42" s="632"/>
      <c r="BQ42" s="632"/>
      <c r="BR42" s="632"/>
      <c r="BS42" s="632"/>
      <c r="BT42" s="632"/>
      <c r="BU42" s="633"/>
      <c r="BV42" s="682">
        <v>389</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1163837</v>
      </c>
      <c r="CS42" s="642"/>
      <c r="CT42" s="642"/>
      <c r="CU42" s="642"/>
      <c r="CV42" s="642"/>
      <c r="CW42" s="642"/>
      <c r="CX42" s="642"/>
      <c r="CY42" s="643"/>
      <c r="CZ42" s="615">
        <v>10.9</v>
      </c>
      <c r="DA42" s="640"/>
      <c r="DB42" s="640"/>
      <c r="DC42" s="644"/>
      <c r="DD42" s="619">
        <v>162521</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343</v>
      </c>
      <c r="CD43" s="607" t="s">
        <v>344</v>
      </c>
      <c r="CE43" s="608"/>
      <c r="CF43" s="608"/>
      <c r="CG43" s="608"/>
      <c r="CH43" s="608"/>
      <c r="CI43" s="608"/>
      <c r="CJ43" s="608"/>
      <c r="CK43" s="608"/>
      <c r="CL43" s="608"/>
      <c r="CM43" s="608"/>
      <c r="CN43" s="608"/>
      <c r="CO43" s="608"/>
      <c r="CP43" s="608"/>
      <c r="CQ43" s="609"/>
      <c r="CR43" s="610">
        <v>30416</v>
      </c>
      <c r="CS43" s="642"/>
      <c r="CT43" s="642"/>
      <c r="CU43" s="642"/>
      <c r="CV43" s="642"/>
      <c r="CW43" s="642"/>
      <c r="CX43" s="642"/>
      <c r="CY43" s="643"/>
      <c r="CZ43" s="615">
        <v>0.3</v>
      </c>
      <c r="DA43" s="640"/>
      <c r="DB43" s="640"/>
      <c r="DC43" s="644"/>
      <c r="DD43" s="619">
        <v>30416</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1154107</v>
      </c>
      <c r="CS44" s="611"/>
      <c r="CT44" s="611"/>
      <c r="CU44" s="611"/>
      <c r="CV44" s="611"/>
      <c r="CW44" s="611"/>
      <c r="CX44" s="611"/>
      <c r="CY44" s="612"/>
      <c r="CZ44" s="615">
        <v>10.8</v>
      </c>
      <c r="DA44" s="616"/>
      <c r="DB44" s="616"/>
      <c r="DC44" s="622"/>
      <c r="DD44" s="619">
        <v>158501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648803</v>
      </c>
      <c r="CS45" s="642"/>
      <c r="CT45" s="642"/>
      <c r="CU45" s="642"/>
      <c r="CV45" s="642"/>
      <c r="CW45" s="642"/>
      <c r="CX45" s="642"/>
      <c r="CY45" s="643"/>
      <c r="CZ45" s="615">
        <v>6.1</v>
      </c>
      <c r="DA45" s="640"/>
      <c r="DB45" s="640"/>
      <c r="DC45" s="644"/>
      <c r="DD45" s="619">
        <v>35816</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349</v>
      </c>
      <c r="CG46" s="608"/>
      <c r="CH46" s="608"/>
      <c r="CI46" s="608"/>
      <c r="CJ46" s="608"/>
      <c r="CK46" s="608"/>
      <c r="CL46" s="608"/>
      <c r="CM46" s="608"/>
      <c r="CN46" s="608"/>
      <c r="CO46" s="608"/>
      <c r="CP46" s="608"/>
      <c r="CQ46" s="609"/>
      <c r="CR46" s="610">
        <v>497024</v>
      </c>
      <c r="CS46" s="611"/>
      <c r="CT46" s="611"/>
      <c r="CU46" s="611"/>
      <c r="CV46" s="611"/>
      <c r="CW46" s="611"/>
      <c r="CX46" s="611"/>
      <c r="CY46" s="612"/>
      <c r="CZ46" s="615">
        <v>4.5999999999999996</v>
      </c>
      <c r="DA46" s="616"/>
      <c r="DB46" s="616"/>
      <c r="DC46" s="622"/>
      <c r="DD46" s="619">
        <v>119425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350</v>
      </c>
      <c r="CG47" s="608"/>
      <c r="CH47" s="608"/>
      <c r="CI47" s="608"/>
      <c r="CJ47" s="608"/>
      <c r="CK47" s="608"/>
      <c r="CL47" s="608"/>
      <c r="CM47" s="608"/>
      <c r="CN47" s="608"/>
      <c r="CO47" s="608"/>
      <c r="CP47" s="608"/>
      <c r="CQ47" s="609"/>
      <c r="CR47" s="610">
        <v>9730</v>
      </c>
      <c r="CS47" s="642"/>
      <c r="CT47" s="642"/>
      <c r="CU47" s="642"/>
      <c r="CV47" s="642"/>
      <c r="CW47" s="642"/>
      <c r="CX47" s="642"/>
      <c r="CY47" s="643"/>
      <c r="CZ47" s="615">
        <v>0.1</v>
      </c>
      <c r="DA47" s="640"/>
      <c r="DB47" s="640"/>
      <c r="DC47" s="644"/>
      <c r="DD47" s="619">
        <v>4020</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352</v>
      </c>
      <c r="CE49" s="632"/>
      <c r="CF49" s="632"/>
      <c r="CG49" s="632"/>
      <c r="CH49" s="632"/>
      <c r="CI49" s="632"/>
      <c r="CJ49" s="632"/>
      <c r="CK49" s="632"/>
      <c r="CL49" s="632"/>
      <c r="CM49" s="632"/>
      <c r="CN49" s="632"/>
      <c r="CO49" s="632"/>
      <c r="CP49" s="632"/>
      <c r="CQ49" s="633"/>
      <c r="CR49" s="682">
        <v>10696969</v>
      </c>
      <c r="CS49" s="669"/>
      <c r="CT49" s="669"/>
      <c r="CU49" s="669"/>
      <c r="CV49" s="669"/>
      <c r="CW49" s="669"/>
      <c r="CX49" s="669"/>
      <c r="CY49" s="698"/>
      <c r="CZ49" s="690">
        <v>100</v>
      </c>
      <c r="DA49" s="699"/>
      <c r="DB49" s="699"/>
      <c r="DC49" s="700"/>
      <c r="DD49" s="701">
        <v>5712039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omfiVDAZOtsE3YD0GJifB/btVnDhHNZ/GrUSseSbr+zSSLYHPN5gl+3S2Z8IvE3DtpZOBG08cOaEqmLr3cBnfg==" saltValue="ZjYIwVoe3veLyUzZr7RD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375</v>
      </c>
      <c r="C7" s="737"/>
      <c r="D7" s="737"/>
      <c r="E7" s="737"/>
      <c r="F7" s="737"/>
      <c r="G7" s="737"/>
      <c r="H7" s="737"/>
      <c r="I7" s="737"/>
      <c r="J7" s="737"/>
      <c r="K7" s="737"/>
      <c r="L7" s="737"/>
      <c r="M7" s="737"/>
      <c r="N7" s="737"/>
      <c r="O7" s="737"/>
      <c r="P7" s="738"/>
      <c r="Q7" s="739">
        <v>11359</v>
      </c>
      <c r="R7" s="740"/>
      <c r="S7" s="740"/>
      <c r="T7" s="740"/>
      <c r="U7" s="740"/>
      <c r="V7" s="740">
        <v>10697</v>
      </c>
      <c r="W7" s="740"/>
      <c r="X7" s="740"/>
      <c r="Y7" s="740"/>
      <c r="Z7" s="740"/>
      <c r="AA7" s="740">
        <v>662</v>
      </c>
      <c r="AB7" s="740"/>
      <c r="AC7" s="740"/>
      <c r="AD7" s="740"/>
      <c r="AE7" s="741"/>
      <c r="AF7" s="742">
        <v>554</v>
      </c>
      <c r="AG7" s="743"/>
      <c r="AH7" s="743"/>
      <c r="AI7" s="743"/>
      <c r="AJ7" s="744"/>
      <c r="AK7" s="745">
        <v>752</v>
      </c>
      <c r="AL7" s="746"/>
      <c r="AM7" s="746"/>
      <c r="AN7" s="746"/>
      <c r="AO7" s="746"/>
      <c r="AP7" s="746">
        <v>7331</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548</v>
      </c>
      <c r="BT7" s="734"/>
      <c r="BU7" s="734"/>
      <c r="BV7" s="734"/>
      <c r="BW7" s="734"/>
      <c r="BX7" s="734"/>
      <c r="BY7" s="734"/>
      <c r="BZ7" s="734"/>
      <c r="CA7" s="734"/>
      <c r="CB7" s="734"/>
      <c r="CC7" s="734"/>
      <c r="CD7" s="734"/>
      <c r="CE7" s="734"/>
      <c r="CF7" s="734"/>
      <c r="CG7" s="749"/>
      <c r="CH7" s="730">
        <v>19</v>
      </c>
      <c r="CI7" s="731"/>
      <c r="CJ7" s="731"/>
      <c r="CK7" s="731"/>
      <c r="CL7" s="732"/>
      <c r="CM7" s="730">
        <v>168</v>
      </c>
      <c r="CN7" s="731"/>
      <c r="CO7" s="731"/>
      <c r="CP7" s="731"/>
      <c r="CQ7" s="732"/>
      <c r="CR7" s="730">
        <v>5</v>
      </c>
      <c r="CS7" s="731"/>
      <c r="CT7" s="731"/>
      <c r="CU7" s="731"/>
      <c r="CV7" s="732"/>
      <c r="CW7" s="730" t="s">
        <v>558</v>
      </c>
      <c r="CX7" s="731"/>
      <c r="CY7" s="731"/>
      <c r="CZ7" s="731"/>
      <c r="DA7" s="732"/>
      <c r="DB7" s="730" t="s">
        <v>558</v>
      </c>
      <c r="DC7" s="731"/>
      <c r="DD7" s="731"/>
      <c r="DE7" s="731"/>
      <c r="DF7" s="732"/>
      <c r="DG7" s="730" t="s">
        <v>558</v>
      </c>
      <c r="DH7" s="731"/>
      <c r="DI7" s="731"/>
      <c r="DJ7" s="731"/>
      <c r="DK7" s="732"/>
      <c r="DL7" s="730" t="s">
        <v>558</v>
      </c>
      <c r="DM7" s="731"/>
      <c r="DN7" s="731"/>
      <c r="DO7" s="731"/>
      <c r="DP7" s="732"/>
      <c r="DQ7" s="730" t="s">
        <v>558</v>
      </c>
      <c r="DR7" s="731"/>
      <c r="DS7" s="731"/>
      <c r="DT7" s="731"/>
      <c r="DU7" s="732"/>
      <c r="DV7" s="733"/>
      <c r="DW7" s="734"/>
      <c r="DX7" s="734"/>
      <c r="DY7" s="734"/>
      <c r="DZ7" s="735"/>
      <c r="EA7" s="229"/>
    </row>
    <row r="8" spans="1:131" s="230" customFormat="1" ht="26.25" customHeight="1" x14ac:dyDescent="0.2">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2">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2">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377</v>
      </c>
      <c r="B23" s="776" t="s">
        <v>378</v>
      </c>
      <c r="C23" s="777"/>
      <c r="D23" s="777"/>
      <c r="E23" s="777"/>
      <c r="F23" s="777"/>
      <c r="G23" s="777"/>
      <c r="H23" s="777"/>
      <c r="I23" s="777"/>
      <c r="J23" s="777"/>
      <c r="K23" s="777"/>
      <c r="L23" s="777"/>
      <c r="M23" s="777"/>
      <c r="N23" s="777"/>
      <c r="O23" s="777"/>
      <c r="P23" s="778"/>
      <c r="Q23" s="779">
        <v>11359</v>
      </c>
      <c r="R23" s="780"/>
      <c r="S23" s="780"/>
      <c r="T23" s="780"/>
      <c r="U23" s="780"/>
      <c r="V23" s="780">
        <v>10697</v>
      </c>
      <c r="W23" s="780"/>
      <c r="X23" s="780"/>
      <c r="Y23" s="780"/>
      <c r="Z23" s="780"/>
      <c r="AA23" s="780">
        <v>662</v>
      </c>
      <c r="AB23" s="780"/>
      <c r="AC23" s="780"/>
      <c r="AD23" s="780"/>
      <c r="AE23" s="781"/>
      <c r="AF23" s="782">
        <v>554</v>
      </c>
      <c r="AG23" s="780"/>
      <c r="AH23" s="780"/>
      <c r="AI23" s="780"/>
      <c r="AJ23" s="783"/>
      <c r="AK23" s="784"/>
      <c r="AL23" s="785"/>
      <c r="AM23" s="785"/>
      <c r="AN23" s="785"/>
      <c r="AO23" s="785"/>
      <c r="AP23" s="780">
        <v>7331</v>
      </c>
      <c r="AQ23" s="780"/>
      <c r="AR23" s="780"/>
      <c r="AS23" s="780"/>
      <c r="AT23" s="780"/>
      <c r="AU23" s="796"/>
      <c r="AV23" s="796"/>
      <c r="AW23" s="796"/>
      <c r="AX23" s="796"/>
      <c r="AY23" s="797"/>
      <c r="AZ23" s="798" t="s">
        <v>121</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389</v>
      </c>
      <c r="C28" s="737"/>
      <c r="D28" s="737"/>
      <c r="E28" s="737"/>
      <c r="F28" s="737"/>
      <c r="G28" s="737"/>
      <c r="H28" s="737"/>
      <c r="I28" s="737"/>
      <c r="J28" s="737"/>
      <c r="K28" s="737"/>
      <c r="L28" s="737"/>
      <c r="M28" s="737"/>
      <c r="N28" s="737"/>
      <c r="O28" s="737"/>
      <c r="P28" s="738"/>
      <c r="Q28" s="809">
        <v>2442</v>
      </c>
      <c r="R28" s="810"/>
      <c r="S28" s="810"/>
      <c r="T28" s="810"/>
      <c r="U28" s="810"/>
      <c r="V28" s="810">
        <v>2407</v>
      </c>
      <c r="W28" s="810"/>
      <c r="X28" s="810"/>
      <c r="Y28" s="810"/>
      <c r="Z28" s="810"/>
      <c r="AA28" s="810">
        <v>34</v>
      </c>
      <c r="AB28" s="810"/>
      <c r="AC28" s="810"/>
      <c r="AD28" s="810"/>
      <c r="AE28" s="811"/>
      <c r="AF28" s="812">
        <v>34</v>
      </c>
      <c r="AG28" s="810"/>
      <c r="AH28" s="810"/>
      <c r="AI28" s="810"/>
      <c r="AJ28" s="813"/>
      <c r="AK28" s="814">
        <v>247</v>
      </c>
      <c r="AL28" s="815"/>
      <c r="AM28" s="815"/>
      <c r="AN28" s="815"/>
      <c r="AO28" s="815"/>
      <c r="AP28" s="815" t="s">
        <v>559</v>
      </c>
      <c r="AQ28" s="815"/>
      <c r="AR28" s="815"/>
      <c r="AS28" s="815"/>
      <c r="AT28" s="815"/>
      <c r="AU28" s="815" t="s">
        <v>559</v>
      </c>
      <c r="AV28" s="815"/>
      <c r="AW28" s="815"/>
      <c r="AX28" s="815"/>
      <c r="AY28" s="815"/>
      <c r="AZ28" s="816" t="s">
        <v>559</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390</v>
      </c>
      <c r="C29" s="768"/>
      <c r="D29" s="768"/>
      <c r="E29" s="768"/>
      <c r="F29" s="768"/>
      <c r="G29" s="768"/>
      <c r="H29" s="768"/>
      <c r="I29" s="768"/>
      <c r="J29" s="768"/>
      <c r="K29" s="768"/>
      <c r="L29" s="768"/>
      <c r="M29" s="768"/>
      <c r="N29" s="768"/>
      <c r="O29" s="768"/>
      <c r="P29" s="769"/>
      <c r="Q29" s="770">
        <v>1987</v>
      </c>
      <c r="R29" s="771"/>
      <c r="S29" s="771"/>
      <c r="T29" s="771"/>
      <c r="U29" s="771"/>
      <c r="V29" s="771">
        <v>1884</v>
      </c>
      <c r="W29" s="771"/>
      <c r="X29" s="771"/>
      <c r="Y29" s="771"/>
      <c r="Z29" s="771"/>
      <c r="AA29" s="771">
        <v>102</v>
      </c>
      <c r="AB29" s="771"/>
      <c r="AC29" s="771"/>
      <c r="AD29" s="771"/>
      <c r="AE29" s="772"/>
      <c r="AF29" s="773">
        <v>102</v>
      </c>
      <c r="AG29" s="774"/>
      <c r="AH29" s="774"/>
      <c r="AI29" s="774"/>
      <c r="AJ29" s="775"/>
      <c r="AK29" s="821">
        <v>355</v>
      </c>
      <c r="AL29" s="817"/>
      <c r="AM29" s="817"/>
      <c r="AN29" s="817"/>
      <c r="AO29" s="817"/>
      <c r="AP29" s="817" t="s">
        <v>559</v>
      </c>
      <c r="AQ29" s="817"/>
      <c r="AR29" s="817"/>
      <c r="AS29" s="817"/>
      <c r="AT29" s="817"/>
      <c r="AU29" s="817" t="s">
        <v>559</v>
      </c>
      <c r="AV29" s="817"/>
      <c r="AW29" s="817"/>
      <c r="AX29" s="817"/>
      <c r="AY29" s="817"/>
      <c r="AZ29" s="818" t="s">
        <v>559</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391</v>
      </c>
      <c r="C30" s="768"/>
      <c r="D30" s="768"/>
      <c r="E30" s="768"/>
      <c r="F30" s="768"/>
      <c r="G30" s="768"/>
      <c r="H30" s="768"/>
      <c r="I30" s="768"/>
      <c r="J30" s="768"/>
      <c r="K30" s="768"/>
      <c r="L30" s="768"/>
      <c r="M30" s="768"/>
      <c r="N30" s="768"/>
      <c r="O30" s="768"/>
      <c r="P30" s="769"/>
      <c r="Q30" s="770">
        <v>10</v>
      </c>
      <c r="R30" s="771"/>
      <c r="S30" s="771"/>
      <c r="T30" s="771"/>
      <c r="U30" s="771"/>
      <c r="V30" s="771">
        <v>9</v>
      </c>
      <c r="W30" s="771"/>
      <c r="X30" s="771"/>
      <c r="Y30" s="771"/>
      <c r="Z30" s="771"/>
      <c r="AA30" s="771">
        <v>1</v>
      </c>
      <c r="AB30" s="771"/>
      <c r="AC30" s="771"/>
      <c r="AD30" s="771"/>
      <c r="AE30" s="772"/>
      <c r="AF30" s="773">
        <v>1</v>
      </c>
      <c r="AG30" s="774"/>
      <c r="AH30" s="774"/>
      <c r="AI30" s="774"/>
      <c r="AJ30" s="775"/>
      <c r="AK30" s="821">
        <v>3</v>
      </c>
      <c r="AL30" s="817"/>
      <c r="AM30" s="817"/>
      <c r="AN30" s="817"/>
      <c r="AO30" s="817"/>
      <c r="AP30" s="817" t="s">
        <v>559</v>
      </c>
      <c r="AQ30" s="817"/>
      <c r="AR30" s="817"/>
      <c r="AS30" s="817"/>
      <c r="AT30" s="817"/>
      <c r="AU30" s="817" t="s">
        <v>559</v>
      </c>
      <c r="AV30" s="817"/>
      <c r="AW30" s="817"/>
      <c r="AX30" s="817"/>
      <c r="AY30" s="817"/>
      <c r="AZ30" s="818" t="s">
        <v>559</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392</v>
      </c>
      <c r="C31" s="768"/>
      <c r="D31" s="768"/>
      <c r="E31" s="768"/>
      <c r="F31" s="768"/>
      <c r="G31" s="768"/>
      <c r="H31" s="768"/>
      <c r="I31" s="768"/>
      <c r="J31" s="768"/>
      <c r="K31" s="768"/>
      <c r="L31" s="768"/>
      <c r="M31" s="768"/>
      <c r="N31" s="768"/>
      <c r="O31" s="768"/>
      <c r="P31" s="769"/>
      <c r="Q31" s="770">
        <v>568</v>
      </c>
      <c r="R31" s="771"/>
      <c r="S31" s="771"/>
      <c r="T31" s="771"/>
      <c r="U31" s="771"/>
      <c r="V31" s="771">
        <v>568</v>
      </c>
      <c r="W31" s="771"/>
      <c r="X31" s="771"/>
      <c r="Y31" s="771"/>
      <c r="Z31" s="771"/>
      <c r="AA31" s="771">
        <v>0</v>
      </c>
      <c r="AB31" s="771"/>
      <c r="AC31" s="771"/>
      <c r="AD31" s="771"/>
      <c r="AE31" s="772"/>
      <c r="AF31" s="773">
        <v>0</v>
      </c>
      <c r="AG31" s="774"/>
      <c r="AH31" s="774"/>
      <c r="AI31" s="774"/>
      <c r="AJ31" s="775"/>
      <c r="AK31" s="821">
        <v>342</v>
      </c>
      <c r="AL31" s="817"/>
      <c r="AM31" s="817"/>
      <c r="AN31" s="817"/>
      <c r="AO31" s="817"/>
      <c r="AP31" s="817" t="s">
        <v>559</v>
      </c>
      <c r="AQ31" s="817"/>
      <c r="AR31" s="817"/>
      <c r="AS31" s="817"/>
      <c r="AT31" s="817"/>
      <c r="AU31" s="817" t="s">
        <v>559</v>
      </c>
      <c r="AV31" s="817"/>
      <c r="AW31" s="817"/>
      <c r="AX31" s="817"/>
      <c r="AY31" s="817"/>
      <c r="AZ31" s="818" t="s">
        <v>559</v>
      </c>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t="s">
        <v>393</v>
      </c>
      <c r="C32" s="768"/>
      <c r="D32" s="768"/>
      <c r="E32" s="768"/>
      <c r="F32" s="768"/>
      <c r="G32" s="768"/>
      <c r="H32" s="768"/>
      <c r="I32" s="768"/>
      <c r="J32" s="768"/>
      <c r="K32" s="768"/>
      <c r="L32" s="768"/>
      <c r="M32" s="768"/>
      <c r="N32" s="768"/>
      <c r="O32" s="768"/>
      <c r="P32" s="769"/>
      <c r="Q32" s="770">
        <v>434</v>
      </c>
      <c r="R32" s="771"/>
      <c r="S32" s="771"/>
      <c r="T32" s="771"/>
      <c r="U32" s="771"/>
      <c r="V32" s="771">
        <v>430</v>
      </c>
      <c r="W32" s="771"/>
      <c r="X32" s="771"/>
      <c r="Y32" s="771"/>
      <c r="Z32" s="771"/>
      <c r="AA32" s="771">
        <v>4</v>
      </c>
      <c r="AB32" s="771"/>
      <c r="AC32" s="771"/>
      <c r="AD32" s="771"/>
      <c r="AE32" s="772"/>
      <c r="AF32" s="773">
        <v>330</v>
      </c>
      <c r="AG32" s="774"/>
      <c r="AH32" s="774"/>
      <c r="AI32" s="774"/>
      <c r="AJ32" s="775"/>
      <c r="AK32" s="821">
        <v>15</v>
      </c>
      <c r="AL32" s="817"/>
      <c r="AM32" s="817"/>
      <c r="AN32" s="817"/>
      <c r="AO32" s="817"/>
      <c r="AP32" s="817">
        <v>1733</v>
      </c>
      <c r="AQ32" s="817"/>
      <c r="AR32" s="817"/>
      <c r="AS32" s="817"/>
      <c r="AT32" s="817"/>
      <c r="AU32" s="817">
        <v>59</v>
      </c>
      <c r="AV32" s="817"/>
      <c r="AW32" s="817"/>
      <c r="AX32" s="817"/>
      <c r="AY32" s="817"/>
      <c r="AZ32" s="818" t="s">
        <v>559</v>
      </c>
      <c r="BA32" s="818"/>
      <c r="BB32" s="818"/>
      <c r="BC32" s="818"/>
      <c r="BD32" s="818"/>
      <c r="BE32" s="819" t="s">
        <v>394</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t="s">
        <v>395</v>
      </c>
      <c r="C33" s="768"/>
      <c r="D33" s="768"/>
      <c r="E33" s="768"/>
      <c r="F33" s="768"/>
      <c r="G33" s="768"/>
      <c r="H33" s="768"/>
      <c r="I33" s="768"/>
      <c r="J33" s="768"/>
      <c r="K33" s="768"/>
      <c r="L33" s="768"/>
      <c r="M33" s="768"/>
      <c r="N33" s="768"/>
      <c r="O33" s="768"/>
      <c r="P33" s="769"/>
      <c r="Q33" s="770">
        <v>346</v>
      </c>
      <c r="R33" s="771"/>
      <c r="S33" s="771"/>
      <c r="T33" s="771"/>
      <c r="U33" s="771"/>
      <c r="V33" s="771">
        <v>324</v>
      </c>
      <c r="W33" s="771"/>
      <c r="X33" s="771"/>
      <c r="Y33" s="771"/>
      <c r="Z33" s="771"/>
      <c r="AA33" s="771">
        <v>23</v>
      </c>
      <c r="AB33" s="771"/>
      <c r="AC33" s="771"/>
      <c r="AD33" s="771"/>
      <c r="AE33" s="772"/>
      <c r="AF33" s="773">
        <v>79</v>
      </c>
      <c r="AG33" s="774"/>
      <c r="AH33" s="774"/>
      <c r="AI33" s="774"/>
      <c r="AJ33" s="775"/>
      <c r="AK33" s="821">
        <v>206</v>
      </c>
      <c r="AL33" s="817"/>
      <c r="AM33" s="817"/>
      <c r="AN33" s="817"/>
      <c r="AO33" s="817"/>
      <c r="AP33" s="817">
        <v>1394</v>
      </c>
      <c r="AQ33" s="817"/>
      <c r="AR33" s="817"/>
      <c r="AS33" s="817"/>
      <c r="AT33" s="817"/>
      <c r="AU33" s="817">
        <v>1133</v>
      </c>
      <c r="AV33" s="817"/>
      <c r="AW33" s="817"/>
      <c r="AX33" s="817"/>
      <c r="AY33" s="817"/>
      <c r="AZ33" s="818" t="s">
        <v>559</v>
      </c>
      <c r="BA33" s="818"/>
      <c r="BB33" s="818"/>
      <c r="BC33" s="818"/>
      <c r="BD33" s="818"/>
      <c r="BE33" s="819" t="s">
        <v>394</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546</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121</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365</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549</v>
      </c>
      <c r="C68" s="857"/>
      <c r="D68" s="857"/>
      <c r="E68" s="857"/>
      <c r="F68" s="857"/>
      <c r="G68" s="857"/>
      <c r="H68" s="857"/>
      <c r="I68" s="857"/>
      <c r="J68" s="857"/>
      <c r="K68" s="857"/>
      <c r="L68" s="857"/>
      <c r="M68" s="857"/>
      <c r="N68" s="857"/>
      <c r="O68" s="857"/>
      <c r="P68" s="858"/>
      <c r="Q68" s="859">
        <v>2008</v>
      </c>
      <c r="R68" s="853"/>
      <c r="S68" s="853"/>
      <c r="T68" s="853"/>
      <c r="U68" s="853"/>
      <c r="V68" s="853">
        <v>1901</v>
      </c>
      <c r="W68" s="853"/>
      <c r="X68" s="853"/>
      <c r="Y68" s="853"/>
      <c r="Z68" s="853"/>
      <c r="AA68" s="853">
        <v>107</v>
      </c>
      <c r="AB68" s="853"/>
      <c r="AC68" s="853"/>
      <c r="AD68" s="853"/>
      <c r="AE68" s="853"/>
      <c r="AF68" s="853">
        <v>107</v>
      </c>
      <c r="AG68" s="853"/>
      <c r="AH68" s="853"/>
      <c r="AI68" s="853"/>
      <c r="AJ68" s="853"/>
      <c r="AK68" s="853">
        <v>25</v>
      </c>
      <c r="AL68" s="853"/>
      <c r="AM68" s="853"/>
      <c r="AN68" s="853"/>
      <c r="AO68" s="853"/>
      <c r="AP68" s="853">
        <v>0</v>
      </c>
      <c r="AQ68" s="853"/>
      <c r="AR68" s="853"/>
      <c r="AS68" s="853"/>
      <c r="AT68" s="853"/>
      <c r="AU68" s="853" t="s">
        <v>560</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550</v>
      </c>
      <c r="C69" s="861"/>
      <c r="D69" s="861"/>
      <c r="E69" s="861"/>
      <c r="F69" s="861"/>
      <c r="G69" s="861"/>
      <c r="H69" s="861"/>
      <c r="I69" s="861"/>
      <c r="J69" s="861"/>
      <c r="K69" s="861"/>
      <c r="L69" s="861"/>
      <c r="M69" s="861"/>
      <c r="N69" s="861"/>
      <c r="O69" s="861"/>
      <c r="P69" s="862"/>
      <c r="Q69" s="863">
        <v>30</v>
      </c>
      <c r="R69" s="817"/>
      <c r="S69" s="817"/>
      <c r="T69" s="817"/>
      <c r="U69" s="817"/>
      <c r="V69" s="817">
        <v>26</v>
      </c>
      <c r="W69" s="817"/>
      <c r="X69" s="817"/>
      <c r="Y69" s="817"/>
      <c r="Z69" s="817"/>
      <c r="AA69" s="817">
        <v>4</v>
      </c>
      <c r="AB69" s="817"/>
      <c r="AC69" s="817"/>
      <c r="AD69" s="817"/>
      <c r="AE69" s="817"/>
      <c r="AF69" s="817">
        <v>4</v>
      </c>
      <c r="AG69" s="817"/>
      <c r="AH69" s="817"/>
      <c r="AI69" s="817"/>
      <c r="AJ69" s="817"/>
      <c r="AK69" s="817">
        <v>13</v>
      </c>
      <c r="AL69" s="817"/>
      <c r="AM69" s="817"/>
      <c r="AN69" s="817"/>
      <c r="AO69" s="817"/>
      <c r="AP69" s="817">
        <v>0</v>
      </c>
      <c r="AQ69" s="817"/>
      <c r="AR69" s="817"/>
      <c r="AS69" s="817"/>
      <c r="AT69" s="817"/>
      <c r="AU69" s="817" t="s">
        <v>560</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551</v>
      </c>
      <c r="C70" s="861"/>
      <c r="D70" s="861"/>
      <c r="E70" s="861"/>
      <c r="F70" s="861"/>
      <c r="G70" s="861"/>
      <c r="H70" s="861"/>
      <c r="I70" s="861"/>
      <c r="J70" s="861"/>
      <c r="K70" s="861"/>
      <c r="L70" s="861"/>
      <c r="M70" s="861"/>
      <c r="N70" s="861"/>
      <c r="O70" s="861"/>
      <c r="P70" s="862"/>
      <c r="Q70" s="863">
        <v>22</v>
      </c>
      <c r="R70" s="817"/>
      <c r="S70" s="817"/>
      <c r="T70" s="817"/>
      <c r="U70" s="817"/>
      <c r="V70" s="817">
        <v>20</v>
      </c>
      <c r="W70" s="817"/>
      <c r="X70" s="817"/>
      <c r="Y70" s="817"/>
      <c r="Z70" s="817"/>
      <c r="AA70" s="817">
        <v>2</v>
      </c>
      <c r="AB70" s="817"/>
      <c r="AC70" s="817"/>
      <c r="AD70" s="817"/>
      <c r="AE70" s="817"/>
      <c r="AF70" s="817">
        <v>2</v>
      </c>
      <c r="AG70" s="817"/>
      <c r="AH70" s="817"/>
      <c r="AI70" s="817"/>
      <c r="AJ70" s="817"/>
      <c r="AK70" s="817" t="s">
        <v>560</v>
      </c>
      <c r="AL70" s="817"/>
      <c r="AM70" s="817"/>
      <c r="AN70" s="817"/>
      <c r="AO70" s="817"/>
      <c r="AP70" s="817">
        <v>0</v>
      </c>
      <c r="AQ70" s="817"/>
      <c r="AR70" s="817"/>
      <c r="AS70" s="817"/>
      <c r="AT70" s="817"/>
      <c r="AU70" s="817" t="s">
        <v>560</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552</v>
      </c>
      <c r="C71" s="861"/>
      <c r="D71" s="861"/>
      <c r="E71" s="861"/>
      <c r="F71" s="861"/>
      <c r="G71" s="861"/>
      <c r="H71" s="861"/>
      <c r="I71" s="861"/>
      <c r="J71" s="861"/>
      <c r="K71" s="861"/>
      <c r="L71" s="861"/>
      <c r="M71" s="861"/>
      <c r="N71" s="861"/>
      <c r="O71" s="861"/>
      <c r="P71" s="862"/>
      <c r="Q71" s="863">
        <v>113</v>
      </c>
      <c r="R71" s="817"/>
      <c r="S71" s="817"/>
      <c r="T71" s="817"/>
      <c r="U71" s="817"/>
      <c r="V71" s="817">
        <v>107</v>
      </c>
      <c r="W71" s="817"/>
      <c r="X71" s="817"/>
      <c r="Y71" s="817"/>
      <c r="Z71" s="817"/>
      <c r="AA71" s="817">
        <v>6</v>
      </c>
      <c r="AB71" s="817"/>
      <c r="AC71" s="817"/>
      <c r="AD71" s="817"/>
      <c r="AE71" s="817"/>
      <c r="AF71" s="817">
        <v>6</v>
      </c>
      <c r="AG71" s="817"/>
      <c r="AH71" s="817"/>
      <c r="AI71" s="817"/>
      <c r="AJ71" s="817"/>
      <c r="AK71" s="817">
        <v>5</v>
      </c>
      <c r="AL71" s="817"/>
      <c r="AM71" s="817"/>
      <c r="AN71" s="817"/>
      <c r="AO71" s="817"/>
      <c r="AP71" s="817">
        <v>0</v>
      </c>
      <c r="AQ71" s="817"/>
      <c r="AR71" s="817"/>
      <c r="AS71" s="817"/>
      <c r="AT71" s="817"/>
      <c r="AU71" s="817" t="s">
        <v>560</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t="s">
        <v>553</v>
      </c>
      <c r="C72" s="861"/>
      <c r="D72" s="861"/>
      <c r="E72" s="861"/>
      <c r="F72" s="861"/>
      <c r="G72" s="861"/>
      <c r="H72" s="861"/>
      <c r="I72" s="861"/>
      <c r="J72" s="861"/>
      <c r="K72" s="861"/>
      <c r="L72" s="861"/>
      <c r="M72" s="861"/>
      <c r="N72" s="861"/>
      <c r="O72" s="861"/>
      <c r="P72" s="862"/>
      <c r="Q72" s="863">
        <v>169552</v>
      </c>
      <c r="R72" s="817"/>
      <c r="S72" s="817"/>
      <c r="T72" s="817"/>
      <c r="U72" s="817"/>
      <c r="V72" s="817">
        <v>166609</v>
      </c>
      <c r="W72" s="817"/>
      <c r="X72" s="817"/>
      <c r="Y72" s="817"/>
      <c r="Z72" s="817"/>
      <c r="AA72" s="817">
        <v>2943</v>
      </c>
      <c r="AB72" s="817"/>
      <c r="AC72" s="817"/>
      <c r="AD72" s="817"/>
      <c r="AE72" s="817"/>
      <c r="AF72" s="817">
        <v>2943</v>
      </c>
      <c r="AG72" s="817"/>
      <c r="AH72" s="817"/>
      <c r="AI72" s="817"/>
      <c r="AJ72" s="817"/>
      <c r="AK72" s="817">
        <v>1308</v>
      </c>
      <c r="AL72" s="817"/>
      <c r="AM72" s="817"/>
      <c r="AN72" s="817"/>
      <c r="AO72" s="817"/>
      <c r="AP72" s="817" t="s">
        <v>560</v>
      </c>
      <c r="AQ72" s="817"/>
      <c r="AR72" s="817"/>
      <c r="AS72" s="817"/>
      <c r="AT72" s="817"/>
      <c r="AU72" s="817" t="s">
        <v>560</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t="s">
        <v>554</v>
      </c>
      <c r="C73" s="861"/>
      <c r="D73" s="861"/>
      <c r="E73" s="861"/>
      <c r="F73" s="861"/>
      <c r="G73" s="861"/>
      <c r="H73" s="861"/>
      <c r="I73" s="861"/>
      <c r="J73" s="861"/>
      <c r="K73" s="861"/>
      <c r="L73" s="861"/>
      <c r="M73" s="861"/>
      <c r="N73" s="861"/>
      <c r="O73" s="861"/>
      <c r="P73" s="862"/>
      <c r="Q73" s="863">
        <v>1121</v>
      </c>
      <c r="R73" s="817"/>
      <c r="S73" s="817"/>
      <c r="T73" s="817"/>
      <c r="U73" s="817"/>
      <c r="V73" s="817">
        <v>1095</v>
      </c>
      <c r="W73" s="817"/>
      <c r="X73" s="817"/>
      <c r="Y73" s="817"/>
      <c r="Z73" s="817"/>
      <c r="AA73" s="817">
        <v>26</v>
      </c>
      <c r="AB73" s="817"/>
      <c r="AC73" s="817"/>
      <c r="AD73" s="817"/>
      <c r="AE73" s="817"/>
      <c r="AF73" s="817">
        <v>26</v>
      </c>
      <c r="AG73" s="817"/>
      <c r="AH73" s="817"/>
      <c r="AI73" s="817"/>
      <c r="AJ73" s="817"/>
      <c r="AK73" s="817">
        <v>24</v>
      </c>
      <c r="AL73" s="817"/>
      <c r="AM73" s="817"/>
      <c r="AN73" s="817"/>
      <c r="AO73" s="817"/>
      <c r="AP73" s="817">
        <v>577</v>
      </c>
      <c r="AQ73" s="817"/>
      <c r="AR73" s="817"/>
      <c r="AS73" s="817"/>
      <c r="AT73" s="817"/>
      <c r="AU73" s="817">
        <v>141</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t="s">
        <v>555</v>
      </c>
      <c r="C74" s="861"/>
      <c r="D74" s="861"/>
      <c r="E74" s="861"/>
      <c r="F74" s="861"/>
      <c r="G74" s="861"/>
      <c r="H74" s="861"/>
      <c r="I74" s="861"/>
      <c r="J74" s="861"/>
      <c r="K74" s="861"/>
      <c r="L74" s="861"/>
      <c r="M74" s="861"/>
      <c r="N74" s="861"/>
      <c r="O74" s="861"/>
      <c r="P74" s="862"/>
      <c r="Q74" s="863">
        <v>1446</v>
      </c>
      <c r="R74" s="817"/>
      <c r="S74" s="817"/>
      <c r="T74" s="817"/>
      <c r="U74" s="817"/>
      <c r="V74" s="817">
        <v>1333</v>
      </c>
      <c r="W74" s="817"/>
      <c r="X74" s="817"/>
      <c r="Y74" s="817"/>
      <c r="Z74" s="817"/>
      <c r="AA74" s="817">
        <v>113</v>
      </c>
      <c r="AB74" s="817"/>
      <c r="AC74" s="817"/>
      <c r="AD74" s="817"/>
      <c r="AE74" s="817"/>
      <c r="AF74" s="817">
        <v>113</v>
      </c>
      <c r="AG74" s="817"/>
      <c r="AH74" s="817"/>
      <c r="AI74" s="817"/>
      <c r="AJ74" s="817"/>
      <c r="AK74" s="817">
        <v>329</v>
      </c>
      <c r="AL74" s="817"/>
      <c r="AM74" s="817"/>
      <c r="AN74" s="817"/>
      <c r="AO74" s="817"/>
      <c r="AP74" s="817">
        <v>94</v>
      </c>
      <c r="AQ74" s="817"/>
      <c r="AR74" s="817"/>
      <c r="AS74" s="817"/>
      <c r="AT74" s="817"/>
      <c r="AU74" s="817">
        <v>19</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t="s">
        <v>556</v>
      </c>
      <c r="C75" s="861"/>
      <c r="D75" s="861"/>
      <c r="E75" s="861"/>
      <c r="F75" s="861"/>
      <c r="G75" s="861"/>
      <c r="H75" s="861"/>
      <c r="I75" s="861"/>
      <c r="J75" s="861"/>
      <c r="K75" s="861"/>
      <c r="L75" s="861"/>
      <c r="M75" s="861"/>
      <c r="N75" s="861"/>
      <c r="O75" s="861"/>
      <c r="P75" s="862"/>
      <c r="Q75" s="864">
        <v>121</v>
      </c>
      <c r="R75" s="865"/>
      <c r="S75" s="865"/>
      <c r="T75" s="865"/>
      <c r="U75" s="821"/>
      <c r="V75" s="866">
        <v>115</v>
      </c>
      <c r="W75" s="865"/>
      <c r="X75" s="865"/>
      <c r="Y75" s="865"/>
      <c r="Z75" s="821"/>
      <c r="AA75" s="866">
        <v>6</v>
      </c>
      <c r="AB75" s="865"/>
      <c r="AC75" s="865"/>
      <c r="AD75" s="865"/>
      <c r="AE75" s="821"/>
      <c r="AF75" s="866">
        <v>6</v>
      </c>
      <c r="AG75" s="865"/>
      <c r="AH75" s="865"/>
      <c r="AI75" s="865"/>
      <c r="AJ75" s="821"/>
      <c r="AK75" s="866">
        <v>0</v>
      </c>
      <c r="AL75" s="865"/>
      <c r="AM75" s="865"/>
      <c r="AN75" s="865"/>
      <c r="AO75" s="821"/>
      <c r="AP75" s="866">
        <v>97</v>
      </c>
      <c r="AQ75" s="865"/>
      <c r="AR75" s="865"/>
      <c r="AS75" s="865"/>
      <c r="AT75" s="821"/>
      <c r="AU75" s="866">
        <v>78</v>
      </c>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t="s">
        <v>557</v>
      </c>
      <c r="C76" s="861"/>
      <c r="D76" s="861"/>
      <c r="E76" s="861"/>
      <c r="F76" s="861"/>
      <c r="G76" s="861"/>
      <c r="H76" s="861"/>
      <c r="I76" s="861"/>
      <c r="J76" s="861"/>
      <c r="K76" s="861"/>
      <c r="L76" s="861"/>
      <c r="M76" s="861"/>
      <c r="N76" s="861"/>
      <c r="O76" s="861"/>
      <c r="P76" s="862"/>
      <c r="Q76" s="864">
        <v>265</v>
      </c>
      <c r="R76" s="865"/>
      <c r="S76" s="865"/>
      <c r="T76" s="865"/>
      <c r="U76" s="821"/>
      <c r="V76" s="866">
        <v>260</v>
      </c>
      <c r="W76" s="865"/>
      <c r="X76" s="865"/>
      <c r="Y76" s="865"/>
      <c r="Z76" s="821"/>
      <c r="AA76" s="866">
        <v>5</v>
      </c>
      <c r="AB76" s="865"/>
      <c r="AC76" s="865"/>
      <c r="AD76" s="865"/>
      <c r="AE76" s="821"/>
      <c r="AF76" s="866">
        <v>488</v>
      </c>
      <c r="AG76" s="865"/>
      <c r="AH76" s="865"/>
      <c r="AI76" s="865"/>
      <c r="AJ76" s="821"/>
      <c r="AK76" s="866">
        <v>38</v>
      </c>
      <c r="AL76" s="865"/>
      <c r="AM76" s="865"/>
      <c r="AN76" s="865"/>
      <c r="AO76" s="821"/>
      <c r="AP76" s="866">
        <v>393</v>
      </c>
      <c r="AQ76" s="865"/>
      <c r="AR76" s="865"/>
      <c r="AS76" s="865"/>
      <c r="AT76" s="821"/>
      <c r="AU76" s="866">
        <v>49</v>
      </c>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24"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732349</v>
      </c>
      <c r="AB110" s="887"/>
      <c r="AC110" s="887"/>
      <c r="AD110" s="887"/>
      <c r="AE110" s="888"/>
      <c r="AF110" s="889">
        <v>787211</v>
      </c>
      <c r="AG110" s="887"/>
      <c r="AH110" s="887"/>
      <c r="AI110" s="887"/>
      <c r="AJ110" s="888"/>
      <c r="AK110" s="889">
        <v>785725</v>
      </c>
      <c r="AL110" s="887"/>
      <c r="AM110" s="887"/>
      <c r="AN110" s="887"/>
      <c r="AO110" s="888"/>
      <c r="AP110" s="890">
        <v>16.600000000000001</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7963996</v>
      </c>
      <c r="BR110" s="918"/>
      <c r="BS110" s="918"/>
      <c r="BT110" s="918"/>
      <c r="BU110" s="918"/>
      <c r="BV110" s="918">
        <v>7717064</v>
      </c>
      <c r="BW110" s="918"/>
      <c r="BX110" s="918"/>
      <c r="BY110" s="918"/>
      <c r="BZ110" s="918"/>
      <c r="CA110" s="918">
        <v>7330960</v>
      </c>
      <c r="CB110" s="918"/>
      <c r="CC110" s="918"/>
      <c r="CD110" s="918"/>
      <c r="CE110" s="918"/>
      <c r="CF110" s="931">
        <v>154.80000000000001</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24"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24"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1391339</v>
      </c>
      <c r="BR112" s="913"/>
      <c r="BS112" s="913"/>
      <c r="BT112" s="913"/>
      <c r="BU112" s="913"/>
      <c r="BV112" s="913">
        <v>1322388</v>
      </c>
      <c r="BW112" s="913"/>
      <c r="BX112" s="913"/>
      <c r="BY112" s="913"/>
      <c r="BZ112" s="913"/>
      <c r="CA112" s="913">
        <v>1192006</v>
      </c>
      <c r="CB112" s="913"/>
      <c r="CC112" s="913"/>
      <c r="CD112" s="913"/>
      <c r="CE112" s="913"/>
      <c r="CF112" s="907">
        <v>25.2</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24"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340084</v>
      </c>
      <c r="AB113" s="925"/>
      <c r="AC113" s="925"/>
      <c r="AD113" s="925"/>
      <c r="AE113" s="926"/>
      <c r="AF113" s="927">
        <v>175176</v>
      </c>
      <c r="AG113" s="925"/>
      <c r="AH113" s="925"/>
      <c r="AI113" s="925"/>
      <c r="AJ113" s="926"/>
      <c r="AK113" s="927">
        <v>167292</v>
      </c>
      <c r="AL113" s="925"/>
      <c r="AM113" s="925"/>
      <c r="AN113" s="925"/>
      <c r="AO113" s="926"/>
      <c r="AP113" s="928">
        <v>3.5</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372279</v>
      </c>
      <c r="BR113" s="913"/>
      <c r="BS113" s="913"/>
      <c r="BT113" s="913"/>
      <c r="BU113" s="913"/>
      <c r="BV113" s="913">
        <v>309164</v>
      </c>
      <c r="BW113" s="913"/>
      <c r="BX113" s="913"/>
      <c r="BY113" s="913"/>
      <c r="BZ113" s="913"/>
      <c r="CA113" s="913">
        <v>287711</v>
      </c>
      <c r="CB113" s="913"/>
      <c r="CC113" s="913"/>
      <c r="CD113" s="913"/>
      <c r="CE113" s="913"/>
      <c r="CF113" s="907">
        <v>6.1</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24"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62299</v>
      </c>
      <c r="AB114" s="946"/>
      <c r="AC114" s="946"/>
      <c r="AD114" s="946"/>
      <c r="AE114" s="947"/>
      <c r="AF114" s="948">
        <v>61388</v>
      </c>
      <c r="AG114" s="946"/>
      <c r="AH114" s="946"/>
      <c r="AI114" s="946"/>
      <c r="AJ114" s="947"/>
      <c r="AK114" s="948">
        <v>69371</v>
      </c>
      <c r="AL114" s="946"/>
      <c r="AM114" s="946"/>
      <c r="AN114" s="946"/>
      <c r="AO114" s="947"/>
      <c r="AP114" s="949">
        <v>1.5</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1207707</v>
      </c>
      <c r="BR114" s="913"/>
      <c r="BS114" s="913"/>
      <c r="BT114" s="913"/>
      <c r="BU114" s="913"/>
      <c r="BV114" s="913">
        <v>1256649</v>
      </c>
      <c r="BW114" s="913"/>
      <c r="BX114" s="913"/>
      <c r="BY114" s="913"/>
      <c r="BZ114" s="913"/>
      <c r="CA114" s="913">
        <v>1285750</v>
      </c>
      <c r="CB114" s="913"/>
      <c r="CC114" s="913"/>
      <c r="CD114" s="913"/>
      <c r="CE114" s="913"/>
      <c r="CF114" s="907">
        <v>27.2</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24"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24"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24"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1134732</v>
      </c>
      <c r="AB117" s="966"/>
      <c r="AC117" s="966"/>
      <c r="AD117" s="966"/>
      <c r="AE117" s="967"/>
      <c r="AF117" s="968">
        <v>1023775</v>
      </c>
      <c r="AG117" s="966"/>
      <c r="AH117" s="966"/>
      <c r="AI117" s="966"/>
      <c r="AJ117" s="967"/>
      <c r="AK117" s="968">
        <v>1022388</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24"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24"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47" t="s">
        <v>178</v>
      </c>
      <c r="BA119" s="247"/>
      <c r="BB119" s="247"/>
      <c r="BC119" s="247"/>
      <c r="BD119" s="247"/>
      <c r="BE119" s="247"/>
      <c r="BF119" s="247"/>
      <c r="BG119" s="247"/>
      <c r="BH119" s="247"/>
      <c r="BI119" s="247"/>
      <c r="BJ119" s="247"/>
      <c r="BK119" s="247"/>
      <c r="BL119" s="247"/>
      <c r="BM119" s="247"/>
      <c r="BN119" s="247"/>
      <c r="BO119" s="964" t="s">
        <v>442</v>
      </c>
      <c r="BP119" s="992"/>
      <c r="BQ119" s="986">
        <v>10935321</v>
      </c>
      <c r="BR119" s="987"/>
      <c r="BS119" s="987"/>
      <c r="BT119" s="987"/>
      <c r="BU119" s="987"/>
      <c r="BV119" s="987">
        <v>10605265</v>
      </c>
      <c r="BW119" s="987"/>
      <c r="BX119" s="987"/>
      <c r="BY119" s="987"/>
      <c r="BZ119" s="987"/>
      <c r="CA119" s="987">
        <v>10096427</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24"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5335103</v>
      </c>
      <c r="BR120" s="918"/>
      <c r="BS120" s="918"/>
      <c r="BT120" s="918"/>
      <c r="BU120" s="918"/>
      <c r="BV120" s="918">
        <v>5507179</v>
      </c>
      <c r="BW120" s="918"/>
      <c r="BX120" s="918"/>
      <c r="BY120" s="918"/>
      <c r="BZ120" s="918"/>
      <c r="CA120" s="918">
        <v>5517344</v>
      </c>
      <c r="CB120" s="918"/>
      <c r="CC120" s="918"/>
      <c r="CD120" s="918"/>
      <c r="CE120" s="918"/>
      <c r="CF120" s="931">
        <v>116.5</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1323055</v>
      </c>
      <c r="DH120" s="918"/>
      <c r="DI120" s="918"/>
      <c r="DJ120" s="918"/>
      <c r="DK120" s="918"/>
      <c r="DL120" s="918">
        <v>1260241</v>
      </c>
      <c r="DM120" s="918"/>
      <c r="DN120" s="918"/>
      <c r="DO120" s="918"/>
      <c r="DP120" s="918"/>
      <c r="DQ120" s="918">
        <v>1133083</v>
      </c>
      <c r="DR120" s="918"/>
      <c r="DS120" s="918"/>
      <c r="DT120" s="918"/>
      <c r="DU120" s="918"/>
      <c r="DV120" s="919">
        <v>23.9</v>
      </c>
      <c r="DW120" s="919"/>
      <c r="DX120" s="919"/>
      <c r="DY120" s="919"/>
      <c r="DZ120" s="920"/>
    </row>
    <row r="121" spans="1:130" s="224"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649317</v>
      </c>
      <c r="BR121" s="913"/>
      <c r="BS121" s="913"/>
      <c r="BT121" s="913"/>
      <c r="BU121" s="913"/>
      <c r="BV121" s="913">
        <v>563167</v>
      </c>
      <c r="BW121" s="913"/>
      <c r="BX121" s="913"/>
      <c r="BY121" s="913"/>
      <c r="BZ121" s="913"/>
      <c r="CA121" s="913">
        <v>458075</v>
      </c>
      <c r="CB121" s="913"/>
      <c r="CC121" s="913"/>
      <c r="CD121" s="913"/>
      <c r="CE121" s="913"/>
      <c r="CF121" s="907">
        <v>9.6999999999999993</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68284</v>
      </c>
      <c r="DH121" s="913"/>
      <c r="DI121" s="913"/>
      <c r="DJ121" s="913"/>
      <c r="DK121" s="913"/>
      <c r="DL121" s="913">
        <v>62147</v>
      </c>
      <c r="DM121" s="913"/>
      <c r="DN121" s="913"/>
      <c r="DO121" s="913"/>
      <c r="DP121" s="913"/>
      <c r="DQ121" s="913">
        <v>58923</v>
      </c>
      <c r="DR121" s="913"/>
      <c r="DS121" s="913"/>
      <c r="DT121" s="913"/>
      <c r="DU121" s="913"/>
      <c r="DV121" s="914">
        <v>1.2</v>
      </c>
      <c r="DW121" s="914"/>
      <c r="DX121" s="914"/>
      <c r="DY121" s="914"/>
      <c r="DZ121" s="915"/>
    </row>
    <row r="122" spans="1:130" s="224"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5516535</v>
      </c>
      <c r="BR122" s="987"/>
      <c r="BS122" s="987"/>
      <c r="BT122" s="987"/>
      <c r="BU122" s="987"/>
      <c r="BV122" s="987">
        <v>5203765</v>
      </c>
      <c r="BW122" s="987"/>
      <c r="BX122" s="987"/>
      <c r="BY122" s="987"/>
      <c r="BZ122" s="987"/>
      <c r="CA122" s="987">
        <v>5561313</v>
      </c>
      <c r="CB122" s="987"/>
      <c r="CC122" s="987"/>
      <c r="CD122" s="987"/>
      <c r="CE122" s="987"/>
      <c r="CF122" s="1004">
        <v>117.5</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24"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47" t="s">
        <v>178</v>
      </c>
      <c r="BA123" s="247"/>
      <c r="BB123" s="247"/>
      <c r="BC123" s="247"/>
      <c r="BD123" s="247"/>
      <c r="BE123" s="247"/>
      <c r="BF123" s="247"/>
      <c r="BG123" s="247"/>
      <c r="BH123" s="247"/>
      <c r="BI123" s="247"/>
      <c r="BJ123" s="247"/>
      <c r="BK123" s="247"/>
      <c r="BL123" s="247"/>
      <c r="BM123" s="247"/>
      <c r="BN123" s="247"/>
      <c r="BO123" s="964" t="s">
        <v>450</v>
      </c>
      <c r="BP123" s="992"/>
      <c r="BQ123" s="1050">
        <v>11500955</v>
      </c>
      <c r="BR123" s="1051"/>
      <c r="BS123" s="1051"/>
      <c r="BT123" s="1051"/>
      <c r="BU123" s="1051"/>
      <c r="BV123" s="1051">
        <v>11274111</v>
      </c>
      <c r="BW123" s="1051"/>
      <c r="BX123" s="1051"/>
      <c r="BY123" s="1051"/>
      <c r="BZ123" s="1051"/>
      <c r="CA123" s="1051">
        <v>11536732</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24"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24"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24"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24"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26"/>
      <c r="AV127" s="226"/>
      <c r="AW127" s="226"/>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24"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62745</v>
      </c>
      <c r="AB128" s="1033"/>
      <c r="AC128" s="1033"/>
      <c r="AD128" s="1033"/>
      <c r="AE128" s="1034"/>
      <c r="AF128" s="1035">
        <v>53324</v>
      </c>
      <c r="AG128" s="1033"/>
      <c r="AH128" s="1033"/>
      <c r="AI128" s="1033"/>
      <c r="AJ128" s="1034"/>
      <c r="AK128" s="1035">
        <v>51036</v>
      </c>
      <c r="AL128" s="1033"/>
      <c r="AM128" s="1033"/>
      <c r="AN128" s="1033"/>
      <c r="AO128" s="1034"/>
      <c r="AP128" s="1036"/>
      <c r="AQ128" s="1037"/>
      <c r="AR128" s="1037"/>
      <c r="AS128" s="1037"/>
      <c r="AT128" s="1038"/>
      <c r="AU128" s="226"/>
      <c r="AV128" s="226"/>
      <c r="AW128" s="226"/>
      <c r="AX128" s="883" t="s">
        <v>464</v>
      </c>
      <c r="AY128" s="884"/>
      <c r="AZ128" s="884"/>
      <c r="BA128" s="884"/>
      <c r="BB128" s="884"/>
      <c r="BC128" s="884"/>
      <c r="BD128" s="884"/>
      <c r="BE128" s="885"/>
      <c r="BF128" s="1039" t="s">
        <v>121</v>
      </c>
      <c r="BG128" s="1040"/>
      <c r="BH128" s="1040"/>
      <c r="BI128" s="1040"/>
      <c r="BJ128" s="1040"/>
      <c r="BK128" s="1040"/>
      <c r="BL128" s="1041"/>
      <c r="BM128" s="1039">
        <v>14.86</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5156620</v>
      </c>
      <c r="AB129" s="946"/>
      <c r="AC129" s="946"/>
      <c r="AD129" s="946"/>
      <c r="AE129" s="947"/>
      <c r="AF129" s="948">
        <v>5109242</v>
      </c>
      <c r="AG129" s="946"/>
      <c r="AH129" s="946"/>
      <c r="AI129" s="946"/>
      <c r="AJ129" s="947"/>
      <c r="AK129" s="948">
        <v>5221947</v>
      </c>
      <c r="AL129" s="946"/>
      <c r="AM129" s="946"/>
      <c r="AN129" s="946"/>
      <c r="AO129" s="947"/>
      <c r="AP129" s="1060"/>
      <c r="AQ129" s="1061"/>
      <c r="AR129" s="1061"/>
      <c r="AS129" s="1061"/>
      <c r="AT129" s="1062"/>
      <c r="AU129" s="227"/>
      <c r="AV129" s="227"/>
      <c r="AW129" s="227"/>
      <c r="AX129" s="1052" t="s">
        <v>467</v>
      </c>
      <c r="AY129" s="910"/>
      <c r="AZ129" s="910"/>
      <c r="BA129" s="910"/>
      <c r="BB129" s="910"/>
      <c r="BC129" s="910"/>
      <c r="BD129" s="910"/>
      <c r="BE129" s="911"/>
      <c r="BF129" s="1053" t="s">
        <v>121</v>
      </c>
      <c r="BG129" s="1054"/>
      <c r="BH129" s="1054"/>
      <c r="BI129" s="1054"/>
      <c r="BJ129" s="1054"/>
      <c r="BK129" s="1054"/>
      <c r="BL129" s="1055"/>
      <c r="BM129" s="1053">
        <v>19.86</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499291</v>
      </c>
      <c r="AB130" s="946"/>
      <c r="AC130" s="946"/>
      <c r="AD130" s="946"/>
      <c r="AE130" s="947"/>
      <c r="AF130" s="948">
        <v>497312</v>
      </c>
      <c r="AG130" s="946"/>
      <c r="AH130" s="946"/>
      <c r="AI130" s="946"/>
      <c r="AJ130" s="947"/>
      <c r="AK130" s="948">
        <v>487407</v>
      </c>
      <c r="AL130" s="946"/>
      <c r="AM130" s="946"/>
      <c r="AN130" s="946"/>
      <c r="AO130" s="947"/>
      <c r="AP130" s="1060"/>
      <c r="AQ130" s="1061"/>
      <c r="AR130" s="1061"/>
      <c r="AS130" s="1061"/>
      <c r="AT130" s="1062"/>
      <c r="AU130" s="227"/>
      <c r="AV130" s="227"/>
      <c r="AW130" s="227"/>
      <c r="AX130" s="1052" t="s">
        <v>470</v>
      </c>
      <c r="AY130" s="910"/>
      <c r="AZ130" s="910"/>
      <c r="BA130" s="910"/>
      <c r="BB130" s="910"/>
      <c r="BC130" s="910"/>
      <c r="BD130" s="910"/>
      <c r="BE130" s="911"/>
      <c r="BF130" s="1088">
        <v>10.9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4657329</v>
      </c>
      <c r="AB131" s="973"/>
      <c r="AC131" s="973"/>
      <c r="AD131" s="973"/>
      <c r="AE131" s="974"/>
      <c r="AF131" s="972">
        <v>4611930</v>
      </c>
      <c r="AG131" s="973"/>
      <c r="AH131" s="973"/>
      <c r="AI131" s="973"/>
      <c r="AJ131" s="974"/>
      <c r="AK131" s="972">
        <v>4734540</v>
      </c>
      <c r="AL131" s="973"/>
      <c r="AM131" s="973"/>
      <c r="AN131" s="973"/>
      <c r="AO131" s="974"/>
      <c r="AP131" s="1097"/>
      <c r="AQ131" s="1098"/>
      <c r="AR131" s="1098"/>
      <c r="AS131" s="1098"/>
      <c r="AT131" s="1099"/>
      <c r="AU131" s="227"/>
      <c r="AV131" s="227"/>
      <c r="AW131" s="227"/>
      <c r="AX131" s="1070" t="s">
        <v>472</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12.29666188</v>
      </c>
      <c r="AB132" s="1084"/>
      <c r="AC132" s="1084"/>
      <c r="AD132" s="1084"/>
      <c r="AE132" s="1085"/>
      <c r="AF132" s="1086">
        <v>10.259023880000001</v>
      </c>
      <c r="AG132" s="1084"/>
      <c r="AH132" s="1084"/>
      <c r="AI132" s="1084"/>
      <c r="AJ132" s="1085"/>
      <c r="AK132" s="1086">
        <v>10.22158436</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14</v>
      </c>
      <c r="AB133" s="1067"/>
      <c r="AC133" s="1067"/>
      <c r="AD133" s="1067"/>
      <c r="AE133" s="1068"/>
      <c r="AF133" s="1066">
        <v>12.2</v>
      </c>
      <c r="AG133" s="1067"/>
      <c r="AH133" s="1067"/>
      <c r="AI133" s="1067"/>
      <c r="AJ133" s="1068"/>
      <c r="AK133" s="1066">
        <v>10.9</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RE8Pt/3jgqZj5tc91+eYzRCVIO1UY5QQJWCVEOR40F1LqhBNrP1TlcbnR91MaTC0GFGn9U5WxpRpAprMNZYdQ==" saltValue="Y5h0F7evk1IUAEkjE6XGO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lGycOJrLtHA2JRBuRZD2PC/4UEWULvhwmAOHe6Ezhe4yGQgu5V6wIpD/Okozyh/dk1L9oYR6dlLpVRZCoHfDkA==" saltValue="maxumbeCIQJAXSkw4otf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mAEZw3OGAWzakKw5oE6+bom9XoPfQ7yYmTw0Ff7DNBOv5VHKqgSBAzsjgwDlDOGBkw8aODkO3IR10MRXL/XIA==" saltValue="kR9P4LVRLjdv1IO11hmBW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85" zoomScaleSheetLayoutView="85"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01" t="s">
        <v>479</v>
      </c>
      <c r="AP7" s="265"/>
      <c r="AQ7" s="266" t="s">
        <v>480</v>
      </c>
      <c r="AR7" s="267"/>
    </row>
    <row r="8" spans="1:46" ht="13.2" x14ac:dyDescent="0.2">
      <c r="A8" s="259"/>
      <c r="AK8" s="268"/>
      <c r="AL8" s="269"/>
      <c r="AM8" s="269"/>
      <c r="AN8" s="270"/>
      <c r="AO8" s="1102"/>
      <c r="AP8" s="271" t="s">
        <v>481</v>
      </c>
      <c r="AQ8" s="272" t="s">
        <v>482</v>
      </c>
      <c r="AR8" s="273" t="s">
        <v>483</v>
      </c>
    </row>
    <row r="9" spans="1:46" ht="13.2" x14ac:dyDescent="0.2">
      <c r="A9" s="259"/>
      <c r="AK9" s="1103" t="s">
        <v>484</v>
      </c>
      <c r="AL9" s="1104"/>
      <c r="AM9" s="1104"/>
      <c r="AN9" s="1105"/>
      <c r="AO9" s="274">
        <v>1522020</v>
      </c>
      <c r="AP9" s="274">
        <v>78060</v>
      </c>
      <c r="AQ9" s="275">
        <v>93942</v>
      </c>
      <c r="AR9" s="276">
        <v>-16.899999999999999</v>
      </c>
    </row>
    <row r="10" spans="1:46" ht="13.5" customHeight="1" x14ac:dyDescent="0.2">
      <c r="A10" s="259"/>
      <c r="AK10" s="1103" t="s">
        <v>485</v>
      </c>
      <c r="AL10" s="1104"/>
      <c r="AM10" s="1104"/>
      <c r="AN10" s="1105"/>
      <c r="AO10" s="277">
        <v>190774</v>
      </c>
      <c r="AP10" s="277">
        <v>9784</v>
      </c>
      <c r="AQ10" s="278">
        <v>12590</v>
      </c>
      <c r="AR10" s="279">
        <v>-22.3</v>
      </c>
    </row>
    <row r="11" spans="1:46" ht="13.5" customHeight="1" x14ac:dyDescent="0.2">
      <c r="A11" s="259"/>
      <c r="AK11" s="1103" t="s">
        <v>486</v>
      </c>
      <c r="AL11" s="1104"/>
      <c r="AM11" s="1104"/>
      <c r="AN11" s="1105"/>
      <c r="AO11" s="277" t="s">
        <v>487</v>
      </c>
      <c r="AP11" s="277" t="s">
        <v>487</v>
      </c>
      <c r="AQ11" s="278">
        <v>461</v>
      </c>
      <c r="AR11" s="279" t="s">
        <v>487</v>
      </c>
    </row>
    <row r="12" spans="1:46" ht="13.5" customHeight="1" x14ac:dyDescent="0.2">
      <c r="A12" s="259"/>
      <c r="AK12" s="1103" t="s">
        <v>488</v>
      </c>
      <c r="AL12" s="1104"/>
      <c r="AM12" s="1104"/>
      <c r="AN12" s="1105"/>
      <c r="AO12" s="277" t="s">
        <v>487</v>
      </c>
      <c r="AP12" s="277" t="s">
        <v>487</v>
      </c>
      <c r="AQ12" s="278">
        <v>24</v>
      </c>
      <c r="AR12" s="279" t="s">
        <v>487</v>
      </c>
    </row>
    <row r="13" spans="1:46" ht="13.5" customHeight="1" x14ac:dyDescent="0.2">
      <c r="A13" s="259"/>
      <c r="AK13" s="1103" t="s">
        <v>489</v>
      </c>
      <c r="AL13" s="1104"/>
      <c r="AM13" s="1104"/>
      <c r="AN13" s="1105"/>
      <c r="AO13" s="277">
        <v>80587</v>
      </c>
      <c r="AP13" s="277">
        <v>4133</v>
      </c>
      <c r="AQ13" s="278">
        <v>3962</v>
      </c>
      <c r="AR13" s="279">
        <v>4.3</v>
      </c>
    </row>
    <row r="14" spans="1:46" ht="13.5" customHeight="1" x14ac:dyDescent="0.2">
      <c r="A14" s="259"/>
      <c r="AK14" s="1103" t="s">
        <v>490</v>
      </c>
      <c r="AL14" s="1104"/>
      <c r="AM14" s="1104"/>
      <c r="AN14" s="1105"/>
      <c r="AO14" s="277">
        <v>30416</v>
      </c>
      <c r="AP14" s="277">
        <v>1560</v>
      </c>
      <c r="AQ14" s="278">
        <v>1657</v>
      </c>
      <c r="AR14" s="279">
        <v>-5.9</v>
      </c>
    </row>
    <row r="15" spans="1:46" ht="13.5" customHeight="1" x14ac:dyDescent="0.2">
      <c r="A15" s="259"/>
      <c r="AK15" s="1106" t="s">
        <v>491</v>
      </c>
      <c r="AL15" s="1107"/>
      <c r="AM15" s="1107"/>
      <c r="AN15" s="1108"/>
      <c r="AO15" s="277">
        <v>-75907</v>
      </c>
      <c r="AP15" s="277">
        <v>-3893</v>
      </c>
      <c r="AQ15" s="278">
        <v>-5526</v>
      </c>
      <c r="AR15" s="279">
        <v>-29.6</v>
      </c>
    </row>
    <row r="16" spans="1:46" ht="13.2" x14ac:dyDescent="0.2">
      <c r="A16" s="259"/>
      <c r="AK16" s="1106" t="s">
        <v>178</v>
      </c>
      <c r="AL16" s="1107"/>
      <c r="AM16" s="1107"/>
      <c r="AN16" s="1108"/>
      <c r="AO16" s="277">
        <v>1747890</v>
      </c>
      <c r="AP16" s="277">
        <v>89645</v>
      </c>
      <c r="AQ16" s="278">
        <v>107111</v>
      </c>
      <c r="AR16" s="279">
        <v>-16.3</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09" t="s">
        <v>496</v>
      </c>
      <c r="AL21" s="1110"/>
      <c r="AM21" s="1110"/>
      <c r="AN21" s="1111"/>
      <c r="AO21" s="289">
        <v>7.9</v>
      </c>
      <c r="AP21" s="290">
        <v>9.3000000000000007</v>
      </c>
      <c r="AQ21" s="291">
        <v>-1.4</v>
      </c>
      <c r="AS21" s="292"/>
      <c r="AT21" s="288"/>
    </row>
    <row r="22" spans="1:46" s="260" customFormat="1" ht="13.2" x14ac:dyDescent="0.2">
      <c r="A22" s="288"/>
      <c r="AK22" s="1109" t="s">
        <v>497</v>
      </c>
      <c r="AL22" s="1110"/>
      <c r="AM22" s="1110"/>
      <c r="AN22" s="1111"/>
      <c r="AO22" s="293">
        <v>96.4</v>
      </c>
      <c r="AP22" s="294">
        <v>96.8</v>
      </c>
      <c r="AQ22" s="295">
        <v>-0.4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01" t="s">
        <v>479</v>
      </c>
      <c r="AP30" s="265"/>
      <c r="AQ30" s="266" t="s">
        <v>480</v>
      </c>
      <c r="AR30" s="267"/>
    </row>
    <row r="31" spans="1:46" ht="13.2" x14ac:dyDescent="0.2">
      <c r="A31" s="259"/>
      <c r="AK31" s="268"/>
      <c r="AL31" s="269"/>
      <c r="AM31" s="269"/>
      <c r="AN31" s="270"/>
      <c r="AO31" s="1102"/>
      <c r="AP31" s="271" t="s">
        <v>481</v>
      </c>
      <c r="AQ31" s="272" t="s">
        <v>482</v>
      </c>
      <c r="AR31" s="273" t="s">
        <v>483</v>
      </c>
    </row>
    <row r="32" spans="1:46" ht="27" customHeight="1" x14ac:dyDescent="0.2">
      <c r="A32" s="259"/>
      <c r="AK32" s="1117" t="s">
        <v>501</v>
      </c>
      <c r="AL32" s="1118"/>
      <c r="AM32" s="1118"/>
      <c r="AN32" s="1119"/>
      <c r="AO32" s="303">
        <v>785725</v>
      </c>
      <c r="AP32" s="303">
        <v>40298</v>
      </c>
      <c r="AQ32" s="304">
        <v>49869</v>
      </c>
      <c r="AR32" s="305">
        <v>-19.2</v>
      </c>
    </row>
    <row r="33" spans="1:46" ht="13.5" customHeight="1" x14ac:dyDescent="0.2">
      <c r="A33" s="259"/>
      <c r="AK33" s="1117" t="s">
        <v>502</v>
      </c>
      <c r="AL33" s="1118"/>
      <c r="AM33" s="1118"/>
      <c r="AN33" s="1119"/>
      <c r="AO33" s="303" t="s">
        <v>487</v>
      </c>
      <c r="AP33" s="303" t="s">
        <v>487</v>
      </c>
      <c r="AQ33" s="304" t="s">
        <v>487</v>
      </c>
      <c r="AR33" s="305" t="s">
        <v>487</v>
      </c>
    </row>
    <row r="34" spans="1:46" ht="27" customHeight="1" x14ac:dyDescent="0.2">
      <c r="A34" s="259"/>
      <c r="AK34" s="1117" t="s">
        <v>503</v>
      </c>
      <c r="AL34" s="1118"/>
      <c r="AM34" s="1118"/>
      <c r="AN34" s="1119"/>
      <c r="AO34" s="303" t="s">
        <v>487</v>
      </c>
      <c r="AP34" s="303" t="s">
        <v>487</v>
      </c>
      <c r="AQ34" s="304" t="s">
        <v>487</v>
      </c>
      <c r="AR34" s="305" t="s">
        <v>487</v>
      </c>
    </row>
    <row r="35" spans="1:46" ht="27" customHeight="1" x14ac:dyDescent="0.2">
      <c r="A35" s="259"/>
      <c r="AK35" s="1117" t="s">
        <v>504</v>
      </c>
      <c r="AL35" s="1118"/>
      <c r="AM35" s="1118"/>
      <c r="AN35" s="1119"/>
      <c r="AO35" s="303">
        <v>167292</v>
      </c>
      <c r="AP35" s="303">
        <v>8580</v>
      </c>
      <c r="AQ35" s="304">
        <v>14647</v>
      </c>
      <c r="AR35" s="305">
        <v>-41.4</v>
      </c>
    </row>
    <row r="36" spans="1:46" ht="27" customHeight="1" x14ac:dyDescent="0.2">
      <c r="A36" s="259"/>
      <c r="AK36" s="1117" t="s">
        <v>505</v>
      </c>
      <c r="AL36" s="1118"/>
      <c r="AM36" s="1118"/>
      <c r="AN36" s="1119"/>
      <c r="AO36" s="303">
        <v>69371</v>
      </c>
      <c r="AP36" s="303">
        <v>3558</v>
      </c>
      <c r="AQ36" s="304">
        <v>2417</v>
      </c>
      <c r="AR36" s="305">
        <v>47.2</v>
      </c>
    </row>
    <row r="37" spans="1:46" ht="13.5" customHeight="1" x14ac:dyDescent="0.2">
      <c r="A37" s="259"/>
      <c r="AK37" s="1117" t="s">
        <v>506</v>
      </c>
      <c r="AL37" s="1118"/>
      <c r="AM37" s="1118"/>
      <c r="AN37" s="1119"/>
      <c r="AO37" s="303" t="s">
        <v>487</v>
      </c>
      <c r="AP37" s="303" t="s">
        <v>487</v>
      </c>
      <c r="AQ37" s="304">
        <v>490</v>
      </c>
      <c r="AR37" s="305" t="s">
        <v>487</v>
      </c>
    </row>
    <row r="38" spans="1:46" ht="27" customHeight="1" x14ac:dyDescent="0.2">
      <c r="A38" s="259"/>
      <c r="AK38" s="1120" t="s">
        <v>507</v>
      </c>
      <c r="AL38" s="1121"/>
      <c r="AM38" s="1121"/>
      <c r="AN38" s="1122"/>
      <c r="AO38" s="306" t="s">
        <v>487</v>
      </c>
      <c r="AP38" s="306" t="s">
        <v>487</v>
      </c>
      <c r="AQ38" s="307">
        <v>2</v>
      </c>
      <c r="AR38" s="295" t="s">
        <v>487</v>
      </c>
      <c r="AS38" s="302"/>
    </row>
    <row r="39" spans="1:46" ht="13.2" x14ac:dyDescent="0.2">
      <c r="A39" s="259"/>
      <c r="AK39" s="1120" t="s">
        <v>508</v>
      </c>
      <c r="AL39" s="1121"/>
      <c r="AM39" s="1121"/>
      <c r="AN39" s="1122"/>
      <c r="AO39" s="303">
        <v>-51036</v>
      </c>
      <c r="AP39" s="303">
        <v>-2617</v>
      </c>
      <c r="AQ39" s="304">
        <v>-2755</v>
      </c>
      <c r="AR39" s="305">
        <v>-5</v>
      </c>
      <c r="AS39" s="302"/>
    </row>
    <row r="40" spans="1:46" ht="27" customHeight="1" x14ac:dyDescent="0.2">
      <c r="A40" s="259"/>
      <c r="AK40" s="1117" t="s">
        <v>509</v>
      </c>
      <c r="AL40" s="1118"/>
      <c r="AM40" s="1118"/>
      <c r="AN40" s="1119"/>
      <c r="AO40" s="303">
        <v>-487407</v>
      </c>
      <c r="AP40" s="303">
        <v>-24998</v>
      </c>
      <c r="AQ40" s="304">
        <v>-44075</v>
      </c>
      <c r="AR40" s="305">
        <v>-43.3</v>
      </c>
      <c r="AS40" s="302"/>
    </row>
    <row r="41" spans="1:46" ht="13.2" x14ac:dyDescent="0.2">
      <c r="A41" s="259"/>
      <c r="AK41" s="1123" t="s">
        <v>288</v>
      </c>
      <c r="AL41" s="1124"/>
      <c r="AM41" s="1124"/>
      <c r="AN41" s="1125"/>
      <c r="AO41" s="303">
        <v>483945</v>
      </c>
      <c r="AP41" s="303">
        <v>24820</v>
      </c>
      <c r="AQ41" s="304">
        <v>20595</v>
      </c>
      <c r="AR41" s="305">
        <v>20.5</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12" t="s">
        <v>479</v>
      </c>
      <c r="AN49" s="1114" t="s">
        <v>512</v>
      </c>
      <c r="AO49" s="1115"/>
      <c r="AP49" s="1115"/>
      <c r="AQ49" s="1115"/>
      <c r="AR49" s="1116"/>
    </row>
    <row r="50" spans="1:44" ht="13.2" x14ac:dyDescent="0.2">
      <c r="A50" s="259"/>
      <c r="AK50" s="317"/>
      <c r="AL50" s="318"/>
      <c r="AM50" s="1113"/>
      <c r="AN50" s="319" t="s">
        <v>513</v>
      </c>
      <c r="AO50" s="320" t="s">
        <v>514</v>
      </c>
      <c r="AP50" s="321" t="s">
        <v>515</v>
      </c>
      <c r="AQ50" s="322" t="s">
        <v>516</v>
      </c>
      <c r="AR50" s="323" t="s">
        <v>517</v>
      </c>
    </row>
    <row r="51" spans="1:44" ht="13.2" x14ac:dyDescent="0.2">
      <c r="A51" s="259"/>
      <c r="AK51" s="315" t="s">
        <v>518</v>
      </c>
      <c r="AL51" s="316"/>
      <c r="AM51" s="324">
        <v>1255871</v>
      </c>
      <c r="AN51" s="325">
        <v>61917</v>
      </c>
      <c r="AO51" s="326">
        <v>-28.3</v>
      </c>
      <c r="AP51" s="327">
        <v>51264</v>
      </c>
      <c r="AQ51" s="328">
        <v>8.1999999999999993</v>
      </c>
      <c r="AR51" s="329">
        <v>-36.5</v>
      </c>
    </row>
    <row r="52" spans="1:44" ht="13.2" x14ac:dyDescent="0.2">
      <c r="A52" s="259"/>
      <c r="AK52" s="330"/>
      <c r="AL52" s="331" t="s">
        <v>519</v>
      </c>
      <c r="AM52" s="332">
        <v>700617</v>
      </c>
      <c r="AN52" s="333">
        <v>34542</v>
      </c>
      <c r="AO52" s="334">
        <v>-9.6999999999999993</v>
      </c>
      <c r="AP52" s="335">
        <v>26040</v>
      </c>
      <c r="AQ52" s="336">
        <v>4.5</v>
      </c>
      <c r="AR52" s="337">
        <v>-14.2</v>
      </c>
    </row>
    <row r="53" spans="1:44" ht="13.2" x14ac:dyDescent="0.2">
      <c r="A53" s="259"/>
      <c r="AK53" s="315" t="s">
        <v>520</v>
      </c>
      <c r="AL53" s="316"/>
      <c r="AM53" s="324">
        <v>1057112</v>
      </c>
      <c r="AN53" s="325">
        <v>52486</v>
      </c>
      <c r="AO53" s="326">
        <v>-15.2</v>
      </c>
      <c r="AP53" s="327">
        <v>96248</v>
      </c>
      <c r="AQ53" s="328">
        <v>87.7</v>
      </c>
      <c r="AR53" s="329">
        <v>-102.9</v>
      </c>
    </row>
    <row r="54" spans="1:44" ht="13.2" x14ac:dyDescent="0.2">
      <c r="A54" s="259"/>
      <c r="AK54" s="330"/>
      <c r="AL54" s="331" t="s">
        <v>519</v>
      </c>
      <c r="AM54" s="332">
        <v>350610</v>
      </c>
      <c r="AN54" s="333">
        <v>17408</v>
      </c>
      <c r="AO54" s="334">
        <v>-49.6</v>
      </c>
      <c r="AP54" s="335">
        <v>55768</v>
      </c>
      <c r="AQ54" s="336">
        <v>114.2</v>
      </c>
      <c r="AR54" s="337">
        <v>-163.80000000000001</v>
      </c>
    </row>
    <row r="55" spans="1:44" ht="13.2" x14ac:dyDescent="0.2">
      <c r="A55" s="259"/>
      <c r="AK55" s="315" t="s">
        <v>521</v>
      </c>
      <c r="AL55" s="316"/>
      <c r="AM55" s="324">
        <v>1206373</v>
      </c>
      <c r="AN55" s="325">
        <v>60385</v>
      </c>
      <c r="AO55" s="326">
        <v>15</v>
      </c>
      <c r="AP55" s="327">
        <v>76413</v>
      </c>
      <c r="AQ55" s="328">
        <v>-20.6</v>
      </c>
      <c r="AR55" s="329">
        <v>35.6</v>
      </c>
    </row>
    <row r="56" spans="1:44" ht="13.2" x14ac:dyDescent="0.2">
      <c r="A56" s="259"/>
      <c r="AK56" s="330"/>
      <c r="AL56" s="331" t="s">
        <v>519</v>
      </c>
      <c r="AM56" s="332">
        <v>382042</v>
      </c>
      <c r="AN56" s="333">
        <v>19123</v>
      </c>
      <c r="AO56" s="334">
        <v>9.9</v>
      </c>
      <c r="AP56" s="335">
        <v>39658</v>
      </c>
      <c r="AQ56" s="336">
        <v>-28.9</v>
      </c>
      <c r="AR56" s="337">
        <v>38.799999999999997</v>
      </c>
    </row>
    <row r="57" spans="1:44" ht="13.2" x14ac:dyDescent="0.2">
      <c r="A57" s="259"/>
      <c r="AK57" s="315" t="s">
        <v>522</v>
      </c>
      <c r="AL57" s="316"/>
      <c r="AM57" s="324">
        <v>1087701</v>
      </c>
      <c r="AN57" s="325">
        <v>55132</v>
      </c>
      <c r="AO57" s="326">
        <v>-8.6999999999999993</v>
      </c>
      <c r="AP57" s="327">
        <v>66481</v>
      </c>
      <c r="AQ57" s="328">
        <v>-13</v>
      </c>
      <c r="AR57" s="329">
        <v>4.3</v>
      </c>
    </row>
    <row r="58" spans="1:44" ht="13.2" x14ac:dyDescent="0.2">
      <c r="A58" s="259"/>
      <c r="AK58" s="330"/>
      <c r="AL58" s="331" t="s">
        <v>519</v>
      </c>
      <c r="AM58" s="332">
        <v>529178</v>
      </c>
      <c r="AN58" s="333">
        <v>26822</v>
      </c>
      <c r="AO58" s="334">
        <v>40.299999999999997</v>
      </c>
      <c r="AP58" s="335">
        <v>36120</v>
      </c>
      <c r="AQ58" s="336">
        <v>-8.9</v>
      </c>
      <c r="AR58" s="337">
        <v>49.2</v>
      </c>
    </row>
    <row r="59" spans="1:44" ht="13.2" x14ac:dyDescent="0.2">
      <c r="A59" s="259"/>
      <c r="AK59" s="315" t="s">
        <v>523</v>
      </c>
      <c r="AL59" s="316"/>
      <c r="AM59" s="324">
        <v>1154107</v>
      </c>
      <c r="AN59" s="325">
        <v>59191</v>
      </c>
      <c r="AO59" s="326">
        <v>7.4</v>
      </c>
      <c r="AP59" s="327">
        <v>67825</v>
      </c>
      <c r="AQ59" s="328">
        <v>2</v>
      </c>
      <c r="AR59" s="329">
        <v>5.4</v>
      </c>
    </row>
    <row r="60" spans="1:44" ht="13.2" x14ac:dyDescent="0.2">
      <c r="A60" s="259"/>
      <c r="AK60" s="330"/>
      <c r="AL60" s="331" t="s">
        <v>519</v>
      </c>
      <c r="AM60" s="332">
        <v>497024</v>
      </c>
      <c r="AN60" s="333">
        <v>25491</v>
      </c>
      <c r="AO60" s="334">
        <v>-5</v>
      </c>
      <c r="AP60" s="335">
        <v>39417</v>
      </c>
      <c r="AQ60" s="336">
        <v>9.1</v>
      </c>
      <c r="AR60" s="337">
        <v>-14.1</v>
      </c>
    </row>
    <row r="61" spans="1:44" ht="13.2" x14ac:dyDescent="0.2">
      <c r="A61" s="259"/>
      <c r="AK61" s="315" t="s">
        <v>524</v>
      </c>
      <c r="AL61" s="338"/>
      <c r="AM61" s="324">
        <v>1152233</v>
      </c>
      <c r="AN61" s="325">
        <v>57822</v>
      </c>
      <c r="AO61" s="326">
        <v>-6</v>
      </c>
      <c r="AP61" s="327">
        <v>71646</v>
      </c>
      <c r="AQ61" s="339">
        <v>12.9</v>
      </c>
      <c r="AR61" s="329">
        <v>-18.899999999999999</v>
      </c>
    </row>
    <row r="62" spans="1:44" ht="13.2" x14ac:dyDescent="0.2">
      <c r="A62" s="259"/>
      <c r="AK62" s="330"/>
      <c r="AL62" s="331" t="s">
        <v>519</v>
      </c>
      <c r="AM62" s="332">
        <v>491894</v>
      </c>
      <c r="AN62" s="333">
        <v>24677</v>
      </c>
      <c r="AO62" s="334">
        <v>-2.8</v>
      </c>
      <c r="AP62" s="335">
        <v>39401</v>
      </c>
      <c r="AQ62" s="336">
        <v>18</v>
      </c>
      <c r="AR62" s="337">
        <v>-20.8</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sheetData>
  <sheetProtection algorithmName="SHA-512" hashValue="wQ0efetXlQowbVjNO/1+PsX3a6QZ1///K4OoXR2m1rVmsVwPxJEHFVZMfqG053yyGjbXSBsxFGKqC7Xkj5Y9aQ==" saltValue="q6tob9LTqT1fKu/++B6j7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9VE+cb9isn5rGUh8v3X9WpHkGxmYQPqqEM/waEShK1mTu8mAcEmk4H3DpWNZlk6rZXZMQfZzszaxlwgC8rHw0w==" saltValue="/M6BLmzG1skJsTsdl/hN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hsgTHwJ+yVVIDqUtnv/2NSO1ynzToIkZ0us8vBDJhjK+LSY1TdElE6emkrMFDDeqDKHgYnw8t8IN16jrppWvhg==" saltValue="aRqt0WY0YYX00DLzcvzi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32.39</v>
      </c>
      <c r="G47" s="12">
        <v>26.35</v>
      </c>
      <c r="H47" s="12">
        <v>31.58</v>
      </c>
      <c r="I47" s="12">
        <v>31.53</v>
      </c>
      <c r="J47" s="13">
        <v>29.45</v>
      </c>
    </row>
    <row r="48" spans="2:10" ht="57.75" customHeight="1" x14ac:dyDescent="0.2">
      <c r="B48" s="14"/>
      <c r="C48" s="1128" t="s">
        <v>4</v>
      </c>
      <c r="D48" s="1128"/>
      <c r="E48" s="1129"/>
      <c r="F48" s="15">
        <v>8.3000000000000007</v>
      </c>
      <c r="G48" s="16">
        <v>5.23</v>
      </c>
      <c r="H48" s="16">
        <v>9.58</v>
      </c>
      <c r="I48" s="16">
        <v>10.48</v>
      </c>
      <c r="J48" s="17">
        <v>10.61</v>
      </c>
    </row>
    <row r="49" spans="2:10" ht="57.75" customHeight="1" thickBot="1" x14ac:dyDescent="0.25">
      <c r="B49" s="18"/>
      <c r="C49" s="1130" t="s">
        <v>5</v>
      </c>
      <c r="D49" s="1130"/>
      <c r="E49" s="1131"/>
      <c r="F49" s="19" t="s">
        <v>531</v>
      </c>
      <c r="G49" s="20" t="s">
        <v>532</v>
      </c>
      <c r="H49" s="20">
        <v>10.99</v>
      </c>
      <c r="I49" s="20">
        <v>0.47</v>
      </c>
      <c r="J49" s="21" t="s">
        <v>533</v>
      </c>
    </row>
    <row r="50" spans="2:10" ht="13.2" x14ac:dyDescent="0.2"/>
  </sheetData>
  <sheetProtection algorithmName="SHA-512" hashValue="NdYrc3mdgQIyknl4Cv6GBngu/mukdwE41L2sy7Tb3hEsdG5mxITj2uGoLjUz/t2D7YU65l5Qr5ZSrZgoRzsfYA==" saltValue="esDSH+H89Wz4Pa6GSaCu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2025-03-11T00:51:51Z</cp:lastPrinted>
  <dcterms:created xsi:type="dcterms:W3CDTF">2025-02-19T05:29:01Z</dcterms:created>
  <dcterms:modified xsi:type="dcterms:W3CDTF">2025-09-22T07:30:18Z</dcterms:modified>
  <cp:category/>
</cp:coreProperties>
</file>