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48\Desktop\07.08.21_令和５年度財政状況資料集の作成等について\【財政状況資料集】_454044_木城町_2023\"/>
    </mc:Choice>
  </mc:AlternateContent>
  <bookViews>
    <workbookView xWindow="0" yWindow="0" windowWidth="28800" windowHeight="120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<sst xmlns="http://schemas.openxmlformats.org/spreadsheetml/2006/main" count="1153" uniqueCount="579">
  <si>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</si>
  <si>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</si>
  <si>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</si>
  <si>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</si>
  <si>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</si>
  <si>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</si>
  <si>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</si>
  <si>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</si>
  <si>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</si>
  <si>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</si>
  <si>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</si>
  <si>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</si>
  <si>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</si>
  <si>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</si>
  <si>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</si>
  <si>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</si>
  <si>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</si>
  <si>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</si>
  <si>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</si>
  <si>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</si>
  <si>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</si>
  <si>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</si>
  <si>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</si>
  <si>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</si>
  <si>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</si>
  <si>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</si>
  <si>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</si>
  <si>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</si>
  <si>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</si>
  <si>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</si>
  <si>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</si>
  <si>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</si>
  <si>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</si>
  <si>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</si>
  <si>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</si>
  <si>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</si>
  <si>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</si>
  <si>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</si>
  <si>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</si>
  <si>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</si>
  <si>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</si>
  <si>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</si>
  <si>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</si>
  <si>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</si>
  <si>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</si>
  <si>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</si>
  <si>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</si>
  <si>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</si>
  <si>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</si>
  <si>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</si>
  <si>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</si>
  <si>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</si>
  <si>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</si>
  <si>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</si>
  <si>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</si>
  <si>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</si>
  <si>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</si>
  <si>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</si>
  <si>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</si>
  <si>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</si>
  <si>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</si>
  <si>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</si>
  <si>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</si>
  <si>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</si>
  <si>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</si>
  <si>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</si>
  <si>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</si>
  <si>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</si>
  <si>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</si>
  <si>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</si>
  <si>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</si>
  <si>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</si>
  <si>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</si>
  <si>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</si>
  <si>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</si>
  <si>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</si>
  <si>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</si>
  <si>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</si>
  <si>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</si>
  <si>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</si>
  <si>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</si>
  <si>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</si>
  <si>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</si>
  <si>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</si>
  <si>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</si>
  <si>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</si>
  <si>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</si>
  <si>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</si>
  <si>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</si>
  <si>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</si>
  <si>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</si>
  <si>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</si>
  <si>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</si>
  <si>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</si>
  <si>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</si>
  <si>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</si>
  <si>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</si>
  <si>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</si>
  <si>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</si>
  <si>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</si>
  <si>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</si>
  <si>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</si>
  <si>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</si>
  <si>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</si>
  <si>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</si>
  <si>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</si>
  <si>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</si>
  <si>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</si>
  <si>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</si>
  <si>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</si>
  <si>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</si>
  <si>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</si>
  <si>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</si>
  <si>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</si>
  <si>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</si>
  <si>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</si>
  <si>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</si>
  <si>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</si>
  <si>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</si>
  <si>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</si>
  <si>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</si>
  <si>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</si>
  <si>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</si>
  <si>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</si>
  <si>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</si>
  <si>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</si>
  <si>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</si>
  <si>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</si>
  <si>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</si>
  <si>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</si>
  <si>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</si>
  <si>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</si>
  <si>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</si>
  <si>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</si>
  <si>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</si>
  <si>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</si>
  <si>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</si>
  <si>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</si>
  <si>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</si>
  <si>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</si>
  <si>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</si>
  <si>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</si>
  <si>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</si>
  <si>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</si>
  <si>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</si>
  <si>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</si>
  <si>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</si>
  <si>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</si>
  <si>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</si>
  <si>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</si>
  <si>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</si>
  <si>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</si>
  <si>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</si>
  <si>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</si>
  <si>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</si>
  <si>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</si>
  <si>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</si>
  <si>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</si>
  <si>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</si>
  <si>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</si>
  <si>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</si>
  <si>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</si>
  <si>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</si>
  <si>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</si>
  <si>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</si>
  <si>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</si>
  <si>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</si>
  <si>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</si>
  <si>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</si>
  <si>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</si>
  <si>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</si>
  <si>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</si>
  <si>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</si>
  <si>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</si>
  <si>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</si>
  <si>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</si>
  <si>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</si>
  <si>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</si>
  <si>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</si>
  <si>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</si>
  <si>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</si>
  <si>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</si>
  <si>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</si>
  <si>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</si>
  <si>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</si>
  <si>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</si>
  <si>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</si>
  <si>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</si>
  <si>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</si>
  <si>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</si>
  <si>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</si>
  <si>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</si>
  <si>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</si>
  <si>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</si>
  <si>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</si>
  <si>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</si>
  <si>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</si>
  <si>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</si>
  <si>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</si>
  <si>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</si>
  <si>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</si>
  <si>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</si>
  <si>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</si>
  <si>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宮崎県木城町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</si>
  <si>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</si>
  <si>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</si>
  <si>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</si>
  <si>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</si>
  <si>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</si>
  <si>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</si>
  <si>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</si>
  <si>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</si>
  <si>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</si>
  <si>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</si>
  <si>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</si>
  <si>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</si>
  <si>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</si>
  <si>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</si>
  <si>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</si>
  <si>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</si>
  <si>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</si>
  <si>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</si>
  <si>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</si>
  <si>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</si>
  <si>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</si>
  <si>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</si>
  <si>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</si>
  <si>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</si>
  <si>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</si>
  <si>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</si>
  <si>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</si>
  <si>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</si>
  <si>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</si>
  <si>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</si>
  <si>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</si>
  <si>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</si>
  <si>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</si>
  <si>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</si>
  <si>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</si>
  <si>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</si>
  <si>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</si>
  <si>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</si>
  <si>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</si>
  <si>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</si>
  <si>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</si>
  <si>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</si>
  <si>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</si>
  <si>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</si>
  <si>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</si>
  <si>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</si>
  <si>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</si>
  <si>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</si>
  <si>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</si>
  <si>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</si>
  <si>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</si>
  <si>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</si>
  <si>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</si>
  <si>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</si>
  <si>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</si>
  <si>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</si>
  <si>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</si>
  <si>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</si>
  <si>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</si>
  <si>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</si>
  <si>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</si>
  <si>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</si>
  <si>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</si>
  <si>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</si>
  <si>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</si>
  <si>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</si>
  <si>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</si>
  <si>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</si>
  <si>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</si>
  <si>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</si>
  <si>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</si>
  <si>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</si>
  <si>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</si>
  <si>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</si>
  <si>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</si>
  <si>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</si>
  <si>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</si>
  <si>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</si>
  <si>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</si>
  <si>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</si>
  <si>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</si>
  <si>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</si>
  <si>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</si>
  <si>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</si>
  <si>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</si>
  <si>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</si>
  <si>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</si>
  <si>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</si>
  <si>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</si>
  <si>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</si>
  <si>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</si>
  <si>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</si>
  <si>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</si>
  <si>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</si>
  <si>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</si>
  <si>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</si>
  <si>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</si>
  <si>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</si>
  <si>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</si>
  <si>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</si>
  <si>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</si>
  <si>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</si>
  <si>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</si>
  <si>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</si>
  <si>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</si>
  <si>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</si>
  <si>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</si>
  <si>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</si>
  <si>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</si>
  <si>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</si>
  <si>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</si>
  <si>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</si>
  <si>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</si>
  <si>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</si>
  <si>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</si>
  <si>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</si>
  <si>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</si>
  <si>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</si>
  <si>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</si>
  <si>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</si>
  <si>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</si>
  <si>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</si>
  <si>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</si>
  <si>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</si>
  <si>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</si>
  <si>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</si>
  <si>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</si>
  <si>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</si>
  <si>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</si>
  <si>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</si>
  <si>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</si>
  <si>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</si>
  <si>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</si>
  <si>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</si>
  <si>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</si>
  <si>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</si>
  <si>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</si>
  <si>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</si>
  <si>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</si>
  <si>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</si>
  <si>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</si>
  <si>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</si>
  <si>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</si>
  <si>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</si>
  <si>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</si>
  <si>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</si>
  <si>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</si>
  <si>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</si>
  <si>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</si>
  <si>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</si>
  <si>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宮崎県木城町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</si>
  <si>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</si>
  <si>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</si>
  <si>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</si>
  <si>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</si>
  <si>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</si>
  <si>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</si>
  <si>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</si>
  <si>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</si>
  <si>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</si>
  <si>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</si>
  <si>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</si>
  <si>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</si>
  <si>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</si>
  <si>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</si>
  <si>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</si>
  <si>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</si>
  <si>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</si>
  <si>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</si>
  <si>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</si>
  <si>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</si>
  <si>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</si>
  <si>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</si>
  <si>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</si>
  <si>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</si>
  <si>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</si>
  <si>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</si>
  <si>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</si>
  <si>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</si>
  <si>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</si>
  <si>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</si>
  <si>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</si>
  <si>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</si>
  <si>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</si>
  <si>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</si>
  <si>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</si>
  <si>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</si>
  <si>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</si>
  <si>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</si>
  <si>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</si>
  <si>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</si>
  <si>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</si>
  <si>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</si>
  <si>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</si>
  <si>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</si>
  <si>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</si>
  <si>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</si>
  <si>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</si>
  <si>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</si>
  <si>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</si>
  <si>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</si>
  <si>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</si>
  <si>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</si>
  <si>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</si>
  <si>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</si>
  <si>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</si>
  <si>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</si>
  <si>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</si>
  <si>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</si>
  <si>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</si>
  <si>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</si>
  <si>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</si>
  <si>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</si>
  <si>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</si>
  <si>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</si>
  <si>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</si>
  <si>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</si>
  <si>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</si>
  <si>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</si>
  <si>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</si>
  <si>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</si>
  <si>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</si>
  <si>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</si>
  <si>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</si>
  <si>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</si>
  <si>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</si>
  <si>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</si>
  <si>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</si>
  <si>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</si>
  <si>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</si>
  <si>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</si>
  <si>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</si>
  <si>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</si>
  <si>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</si>
  <si>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</si>
  <si>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</si>
  <si>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</si>
  <si>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</si>
  <si>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</si>
  <si>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</si>
  <si>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</si>
  <si>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</si>
  <si>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</si>
  <si>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</si>
  <si>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</si>
  <si>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</si>
  <si>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</si>
  <si>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</si>
  <si>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</si>
  <si>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</si>
  <si>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</si>
  <si>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</si>
  <si>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</si>
  <si>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</si>
  <si>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</si>
  <si>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</si>
  <si>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</si>
  <si>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</si>
  <si>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</si>
  <si>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</si>
  <si>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</si>
  <si>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</si>
  <si>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</si>
  <si>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</si>
  <si>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</si>
  <si>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</si>
  <si>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</si>
  <si>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</si>
  <si>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</si>
  <si>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</si>
  <si>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</si>
  <si>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</si>
  <si>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</si>
  <si>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</si>
  <si>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</si>
  <si>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</si>
  <si>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</si>
  <si>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</si>
  <si>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</si>
  <si>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</si>
  <si>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</si>
  <si>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</si>
  <si>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</si>
  <si>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</si>
  <si>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</si>
  <si>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</si>
  <si>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</si>
  <si>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</si>
  <si>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</si>
  <si>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</si>
  <si>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</si>
  <si>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</si>
  <si>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</si>
  <si>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</si>
  <si>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</si>
  <si>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</si>
  <si>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</si>
  <si>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</si>
  <si>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</si>
  <si>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</si>
  <si>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</si>
  <si>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</si>
  <si>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</si>
  <si>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</si>
  <si>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</si>
  <si>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</si>
  <si>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</si>
  <si>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</si>
  <si>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</si>
  <si>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</si>
  <si>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</si>
  <si>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</si>
  <si>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</si>
  <si>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</si>
  <si>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</si>
  <si>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</si>
  <si>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</si>
  <si>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</si>
  <si>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</si>
  <si>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</si>
  <si>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</si>
  <si>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</si>
  <si>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</si>
  <si>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</si>
  <si>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</si>
  <si>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</si>
  <si>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6.91</t>
  </si>
  <si>
    <t>▲ 12.27</t>
  </si>
  <si>
    <t>▲ 10.84</t>
  </si>
  <si>
    <t>▲ 14.78</t>
  </si>
  <si>
    <t>▲ 11.50</t>
  </si>
  <si>
    <t>一般会計</t>
  </si>
  <si>
    <t>簡易水道事業会計</t>
  </si>
  <si>
    <t>国民健康保険事業特別会計</t>
  </si>
  <si>
    <t>下水道事業会計</t>
  </si>
  <si>
    <t>介護保険特別会計(保険事業勘定)</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</si>
  <si>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</si>
  <si>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</si>
  <si>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</si>
  <si>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</si>
  <si>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</si>
  <si>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</si>
  <si>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</si>
  <si>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</si>
  <si>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</si>
  <si>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</si>
  <si>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宮崎県市町村総合事務組合　一般会計</t>
  </si>
  <si>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</si>
  <si>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</si>
  <si>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</si>
  <si>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</si>
  <si>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西都児湯環境整備事務組合</t>
  </si>
  <si>
    <t>一ツ瀬川営農飲雑用水広域水道企業団</t>
  </si>
  <si>
    <t>宮崎県東児湯消防組合</t>
  </si>
  <si>
    <t>高鍋・木城衛生組合</t>
  </si>
  <si>
    <t>(有)グリーンサービス・コスモス</t>
  </si>
  <si>
    <t>（社）宮崎県林業公社</t>
  </si>
  <si>
    <t>公共施設等整備基金</t>
    <rPh sb="0" eb="7">
      <t>コウキョウシセツトウセイビ</t>
    </rPh>
    <rPh sb="7" eb="9">
      <t>キキン</t>
    </rPh>
    <phoneticPr fontId="5"/>
  </si>
  <si>
    <t>災害対策基金</t>
    <rPh sb="0" eb="4">
      <t>サイガイタイサク</t>
    </rPh>
    <rPh sb="4" eb="6">
      <t>キキン</t>
    </rPh>
    <phoneticPr fontId="2"/>
  </si>
  <si>
    <t>ふるさと応援基金</t>
    <rPh sb="4" eb="6">
      <t>オウエン</t>
    </rPh>
    <rPh sb="6" eb="8">
      <t>キキン</t>
    </rPh>
    <phoneticPr fontId="2"/>
  </si>
  <si>
    <t>こども未来基金</t>
    <rPh sb="3" eb="5">
      <t>ミライ</t>
    </rPh>
    <rPh sb="5" eb="7">
      <t>キキン</t>
    </rPh>
    <phoneticPr fontId="2"/>
  </si>
  <si>
    <t>福祉基金</t>
    <rPh sb="0" eb="2">
      <t>フクシ</t>
    </rPh>
    <rPh sb="2" eb="4">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</si>
  <si>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</si>
  <si>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</si>
  <si>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</si>
  <si>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</si>
  <si>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将来負担比率は発生しておらず、有形固定資産減価償却率は令和4年度に減少したものの、増加傾向にある。今後も公共施設等総合管理計画を活用した管理手法の実施に努める。</t>
    <rPh sb="0" eb="2">
      <t>ショウライ</t>
    </rPh>
    <rPh sb="2" eb="4">
      <t>フタン</t>
    </rPh>
    <rPh sb="4" eb="6">
      <t>ヒリツ</t>
    </rPh>
    <rPh sb="7" eb="9">
      <t>ハッセイ</t>
    </rPh>
    <rPh sb="15" eb="17">
      <t>ユウケイ</t>
    </rPh>
    <rPh sb="17" eb="19">
      <t>コテイ</t>
    </rPh>
    <rPh sb="19" eb="21">
      <t>シサン</t>
    </rPh>
    <rPh sb="21" eb="23">
      <t>ゲンカ</t>
    </rPh>
    <rPh sb="23" eb="25">
      <t>ショウキャク</t>
    </rPh>
    <rPh sb="25" eb="26">
      <t>リツ</t>
    </rPh>
    <rPh sb="27" eb="29">
      <t>レイワ</t>
    </rPh>
    <rPh sb="30" eb="32">
      <t>ネンド</t>
    </rPh>
    <rPh sb="33" eb="35">
      <t>ゲンショウ</t>
    </rPh>
    <rPh sb="41" eb="43">
      <t>ゾウカ</t>
    </rPh>
    <rPh sb="43" eb="45">
      <t>ケイコウ</t>
    </rPh>
    <rPh sb="49" eb="51">
      <t>コンゴ</t>
    </rPh>
    <rPh sb="52" eb="54">
      <t>コウキョウ</t>
    </rPh>
    <rPh sb="54" eb="56">
      <t>シセツ</t>
    </rPh>
    <rPh sb="56" eb="57">
      <t>トウ</t>
    </rPh>
    <rPh sb="57" eb="59">
      <t>ソウゴウ</t>
    </rPh>
    <rPh sb="59" eb="61">
      <t>カンリ</t>
    </rPh>
    <rPh sb="61" eb="63">
      <t>ケイカク</t>
    </rPh>
    <rPh sb="64" eb="66">
      <t>カツヨウ</t>
    </rPh>
    <rPh sb="68" eb="70">
      <t>カンリ</t>
    </rPh>
    <rPh sb="70" eb="72">
      <t>シュホウ</t>
    </rPh>
    <rPh sb="73" eb="75">
      <t>ジッシ</t>
    </rPh>
    <rPh sb="76" eb="7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</si>
  <si>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</si>
  <si>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</si>
  <si>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</si>
  <si>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</si>
  <si>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</si>
  <si>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</si>
  <si>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将来負担比率は発生しておらず、実質公債費比率は類似団体と比較して低い水準であり、減少傾向にある。今後も計画的な地方債の発行及び償還を行うことで、公債費の適正化に取り組んでいく。</t>
    <rPh sb="0" eb="2">
      <t>ショウライ</t>
    </rPh>
    <rPh sb="2" eb="4">
      <t>フタン</t>
    </rPh>
    <rPh sb="4" eb="6">
      <t>ヒリツ</t>
    </rPh>
    <rPh sb="7" eb="9">
      <t>ハッセイ</t>
    </rPh>
    <rPh sb="15" eb="17">
      <t>ジッシツ</t>
    </rPh>
    <rPh sb="17" eb="20">
      <t>コウサイヒ</t>
    </rPh>
    <rPh sb="20" eb="22">
      <t>ヒリツ</t>
    </rPh>
    <rPh sb="23" eb="25">
      <t>ルイジ</t>
    </rPh>
    <rPh sb="25" eb="27">
      <t>ダンタイ</t>
    </rPh>
    <rPh sb="28" eb="30">
      <t>ヒカク</t>
    </rPh>
    <rPh sb="32" eb="33">
      <t>ヒク</t>
    </rPh>
    <rPh sb="34" eb="36">
      <t>スイジュン</t>
    </rPh>
    <rPh sb="40" eb="42">
      <t>ゲンショウ</t>
    </rPh>
    <rPh sb="42" eb="44">
      <t>ケイコウ</t>
    </rPh>
    <rPh sb="48" eb="50">
      <t>コンゴ</t>
    </rPh>
    <rPh sb="51" eb="53">
      <t>ケイカク</t>
    </rPh>
    <rPh sb="53" eb="54">
      <t>テキ</t>
    </rPh>
    <rPh sb="55" eb="58">
      <t>チホウサイ</t>
    </rPh>
    <rPh sb="59" eb="61">
      <t>ハッコウ</t>
    </rPh>
    <rPh sb="61" eb="62">
      <t>オヨ</t>
    </rPh>
    <rPh sb="63" eb="65">
      <t>ショウカン</t>
    </rPh>
    <rPh sb="66" eb="67">
      <t>オコナ</t>
    </rPh>
    <rPh sb="72" eb="75">
      <t>コウサイヒ</t>
    </rPh>
    <rPh sb="76" eb="78">
      <t>テキセイ</t>
    </rPh>
    <rPh sb="78" eb="79">
      <t>カ</t>
    </rPh>
    <rPh sb="80" eb="81">
      <t>ト</t>
    </rPh>
    <rPh sb="82" eb="83">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</si>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</sst>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5D37-40B1-801E-CF14C74DAC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88792</c:v>
                </c:pt>
                <c:pt idx="1">
                  <c:v>102357</c:v>
                </c:pt>
                <c:pt idx="2">
                  <c:v>141622</c:v>
                </c:pt>
                <c:pt idx="3">
                  <c:v>544495</c:v>
                </c:pt>
                <c:pt idx="4">
                  <c:v>95371</c:v>
                </c:pt>
              </c:numCache>
            </c:numRef>
          </c:val>
          <c:smooth val="0"/>
          <c:extLst>
            <c:ext xmlns:c16="http://schemas.microsoft.com/office/drawing/2014/chart" uri="{C3380CC4-5D6E-409C-BE32-E72D297353CC}">
              <c16:uniqueId val="{00000001-5D37-40B1-801E-CF14C74DAC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c:v>
                </c:pt>
                <c:pt idx="1">
                  <c:v>9.27</c:v>
                </c:pt>
                <c:pt idx="2">
                  <c:v>7.1</c:v>
                </c:pt>
                <c:pt idx="3">
                  <c:v>6.89</c:v>
                </c:pt>
                <c:pt idx="4">
                  <c:v>7.38</c:v>
                </c:pt>
              </c:numCache>
            </c:numRef>
          </c:val>
          <c:extLst>
            <c:ext xmlns:c16="http://schemas.microsoft.com/office/drawing/2014/chart" uri="{C3380CC4-5D6E-409C-BE32-E72D297353CC}">
              <c16:uniqueId val="{00000000-63E0-428C-8515-8F9B1900BC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158.77000000000001</c:v>
                </c:pt>
                <c:pt idx="1">
                  <c:v>142.63</c:v>
                </c:pt>
                <c:pt idx="2">
                  <c:v>125.19</c:v>
                </c:pt>
                <c:pt idx="3">
                  <c:v>123.31</c:v>
                </c:pt>
                <c:pt idx="4">
                  <c:v>111.27</c:v>
                </c:pt>
              </c:numCache>
            </c:numRef>
          </c:val>
          <c:extLst>
            <c:ext xmlns:c16="http://schemas.microsoft.com/office/drawing/2014/chart" uri="{C3380CC4-5D6E-409C-BE32-E72D297353CC}">
              <c16:uniqueId val="{00000001-63E0-428C-8515-8F9B1900BC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-6.91</c:v>
                </c:pt>
                <c:pt idx="1">
                  <c:v>-12.27</c:v>
                </c:pt>
                <c:pt idx="2">
                  <c:v>-10.84</c:v>
                </c:pt>
                <c:pt idx="3">
                  <c:v>-14.78</c:v>
                </c:pt>
                <c:pt idx="4">
                  <c:v>-11.5</c:v>
                </c:pt>
              </c:numCache>
            </c:numRef>
          </c:val>
          <c:smooth val="0"/>
          <c:extLst>
            <c:ext xmlns:c16="http://schemas.microsoft.com/office/drawing/2014/chart" uri="{C3380CC4-5D6E-409C-BE32-E72D297353CC}">
              <c16:uniqueId val="{00000002-63E0-428C-8515-8F9B1900BC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c:v>
                </c:pt>
                <c:pt idx="2">
                  <c:v>#N/A</c:v>
                </c:pt>
                <c:pt idx="3">
                  <c:v>1.32</c:v>
                </c:pt>
                <c:pt idx="4">
                  <c:v>#N/A</c:v>
                </c:pt>
                <c:pt idx="5">
                  <c:v>1.26</c:v>
                </c:pt>
                <c:pt idx="6">
                  <c:v>#N/A</c:v>
                </c:pt>
                <c:pt idx="7">
                  <c:v>2.29</c:v>
                </c:pt>
                <c:pt idx="8">
                  <c:v>0</c:v>
                </c:pt>
                <c:pt idx="9">
                  <c:v>0</c:v>
                </c:pt>
              </c:numCache>
            </c:numRef>
          </c:val>
          <c:extLst>
            <c:ext xmlns:c16="http://schemas.microsoft.com/office/drawing/2014/chart" uri="{C3380CC4-5D6E-409C-BE32-E72D297353CC}">
              <c16:uniqueId val="{00000000-1029-4CF8-8961-9030AA9FB6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29-4CF8-8961-9030AA9FB6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29-4CF8-8961-9030AA9FB63E}"/>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0.11</c:v>
                </c:pt>
                <c:pt idx="4">
                  <c:v>#N/A</c:v>
                </c:pt>
                <c:pt idx="5">
                  <c:v>0.03</c:v>
                </c:pt>
                <c:pt idx="6">
                  <c:v>#N/A</c:v>
                </c:pt>
                <c:pt idx="7">
                  <c:v>0.06</c:v>
                </c:pt>
                <c:pt idx="8">
                  <c:v>#N/A</c:v>
                </c:pt>
                <c:pt idx="9">
                  <c:v>0</c:v>
                </c:pt>
              </c:numCache>
            </c:numRef>
          </c:val>
          <c:extLst>
            <c:ext xmlns:c16="http://schemas.microsoft.com/office/drawing/2014/chart" uri="{C3380CC4-5D6E-409C-BE32-E72D297353CC}">
              <c16:uniqueId val="{00000003-1029-4CF8-8961-9030AA9FB6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4-1029-4CF8-8961-9030AA9FB63E}"/>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0.62</c:v>
                </c:pt>
                <c:pt idx="2">
                  <c:v>#N/A</c:v>
                </c:pt>
                <c:pt idx="3">
                  <c:v>0.34</c:v>
                </c:pt>
                <c:pt idx="4">
                  <c:v>#N/A</c:v>
                </c:pt>
                <c:pt idx="5">
                  <c:v>0.3</c:v>
                </c:pt>
                <c:pt idx="6">
                  <c:v>#N/A</c:v>
                </c:pt>
                <c:pt idx="7">
                  <c:v>0.36</c:v>
                </c:pt>
                <c:pt idx="8">
                  <c:v>#N/A</c:v>
                </c:pt>
                <c:pt idx="9">
                  <c:v>0.64</c:v>
                </c:pt>
              </c:numCache>
            </c:numRef>
          </c:val>
          <c:extLst>
            <c:ext xmlns:c16="http://schemas.microsoft.com/office/drawing/2014/chart" uri="{C3380CC4-5D6E-409C-BE32-E72D297353CC}">
              <c16:uniqueId val="{00000005-1029-4CF8-8961-9030AA9FB63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c:v>
                </c:pt>
              </c:numCache>
            </c:numRef>
          </c:val>
          <c:extLst>
            <c:ext xmlns:c16="http://schemas.microsoft.com/office/drawing/2014/chart" uri="{C3380CC4-5D6E-409C-BE32-E72D297353CC}">
              <c16:uniqueId val="{00000006-1029-4CF8-8961-9030AA9FB63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0.38</c:v>
                </c:pt>
                <c:pt idx="2">
                  <c:v>#N/A</c:v>
                </c:pt>
                <c:pt idx="3">
                  <c:v>0.55000000000000004</c:v>
                </c:pt>
                <c:pt idx="4">
                  <c:v>#N/A</c:v>
                </c:pt>
                <c:pt idx="5">
                  <c:v>0.68</c:v>
                </c:pt>
                <c:pt idx="6">
                  <c:v>#N/A</c:v>
                </c:pt>
                <c:pt idx="7">
                  <c:v>0.71</c:v>
                </c:pt>
                <c:pt idx="8">
                  <c:v>#N/A</c:v>
                </c:pt>
                <c:pt idx="9">
                  <c:v>0.79</c:v>
                </c:pt>
              </c:numCache>
            </c:numRef>
          </c:val>
          <c:extLst>
            <c:ext xmlns:c16="http://schemas.microsoft.com/office/drawing/2014/chart" uri="{C3380CC4-5D6E-409C-BE32-E72D297353CC}">
              <c16:uniqueId val="{00000007-1029-4CF8-8961-9030AA9FB63E}"/>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8-1029-4CF8-8961-9030AA9FB6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7.89</c:v>
                </c:pt>
                <c:pt idx="2">
                  <c:v>#N/A</c:v>
                </c:pt>
                <c:pt idx="3">
                  <c:v>9.27</c:v>
                </c:pt>
                <c:pt idx="4">
                  <c:v>#N/A</c:v>
                </c:pt>
                <c:pt idx="5">
                  <c:v>7.09</c:v>
                </c:pt>
                <c:pt idx="6">
                  <c:v>#N/A</c:v>
                </c:pt>
                <c:pt idx="7">
                  <c:v>6.89</c:v>
                </c:pt>
                <c:pt idx="8">
                  <c:v>#N/A</c:v>
                </c:pt>
                <c:pt idx="9">
                  <c:v>7.38</c:v>
                </c:pt>
              </c:numCache>
            </c:numRef>
          </c:val>
          <c:extLst>
            <c:ext xmlns:c16="http://schemas.microsoft.com/office/drawing/2014/chart" uri="{C3380CC4-5D6E-409C-BE32-E72D297353CC}">
              <c16:uniqueId val="{00000009-1029-4CF8-8961-9030AA9FB6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272</c:v>
                </c:pt>
                <c:pt idx="5">
                  <c:v>277</c:v>
                </c:pt>
                <c:pt idx="8">
                  <c:v>271</c:v>
                </c:pt>
                <c:pt idx="11">
                  <c:v>244</c:v>
                </c:pt>
                <c:pt idx="14">
                  <c:v>247</c:v>
                </c:pt>
              </c:numCache>
            </c:numRef>
          </c:val>
          <c:extLst>
            <c:ext xmlns:c16="http://schemas.microsoft.com/office/drawing/2014/chart" uri="{C3380CC4-5D6E-409C-BE32-E72D297353CC}">
              <c16:uniqueId val="{00000000-755B-433F-8774-74A193FBEB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5B-433F-8774-74A193FBEB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5</c:v>
                </c:pt>
                <c:pt idx="9">
                  <c:v>5</c:v>
                </c:pt>
                <c:pt idx="12">
                  <c:v>6</c:v>
                </c:pt>
              </c:numCache>
            </c:numRef>
          </c:val>
          <c:extLst>
            <c:ext xmlns:c16="http://schemas.microsoft.com/office/drawing/2014/chart" uri="{C3380CC4-5D6E-409C-BE32-E72D297353CC}">
              <c16:uniqueId val="{00000002-755B-433F-8774-74A193FBEB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26</c:v>
                </c:pt>
                <c:pt idx="6">
                  <c:v>28</c:v>
                </c:pt>
                <c:pt idx="9">
                  <c:v>29</c:v>
                </c:pt>
                <c:pt idx="12">
                  <c:v>32</c:v>
                </c:pt>
              </c:numCache>
            </c:numRef>
          </c:val>
          <c:extLst>
            <c:ext xmlns:c16="http://schemas.microsoft.com/office/drawing/2014/chart" uri="{C3380CC4-5D6E-409C-BE32-E72D297353CC}">
              <c16:uniqueId val="{00000003-755B-433F-8774-74A193FBEB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c:v>
                </c:pt>
                <c:pt idx="3">
                  <c:v>123</c:v>
                </c:pt>
                <c:pt idx="6">
                  <c:v>123</c:v>
                </c:pt>
                <c:pt idx="9">
                  <c:v>128</c:v>
                </c:pt>
                <c:pt idx="12">
                  <c:v>124</c:v>
                </c:pt>
              </c:numCache>
            </c:numRef>
          </c:val>
          <c:extLst>
            <c:ext xmlns:c16="http://schemas.microsoft.com/office/drawing/2014/chart" uri="{C3380CC4-5D6E-409C-BE32-E72D297353CC}">
              <c16:uniqueId val="{00000004-755B-433F-8774-74A193FBEB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B-433F-8774-74A193FBEB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5B-433F-8774-74A193FBEB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c:v>
                </c:pt>
                <c:pt idx="3">
                  <c:v>215</c:v>
                </c:pt>
                <c:pt idx="6">
                  <c:v>205</c:v>
                </c:pt>
                <c:pt idx="9">
                  <c:v>160</c:v>
                </c:pt>
                <c:pt idx="12">
                  <c:v>167</c:v>
                </c:pt>
              </c:numCache>
            </c:numRef>
          </c:val>
          <c:extLst>
            <c:ext xmlns:c16="http://schemas.microsoft.com/office/drawing/2014/chart" uri="{C3380CC4-5D6E-409C-BE32-E72D297353CC}">
              <c16:uniqueId val="{00000007-755B-433F-8774-74A193FBEB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91</c:v>
                </c:pt>
                <c:pt idx="5">
                  <c:v>#N/A</c:v>
                </c:pt>
                <c:pt idx="6">
                  <c:v>#N/A</c:v>
                </c:pt>
                <c:pt idx="7">
                  <c:v>90</c:v>
                </c:pt>
                <c:pt idx="8">
                  <c:v>#N/A</c:v>
                </c:pt>
                <c:pt idx="9">
                  <c:v>#N/A</c:v>
                </c:pt>
                <c:pt idx="10">
                  <c:v>78</c:v>
                </c:pt>
                <c:pt idx="11">
                  <c:v>#N/A</c:v>
                </c:pt>
                <c:pt idx="12">
                  <c:v>#N/A</c:v>
                </c:pt>
                <c:pt idx="13">
                  <c:v>82</c:v>
                </c:pt>
                <c:pt idx="14">
                  <c:v>#N/A</c:v>
                </c:pt>
              </c:numCache>
            </c:numRef>
          </c:val>
          <c:smooth val="0"/>
          <c:extLst>
            <c:ext xmlns:c16="http://schemas.microsoft.com/office/drawing/2014/chart" uri="{C3380CC4-5D6E-409C-BE32-E72D297353CC}">
              <c16:uniqueId val="{00000008-755B-433F-8774-74A193FBEB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2402</c:v>
                </c:pt>
                <c:pt idx="5">
                  <c:v>2541</c:v>
                </c:pt>
                <c:pt idx="8">
                  <c:v>2614</c:v>
                </c:pt>
                <c:pt idx="11">
                  <c:v>2848</c:v>
                </c:pt>
                <c:pt idx="14">
                  <c:v>2912</c:v>
                </c:pt>
              </c:numCache>
            </c:numRef>
          </c:val>
          <c:extLst>
            <c:ext xmlns:c16="http://schemas.microsoft.com/office/drawing/2014/chart" uri="{C3380CC4-5D6E-409C-BE32-E72D297353CC}">
              <c16:uniqueId val="{00000000-B389-47CD-AEE5-2E9A026B23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c:v>
                </c:pt>
                <c:pt idx="5">
                  <c:v>64</c:v>
                </c:pt>
                <c:pt idx="8">
                  <c:v>53</c:v>
                </c:pt>
                <c:pt idx="11">
                  <c:v>42</c:v>
                </c:pt>
                <c:pt idx="14">
                  <c:v>33</c:v>
                </c:pt>
              </c:numCache>
            </c:numRef>
          </c:val>
          <c:extLst>
            <c:ext xmlns:c16="http://schemas.microsoft.com/office/drawing/2014/chart" uri="{C3380CC4-5D6E-409C-BE32-E72D297353CC}">
              <c16:uniqueId val="{00000001-B389-47CD-AEE5-2E9A026B23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5515</c:v>
                </c:pt>
                <c:pt idx="5">
                  <c:v>5993</c:v>
                </c:pt>
                <c:pt idx="8">
                  <c:v>6456</c:v>
                </c:pt>
                <c:pt idx="11">
                  <c:v>6358</c:v>
                </c:pt>
                <c:pt idx="14">
                  <c:v>5990</c:v>
                </c:pt>
              </c:numCache>
            </c:numRef>
          </c:val>
          <c:extLst>
            <c:ext xmlns:c16="http://schemas.microsoft.com/office/drawing/2014/chart" uri="{C3380CC4-5D6E-409C-BE32-E72D297353CC}">
              <c16:uniqueId val="{00000002-B389-47CD-AEE5-2E9A026B23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89-47CD-AEE5-2E9A026B23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89-47CD-AEE5-2E9A026B23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B389-47CD-AEE5-2E9A026B23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937</c:v>
                </c:pt>
                <c:pt idx="3">
                  <c:v>954</c:v>
                </c:pt>
                <c:pt idx="6">
                  <c:v>954</c:v>
                </c:pt>
                <c:pt idx="9">
                  <c:v>982</c:v>
                </c:pt>
                <c:pt idx="12">
                  <c:v>1008</c:v>
                </c:pt>
              </c:numCache>
            </c:numRef>
          </c:val>
          <c:extLst>
            <c:ext xmlns:c16="http://schemas.microsoft.com/office/drawing/2014/chart" uri="{C3380CC4-5D6E-409C-BE32-E72D297353CC}">
              <c16:uniqueId val="{00000006-B389-47CD-AEE5-2E9A026B23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185</c:v>
                </c:pt>
                <c:pt idx="3">
                  <c:v>166</c:v>
                </c:pt>
                <c:pt idx="6">
                  <c:v>147</c:v>
                </c:pt>
                <c:pt idx="9">
                  <c:v>125</c:v>
                </c:pt>
                <c:pt idx="12">
                  <c:v>120</c:v>
                </c:pt>
              </c:numCache>
            </c:numRef>
          </c:val>
          <c:extLst>
            <c:ext xmlns:c16="http://schemas.microsoft.com/office/drawing/2014/chart" uri="{C3380CC4-5D6E-409C-BE32-E72D297353CC}">
              <c16:uniqueId val="{00000007-B389-47CD-AEE5-2E9A026B23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1427</c:v>
                </c:pt>
                <c:pt idx="3">
                  <c:v>1378</c:v>
                </c:pt>
                <c:pt idx="6">
                  <c:v>1333</c:v>
                </c:pt>
                <c:pt idx="9">
                  <c:v>1287</c:v>
                </c:pt>
                <c:pt idx="12">
                  <c:v>1261</c:v>
                </c:pt>
              </c:numCache>
            </c:numRef>
          </c:val>
          <c:extLst>
            <c:ext xmlns:c16="http://schemas.microsoft.com/office/drawing/2014/chart" uri="{C3380CC4-5D6E-409C-BE32-E72D297353CC}">
              <c16:uniqueId val="{00000008-B389-47CD-AEE5-2E9A026B23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89-47CD-AEE5-2E9A026B23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1053</c:v>
                </c:pt>
                <c:pt idx="3">
                  <c:v>1059</c:v>
                </c:pt>
                <c:pt idx="6">
                  <c:v>1549</c:v>
                </c:pt>
                <c:pt idx="9">
                  <c:v>2880</c:v>
                </c:pt>
                <c:pt idx="12">
                  <c:v>3004</c:v>
                </c:pt>
              </c:numCache>
            </c:numRef>
          </c:val>
          <c:extLst>
            <c:ext xmlns:c16="http://schemas.microsoft.com/office/drawing/2014/chart" uri="{C3380CC4-5D6E-409C-BE32-E72D297353CC}">
              <c16:uniqueId val="{0000000A-B389-47CD-AEE5-2E9A026B23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89-47CD-AEE5-2E9A026B23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3675</c:v>
                </c:pt>
                <c:pt idx="1">
                  <c:v>3392</c:v>
                </c:pt>
                <c:pt idx="2">
                  <c:v>3144</c:v>
                </c:pt>
              </c:numCache>
            </c:numRef>
          </c:val>
          <c:extLst>
            <c:ext xmlns:c16="http://schemas.microsoft.com/office/drawing/2014/chart" uri="{C3380CC4-5D6E-409C-BE32-E72D297353CC}">
              <c16:uniqueId val="{00000000-FA09-4C9F-BD71-EFA7B87DF3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204</c:v>
                </c:pt>
                <c:pt idx="1">
                  <c:v>205</c:v>
                </c:pt>
                <c:pt idx="2">
                  <c:v>214</c:v>
                </c:pt>
              </c:numCache>
            </c:numRef>
          </c:val>
          <c:extLst>
            <c:ext xmlns:c16="http://schemas.microsoft.com/office/drawing/2014/chart" uri="{C3380CC4-5D6E-409C-BE32-E72D297353CC}">
              <c16:uniqueId val="{00000001-FA09-4C9F-BD71-EFA7B87DF3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2612</c:v>
                </c:pt>
                <c:pt idx="1">
                  <c:v>2376</c:v>
                </c:pt>
                <c:pt idx="2">
                  <c:v>2248</c:v>
                </c:pt>
              </c:numCache>
            </c:numRef>
          </c:val>
          <c:extLst>
            <c:ext xmlns:c16="http://schemas.microsoft.com/office/drawing/2014/chart" uri="{C3380CC4-5D6E-409C-BE32-E72D297353CC}">
              <c16:uniqueId val="{00000002-FA09-4C9F-BD71-EFA7B87DF3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{5AD9A5ED-017C-4968-A245-F7CC3A6F408E}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ED9-479D-A0DC-BC0281B593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{85F2AA97-A38A-42CE-851D-4D78008029E5}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D9-479D-A0DC-BC0281B593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{99D26E6B-AB6E-4305-A294-9DFC2EDE04E5}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D9-479D-A0DC-BC0281B593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{27F65CEB-4EE3-47B6-9C13-843FE4D587BE}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D9-479D-A0DC-BC0281B593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{6CAD45F3-2A45-4E66-9B7C-4FFEFDB8EB92}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D9-479D-A0DC-BC0281B593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{1F97A197-D791-4F50-8424-ABF87B0AD84B}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ED9-479D-A0DC-BC0281B59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{8753DF10-B850-416B-A61D-E966284EAB3E}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ED9-479D-A0DC-BC0281B593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{27A01965-E107-43CD-8312-14F1C70843CE}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ED9-479D-A0DC-BC0281B59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{681123E7-D055-4230-8388-A34449164E42}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ED9-479D-A0DC-BC0281B593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68.099999999999994</c:v>
                </c:pt>
                <c:pt idx="16">
                  <c:v>69.8</c:v>
                </c:pt>
                <c:pt idx="24">
                  <c:v>65.2</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ED9-479D-A0DC-BC0281B593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{B878D72B-6A5E-4A36-9D54-648D49BFBADE}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ED9-479D-A0DC-BC0281B593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{54C3A084-152B-4371-9D3B-AE3088EC28A2}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D9-479D-A0DC-BC0281B593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{85073EAD-FBBC-4E67-8804-A865418384A9}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D9-479D-A0DC-BC0281B593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{6C7C6599-46BA-4893-8EE5-6D0FB3920E84}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D9-479D-A0DC-BC0281B593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{74C10459-85A8-4450-BB51-28D7BB3CAF1D}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D9-479D-A0DC-BC0281B593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{09C577A0-D752-4E85-B0F9-43FF1A08BF2C}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ED9-479D-A0DC-BC0281B593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{9F20C6DA-E1EB-4E8E-8E02-07CE1FC534AC}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ED9-479D-A0DC-BC0281B593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{FAF7AF6F-826C-44C3-B2F3-B228B76A4B74}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ED9-479D-A0DC-BC0281B593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{BD0B197F-16D2-4129-AA19-12A809151D0D}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ED9-479D-A0DC-BC0281B593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ED9-479D-A0DC-BC0281B593A6}"/>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{5D48B94F-E22F-4DDE-BC4C-6057008E6CF4}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74-4FAA-8DF7-6E1BA29EA2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{A4CCA8D0-9CEC-40C1-976F-4F45A9BB015B}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74-4FAA-8DF7-6E1BA29EA2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{8B5F12FD-FD0C-488C-BCC1-4E7F81E692ED}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74-4FAA-8DF7-6E1BA29EA2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{E7D7FE10-A9FD-4C46-85D8-42E39D08FB81}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74-4FAA-8DF7-6E1BA29EA2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{2B94CC07-7B0A-4D15-A935-787F97C9516F}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74-4FAA-8DF7-6E1BA29EA2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{3CD63229-32B1-4E31-BB8F-268BBD1BB5EE}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74-4FAA-8DF7-6E1BA29EA2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{A9341434-4EA9-44E1-BB6C-4006E499F58C}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74-4FAA-8DF7-6E1BA29EA2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{32B2FEE9-3D9F-4AF3-A7D2-5C59ADCF340E}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74-4FAA-8DF7-6E1BA29EA2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{502D3053-16AD-452C-A761-AC96230048C4}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74-4FAA-8DF7-6E1BA29EA2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3.9</c:v>
                </c:pt>
                <c:pt idx="16">
                  <c:v>3.6</c:v>
                </c:pt>
                <c:pt idx="24">
                  <c:v>3.3</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74-4FAA-8DF7-6E1BA29EA2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{BC851BC7-2837-42BE-91D0-129EE16F6E40}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74-4FAA-8DF7-6E1BA29EA2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{A861AA36-BCBE-406B-BD1E-7E1ADF1FC97A}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74-4FAA-8DF7-6E1BA29EA2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{E6235AE4-ADD8-4C35-9C10-0FC437629B25}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74-4FAA-8DF7-6E1BA29EA2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{74F59CA2-BA45-412B-885D-EA0268F462AA}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74-4FAA-8DF7-6E1BA29EA2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{E1BBBEF7-BD5E-4EE4-8CC4-DB4BEA1E0860}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74-4FAA-8DF7-6E1BA29EA2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{8DE97F07-03EB-4FB3-BCB2-E5CE4C63C98F}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74-4FAA-8DF7-6E1BA29EA2B3}"/>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{EF2359AA-4C3C-469C-8786-38EE65D5B59F}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74-4FAA-8DF7-6E1BA29EA2B3}"/>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{D4737D7C-D7DC-48EE-A985-D1F8DDCA0FF1}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74-4FAA-8DF7-6E1BA29EA2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{EDA5F10D-14BA-45C3-8FFD-CD7D17CBDEED}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74-4FAA-8DF7-6E1BA29EA2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74-4FAA-8DF7-6E1BA29EA2B3}"/>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元利償還金等は、公営企業債の元利償還金に対する繰入金は減少したものの、元利償還金の増加、一部事務組合等の起こした地方債に充てたと認められる補助金又は負担金の増加により、前年度比</a:t>
          </a:r>
          <a:r>
            <a:rPr kumimoji="1" lang="en-US" altLang="ja-JP" sz="1400">
              <a:solidFill>
                <a:sysClr val="windowText" lastClr="000000"/>
              </a:solidFill>
              <a:latin typeface="ＭＳ ゴシック" pitchFamily="49" charset="-128"/>
              <a:ea typeface="ＭＳ ゴシック" pitchFamily="49" charset="-128"/>
            </a:rPr>
            <a:t>7,657</a:t>
          </a:r>
          <a:r>
            <a:rPr kumimoji="1" lang="ja-JP" altLang="en-US" sz="1400">
              <a:solidFill>
                <a:sysClr val="windowText" lastClr="000000"/>
              </a:solidFill>
              <a:latin typeface="ＭＳ ゴシック" pitchFamily="49" charset="-128"/>
              <a:ea typeface="ＭＳ ゴシック" pitchFamily="49" charset="-128"/>
            </a:rPr>
            <a:t>千円増加した。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算入公債費等は、災害復旧費等に係る基準財政需要額の増加により、前年度比</a:t>
          </a:r>
          <a:r>
            <a:rPr kumimoji="1" lang="en-US" altLang="ja-JP" sz="1400">
              <a:solidFill>
                <a:sysClr val="windowText" lastClr="000000"/>
              </a:solidFill>
              <a:latin typeface="ＭＳ ゴシック" pitchFamily="49" charset="-128"/>
              <a:ea typeface="ＭＳ ゴシック" pitchFamily="49" charset="-128"/>
            </a:rPr>
            <a:t>3,889</a:t>
          </a:r>
          <a:r>
            <a:rPr kumimoji="1" lang="ja-JP" altLang="en-US" sz="1400">
              <a:solidFill>
                <a:sysClr val="windowText" lastClr="000000"/>
              </a:solidFill>
              <a:latin typeface="ＭＳ ゴシック" pitchFamily="49" charset="-128"/>
              <a:ea typeface="ＭＳ ゴシック" pitchFamily="49" charset="-128"/>
            </a:rPr>
            <a:t>千円増加した。そのため、実質公債費比率の分子は、前年度比</a:t>
          </a:r>
          <a:r>
            <a:rPr kumimoji="1" lang="en-US" altLang="ja-JP" sz="1400">
              <a:solidFill>
                <a:sysClr val="windowText" lastClr="000000"/>
              </a:solidFill>
              <a:latin typeface="ＭＳ ゴシック" pitchFamily="49" charset="-128"/>
              <a:ea typeface="ＭＳ ゴシック" pitchFamily="49" charset="-128"/>
            </a:rPr>
            <a:t>3,768</a:t>
          </a:r>
          <a:r>
            <a:rPr kumimoji="1" lang="ja-JP" altLang="en-US" sz="1400">
              <a:solidFill>
                <a:sysClr val="windowText" lastClr="000000"/>
              </a:solidFill>
              <a:latin typeface="ＭＳ ゴシック" pitchFamily="49" charset="-128"/>
              <a:ea typeface="ＭＳ ゴシック" pitchFamily="49" charset="-128"/>
            </a:rPr>
            <a:t>千円増加した。</a:t>
          </a:r>
        </a:p>
        <a:p>
          <a:r>
            <a:rPr kumimoji="1" lang="ja-JP" altLang="en-US" sz="1400">
              <a:solidFill>
                <a:sysClr val="windowText" lastClr="000000"/>
              </a:solidFill>
              <a:latin typeface="ＭＳ ゴシック" pitchFamily="49" charset="-128"/>
              <a:ea typeface="ＭＳ ゴシック" pitchFamily="49" charset="-128"/>
            </a:rPr>
            <a:t>　今後も計画的な地方債発行及び償還を行うことで、財政健全化を図る。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該当なし（満期一括償還の地方債がないため）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将来負担額は、公営企業債等繰入見込額</a:t>
          </a:r>
          <a:r>
            <a:rPr kumimoji="1" lang="en-US" altLang="ja-JP" sz="1400">
              <a:latin typeface="ＭＳ ゴシック" pitchFamily="49" charset="-128"/>
              <a:ea typeface="ＭＳ ゴシック" pitchFamily="49" charset="-128"/>
            </a:rPr>
            <a:t>25,704</a:t>
          </a:r>
          <a:r>
            <a:rPr kumimoji="1" lang="ja-JP" altLang="en-US" sz="1400">
              <a:latin typeface="ＭＳ ゴシック" pitchFamily="49" charset="-128"/>
              <a:ea typeface="ＭＳ ゴシック" pitchFamily="49" charset="-128"/>
            </a:rPr>
            <a:t>千円等減少したものの、一般会計等に係る地方債現在高</a:t>
          </a:r>
          <a:r>
            <a:rPr kumimoji="1" lang="en-US" altLang="ja-JP" sz="1400">
              <a:latin typeface="ＭＳ ゴシック" pitchFamily="49" charset="-128"/>
              <a:ea typeface="ＭＳ ゴシック" pitchFamily="49" charset="-128"/>
            </a:rPr>
            <a:t>124,147</a:t>
          </a:r>
          <a:r>
            <a:rPr kumimoji="1" lang="ja-JP" altLang="en-US" sz="1400">
              <a:latin typeface="ＭＳ ゴシック" pitchFamily="49" charset="-128"/>
              <a:ea typeface="ＭＳ ゴシック" pitchFamily="49" charset="-128"/>
            </a:rPr>
            <a:t>千円増加等により、前年度比</a:t>
          </a:r>
          <a:r>
            <a:rPr kumimoji="1" lang="en-US" altLang="ja-JP" sz="1400">
              <a:latin typeface="ＭＳ ゴシック" pitchFamily="49" charset="-128"/>
              <a:ea typeface="ＭＳ ゴシック" pitchFamily="49" charset="-128"/>
            </a:rPr>
            <a:t>120,081</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充当可能財源等は、基準財政需要額算入見込額</a:t>
          </a:r>
          <a:r>
            <a:rPr kumimoji="1" lang="en-US" altLang="ja-JP" sz="1400">
              <a:latin typeface="ＭＳ ゴシック" pitchFamily="49" charset="-128"/>
              <a:ea typeface="ＭＳ ゴシック" pitchFamily="49" charset="-128"/>
            </a:rPr>
            <a:t>63,784</a:t>
          </a:r>
          <a:r>
            <a:rPr kumimoji="1" lang="ja-JP" altLang="en-US" sz="1400">
              <a:latin typeface="ＭＳ ゴシック" pitchFamily="49" charset="-128"/>
              <a:ea typeface="ＭＳ ゴシック" pitchFamily="49" charset="-128"/>
            </a:rPr>
            <a:t>千円増加したものの、充当可能基金</a:t>
          </a:r>
          <a:r>
            <a:rPr kumimoji="1" lang="en-US" altLang="ja-JP" sz="1400">
              <a:latin typeface="ＭＳ ゴシック" pitchFamily="49" charset="-128"/>
              <a:ea typeface="ＭＳ ゴシック" pitchFamily="49" charset="-128"/>
            </a:rPr>
            <a:t>368,092</a:t>
          </a:r>
          <a:r>
            <a:rPr kumimoji="1" lang="ja-JP" altLang="en-US" sz="1400">
              <a:latin typeface="ＭＳ ゴシック" pitchFamily="49" charset="-128"/>
              <a:ea typeface="ＭＳ ゴシック" pitchFamily="49" charset="-128"/>
            </a:rPr>
            <a:t>千円減少等により、前年度比</a:t>
          </a:r>
          <a:r>
            <a:rPr kumimoji="1" lang="en-US" altLang="ja-JP" sz="1400">
              <a:latin typeface="ＭＳ ゴシック" pitchFamily="49" charset="-128"/>
              <a:ea typeface="ＭＳ ゴシック" pitchFamily="49" charset="-128"/>
            </a:rPr>
            <a:t>313,138</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　将来負担額より充当可能財源等が大きいため、将来負担比率は前年度同様発生していない。</a:t>
          </a:r>
        </a:p>
        <a:p>
          <a:r>
            <a:rPr kumimoji="1" lang="ja-JP" altLang="en-US" sz="1400">
              <a:latin typeface="ＭＳ ゴシック" pitchFamily="49" charset="-128"/>
              <a:ea typeface="ＭＳ ゴシック" pitchFamily="49" charset="-128"/>
            </a:rPr>
            <a:t>　今後も計画的な基金の積立等を行い、将来負担額を圧縮することで、財政健全化を図る。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百万円減少等により、基金全体で令和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原則、その他特定目的基金へ積立て、歳計剰余金は条例に基づき財政調整基金へ積立てる。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の用に供する施設の整備に資するための公共施設等整備基金、災害の発生に対する備え・災害発生時の避難・被災者支援等の経費に充てるための災害対策基金、木城町を応援するために寄せられた寄附金を地域活性に資する事業の財源に充てるためのふるさと応援基金、未来を担う子どもたちの健やかな成長に資する事業の財源に充てるためのこども未来基金、地域福祉の向上・健康づくり・ボランティア活動の推進及び社会福祉の充実のための財源に充てるための福祉基金等のその他特定目的基金を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百万円等積立てたものの、ふるさと応援基金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百万円取崩し、森林環境整備基金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百万円取崩し等により、その他特定目的基金全体は、令和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各種計画により、事業・公共施設整備等の目的が定まっている場合は、その他特定目的基金へ計画的・優先的な積立てを行う。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各年度の財源の調整を図り、財政の健全な運営に資するため、財政調整基金を設置している。原則、歳計剰余金による積み立てのみ。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百万円及び預金利息の積立てによるもの。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今後も地方債の償還に必要な財源を確保し、将来にわたる財政な健全な運営に資するため、減債基金を保有する。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有形固定資産減価償却率は、類似団体と比較してやや上回っている。事業用資産は、令和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年度に建設したみどりの杜木城学園に伴い、改善されたものの、道路などのインフラ資産は年々増加している。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基づき、維持管理、修繕、更新等適正な管理手法の実施に努めている。今後、計画的な予防保全管理に切り替え、適正時期に長寿命化対策を行うことで、維持管理費のコスト削減を図る。また、将来的に活用の見込めない施設等は、機能の統合化、複合化、集約化、用途廃止等により、管理コストの削減を図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89" name="楕円 88"/>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140987</xdr:rowOff>
    </xdr:from>
    <xdr:ext cx="405111" cy="259045"/>
    <xdr:sp macro="" textlink="">
      <xdr:nvSpPr>
        <xdr:cNvPr id="90" name="有形固定資産減価償却率該当値テキスト"/>
        <xdr:cNvSpPr txBox="1"/>
      </xdr:nvSpPr>
      <xdr:spPr>
        <a:xfrm>
          <a:off x="4813300"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41910</xdr:rowOff>
    </xdr:to>
    <xdr:cxnSp macro="">
      <xdr:nvCxnSpPr>
        <xdr:cNvPr id="92" name="直線コネクタ 91"/>
        <xdr:cNvCxnSpPr/>
      </xdr:nvCxnSpPr>
      <xdr:spPr>
        <a:xfrm>
          <a:off x="4051300" y="592886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62357</xdr:rowOff>
    </xdr:from>
    <xdr:to>
      <xdr:col>15</xdr:col>
      <xdr:colOff>187325</xdr:colOff>
      <xdr:row>30</xdr:row>
      <xdr:rowOff>163957</xdr:rowOff>
    </xdr:to>
    <xdr:sp macro="" textlink="">
      <xdr:nvSpPr>
        <xdr:cNvPr id="93" name="楕円 92"/>
        <xdr:cNvSpPr/>
      </xdr:nvSpPr>
      <xdr:spPr>
        <a:xfrm>
          <a:off x="3238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13843</xdr:rowOff>
    </xdr:from>
    <xdr:to>
      <xdr:col>19</xdr:col>
      <xdr:colOff>136525</xdr:colOff>
      <xdr:row>30</xdr:row>
      <xdr:rowOff>113157</xdr:rowOff>
    </xdr:to>
    <xdr:cxnSp macro="">
      <xdr:nvCxnSpPr>
        <xdr:cNvPr id="94" name="直線コネクタ 93"/>
        <xdr:cNvCxnSpPr/>
      </xdr:nvCxnSpPr>
      <xdr:spPr>
        <a:xfrm flipV="1">
          <a:off x="3289300" y="5928868"/>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25654</xdr:rowOff>
    </xdr:from>
    <xdr:to>
      <xdr:col>11</xdr:col>
      <xdr:colOff>187325</xdr:colOff>
      <xdr:row>30</xdr:row>
      <xdr:rowOff>127254</xdr:rowOff>
    </xdr:to>
    <xdr:sp macro="" textlink="">
      <xdr:nvSpPr>
        <xdr:cNvPr id="95" name="楕円 94"/>
        <xdr:cNvSpPr/>
      </xdr:nvSpPr>
      <xdr:spPr>
        <a:xfrm>
          <a:off x="2476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76454</xdr:rowOff>
    </xdr:from>
    <xdr:to>
      <xdr:col>15</xdr:col>
      <xdr:colOff>136525</xdr:colOff>
      <xdr:row>30</xdr:row>
      <xdr:rowOff>113157</xdr:rowOff>
    </xdr:to>
    <xdr:cxnSp macro="">
      <xdr:nvCxnSpPr>
        <xdr:cNvPr id="96" name="直線コネクタ 95"/>
        <xdr:cNvCxnSpPr/>
      </xdr:nvCxnSpPr>
      <xdr:spPr>
        <a:xfrm>
          <a:off x="2527300" y="599147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164719</xdr:rowOff>
    </xdr:from>
    <xdr:to>
      <xdr:col>7</xdr:col>
      <xdr:colOff>187325</xdr:colOff>
      <xdr:row>30</xdr:row>
      <xdr:rowOff>94869</xdr:rowOff>
    </xdr:to>
    <xdr:sp macro="" textlink="">
      <xdr:nvSpPr>
        <xdr:cNvPr id="97" name="楕円 96"/>
        <xdr:cNvSpPr/>
      </xdr:nvSpPr>
      <xdr:spPr>
        <a:xfrm>
          <a:off x="1714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44069</xdr:rowOff>
    </xdr:from>
    <xdr:to>
      <xdr:col>11</xdr:col>
      <xdr:colOff>136525</xdr:colOff>
      <xdr:row>30</xdr:row>
      <xdr:rowOff>76454</xdr:rowOff>
    </xdr:to>
    <xdr:cxnSp macro="">
      <xdr:nvCxnSpPr>
        <xdr:cNvPr id="98" name="直線コネクタ 97"/>
        <xdr:cNvCxnSpPr/>
      </xdr:nvCxnSpPr>
      <xdr:spPr>
        <a:xfrm>
          <a:off x="1765300" y="595909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102" name="n_4aveValue有形固定資産減価償却率"/>
        <xdr:cNvSpPr txBox="1"/>
      </xdr:nvSpPr>
      <xdr:spPr>
        <a:xfrm>
          <a:off x="1562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55770</xdr:rowOff>
    </xdr:from>
    <xdr:ext cx="405111" cy="259045"/>
    <xdr:sp macro="" textlink="">
      <xdr:nvSpPr>
        <xdr:cNvPr id="103" name="n_1main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155084</xdr:rowOff>
    </xdr:from>
    <xdr:ext cx="405111" cy="259045"/>
    <xdr:sp macro="" textlink="">
      <xdr:nvSpPr>
        <xdr:cNvPr id="104" name="n_2mainValue有形固定資産減価償却率"/>
        <xdr:cNvSpPr txBox="1"/>
      </xdr:nvSpPr>
      <xdr:spPr>
        <a:xfrm>
          <a:off x="3086744" y="607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118381</xdr:rowOff>
    </xdr:from>
    <xdr:ext cx="405111" cy="259045"/>
    <xdr:sp macro="" textlink="">
      <xdr:nvSpPr>
        <xdr:cNvPr id="105" name="n_3mainValue有形固定資産減価償却率"/>
        <xdr:cNvSpPr txBox="1"/>
      </xdr:nvSpPr>
      <xdr:spPr>
        <a:xfrm>
          <a:off x="2324744" y="60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85996</xdr:rowOff>
    </xdr:from>
    <xdr:ext cx="405111" cy="259045"/>
    <xdr:sp macro="" textlink="">
      <xdr:nvSpPr>
        <xdr:cNvPr id="106" name="n_4mainValue有形固定資産減価償却率"/>
        <xdr:cNvSpPr txBox="1"/>
      </xdr:nvSpPr>
      <xdr:spPr>
        <a:xfrm>
          <a:off x="1562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将来負担額より充当可能基金残高を差し引いた実質債務がないため、債務償還可能年数は発生していない。</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5" name="フローチャート: 判断 144"/>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xdr:cNvSpPr txBox="1"/>
      </xdr:nvSpPr>
      <xdr:spPr>
        <a:xfrm>
          <a:off x="11563427"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40096</xdr:rowOff>
    </xdr:from>
    <xdr:to>
      <xdr:col>24</xdr:col>
      <xdr:colOff>114300</xdr:colOff>
      <xdr:row>40</xdr:row>
      <xdr:rowOff>141696</xdr:rowOff>
    </xdr:to>
    <xdr:sp macro="" textlink="">
      <xdr:nvSpPr>
        <xdr:cNvPr id="74" name="楕円 73"/>
        <xdr:cNvSpPr/>
      </xdr:nvSpPr>
      <xdr:spPr>
        <a:xfrm>
          <a:off x="4584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18523</xdr:rowOff>
    </xdr:from>
    <xdr:ext cx="405111" cy="259045"/>
    <xdr:sp macro="" textlink="">
      <xdr:nvSpPr>
        <xdr:cNvPr id="75" name="【道路】&#10;有形固定資産減価償却率該当値テキスト"/>
        <xdr:cNvSpPr txBox="1"/>
      </xdr:nvSpPr>
      <xdr:spPr>
        <a:xfrm>
          <a:off x="4673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76" name="楕円 75"/>
        <xdr:cNvSpPr/>
      </xdr:nvSpPr>
      <xdr:spPr>
        <a:xfrm>
          <a:off x="3746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64770</xdr:rowOff>
    </xdr:from>
    <xdr:to>
      <xdr:col>24</xdr:col>
      <xdr:colOff>63500</xdr:colOff>
      <xdr:row>40</xdr:row>
      <xdr:rowOff>90896</xdr:rowOff>
    </xdr:to>
    <xdr:cxnSp macro="">
      <xdr:nvCxnSpPr>
        <xdr:cNvPr id="77" name="直線コネクタ 76"/>
        <xdr:cNvCxnSpPr/>
      </xdr:nvCxnSpPr>
      <xdr:spPr>
        <a:xfrm>
          <a:off x="3797300" y="69227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157662</xdr:rowOff>
    </xdr:from>
    <xdr:to>
      <xdr:col>15</xdr:col>
      <xdr:colOff>101600</xdr:colOff>
      <xdr:row>40</xdr:row>
      <xdr:rowOff>87812</xdr:rowOff>
    </xdr:to>
    <xdr:sp macro="" textlink="">
      <xdr:nvSpPr>
        <xdr:cNvPr id="78" name="楕円 77"/>
        <xdr:cNvSpPr/>
      </xdr:nvSpPr>
      <xdr:spPr>
        <a:xfrm>
          <a:off x="2857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37012</xdr:rowOff>
    </xdr:from>
    <xdr:to>
      <xdr:col>19</xdr:col>
      <xdr:colOff>177800</xdr:colOff>
      <xdr:row>40</xdr:row>
      <xdr:rowOff>64770</xdr:rowOff>
    </xdr:to>
    <xdr:cxnSp macro="">
      <xdr:nvCxnSpPr>
        <xdr:cNvPr id="79" name="直線コネクタ 78"/>
        <xdr:cNvCxnSpPr/>
      </xdr:nvCxnSpPr>
      <xdr:spPr>
        <a:xfrm>
          <a:off x="2908300" y="68950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37012</xdr:rowOff>
    </xdr:to>
    <xdr:cxnSp macro="">
      <xdr:nvCxnSpPr>
        <xdr:cNvPr id="81" name="直線コネクタ 80"/>
        <xdr:cNvCxnSpPr/>
      </xdr:nvCxnSpPr>
      <xdr:spPr>
        <a:xfrm>
          <a:off x="2019300" y="68688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82" name="楕円 81"/>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10885</xdr:rowOff>
    </xdr:to>
    <xdr:cxnSp macro="">
      <xdr:nvCxnSpPr>
        <xdr:cNvPr id="83" name="直線コネクタ 82"/>
        <xdr:cNvCxnSpPr/>
      </xdr:nvCxnSpPr>
      <xdr:spPr>
        <a:xfrm>
          <a:off x="1130300" y="68427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88" name="n_1mainValue【道路】&#10;有形固定資産減価償却率"/>
        <xdr:cNvSpPr txBox="1"/>
      </xdr:nvSpPr>
      <xdr:spPr>
        <a:xfrm>
          <a:off x="3582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9" name="n_2mainValue【道路】&#10;有形固定資産減価償却率"/>
        <xdr:cNvSpPr txBox="1"/>
      </xdr:nvSpPr>
      <xdr:spPr>
        <a:xfrm>
          <a:off x="2705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道路】&#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91" name="n_4mainValue【道路】&#10;有形固定資産減価償却率"/>
        <xdr:cNvSpPr txBox="1"/>
      </xdr:nvSpPr>
      <xdr:spPr>
        <a:xfrm>
          <a:off x="927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149757</xdr:rowOff>
    </xdr:from>
    <xdr:to>
      <xdr:col>55</xdr:col>
      <xdr:colOff>50800</xdr:colOff>
      <xdr:row>41</xdr:row>
      <xdr:rowOff>79907</xdr:rowOff>
    </xdr:to>
    <xdr:sp macro="" textlink="">
      <xdr:nvSpPr>
        <xdr:cNvPr id="131" name="楕円 130"/>
        <xdr:cNvSpPr/>
      </xdr:nvSpPr>
      <xdr:spPr>
        <a:xfrm>
          <a:off x="10426700" y="700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1184</xdr:rowOff>
    </xdr:from>
    <xdr:ext cx="534377" cy="259045"/>
    <xdr:sp macro="" textlink="">
      <xdr:nvSpPr>
        <xdr:cNvPr id="132" name="【道路】&#10;一人当たり延長該当値テキスト"/>
        <xdr:cNvSpPr txBox="1"/>
      </xdr:nvSpPr>
      <xdr:spPr>
        <a:xfrm>
          <a:off x="10515600" y="68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153102</xdr:rowOff>
    </xdr:from>
    <xdr:to>
      <xdr:col>50</xdr:col>
      <xdr:colOff>165100</xdr:colOff>
      <xdr:row>41</xdr:row>
      <xdr:rowOff>83252</xdr:rowOff>
    </xdr:to>
    <xdr:sp macro="" textlink="">
      <xdr:nvSpPr>
        <xdr:cNvPr id="133" name="楕円 132"/>
        <xdr:cNvSpPr/>
      </xdr:nvSpPr>
      <xdr:spPr>
        <a:xfrm>
          <a:off x="9588500" y="70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29107</xdr:rowOff>
    </xdr:from>
    <xdr:to>
      <xdr:col>55</xdr:col>
      <xdr:colOff>0</xdr:colOff>
      <xdr:row>41</xdr:row>
      <xdr:rowOff>32452</xdr:rowOff>
    </xdr:to>
    <xdr:cxnSp macro="">
      <xdr:nvCxnSpPr>
        <xdr:cNvPr id="134" name="直線コネクタ 133"/>
        <xdr:cNvCxnSpPr/>
      </xdr:nvCxnSpPr>
      <xdr:spPr>
        <a:xfrm flipV="1">
          <a:off x="9639300" y="7058557"/>
          <a:ext cx="8382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155908</xdr:rowOff>
    </xdr:from>
    <xdr:to>
      <xdr:col>46</xdr:col>
      <xdr:colOff>38100</xdr:colOff>
      <xdr:row>41</xdr:row>
      <xdr:rowOff>86058</xdr:rowOff>
    </xdr:to>
    <xdr:sp macro="" textlink="">
      <xdr:nvSpPr>
        <xdr:cNvPr id="135" name="楕円 134"/>
        <xdr:cNvSpPr/>
      </xdr:nvSpPr>
      <xdr:spPr>
        <a:xfrm>
          <a:off x="8699500" y="70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32452</xdr:rowOff>
    </xdr:from>
    <xdr:to>
      <xdr:col>50</xdr:col>
      <xdr:colOff>114300</xdr:colOff>
      <xdr:row>41</xdr:row>
      <xdr:rowOff>35258</xdr:rowOff>
    </xdr:to>
    <xdr:cxnSp macro="">
      <xdr:nvCxnSpPr>
        <xdr:cNvPr id="136" name="直線コネクタ 135"/>
        <xdr:cNvCxnSpPr/>
      </xdr:nvCxnSpPr>
      <xdr:spPr>
        <a:xfrm flipV="1">
          <a:off x="8750300" y="7061902"/>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159133</xdr:rowOff>
    </xdr:from>
    <xdr:to>
      <xdr:col>41</xdr:col>
      <xdr:colOff>101600</xdr:colOff>
      <xdr:row>41</xdr:row>
      <xdr:rowOff>89283</xdr:rowOff>
    </xdr:to>
    <xdr:sp macro="" textlink="">
      <xdr:nvSpPr>
        <xdr:cNvPr id="137" name="楕円 136"/>
        <xdr:cNvSpPr/>
      </xdr:nvSpPr>
      <xdr:spPr>
        <a:xfrm>
          <a:off x="7810500" y="70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35258</xdr:rowOff>
    </xdr:from>
    <xdr:to>
      <xdr:col>45</xdr:col>
      <xdr:colOff>177800</xdr:colOff>
      <xdr:row>41</xdr:row>
      <xdr:rowOff>38483</xdr:rowOff>
    </xdr:to>
    <xdr:cxnSp macro="">
      <xdr:nvCxnSpPr>
        <xdr:cNvPr id="138" name="直線コネクタ 137"/>
        <xdr:cNvCxnSpPr/>
      </xdr:nvCxnSpPr>
      <xdr:spPr>
        <a:xfrm flipV="1">
          <a:off x="7861300" y="7064708"/>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162434</xdr:rowOff>
    </xdr:from>
    <xdr:to>
      <xdr:col>36</xdr:col>
      <xdr:colOff>165100</xdr:colOff>
      <xdr:row>41</xdr:row>
      <xdr:rowOff>92584</xdr:rowOff>
    </xdr:to>
    <xdr:sp macro="" textlink="">
      <xdr:nvSpPr>
        <xdr:cNvPr id="139" name="楕円 138"/>
        <xdr:cNvSpPr/>
      </xdr:nvSpPr>
      <xdr:spPr>
        <a:xfrm>
          <a:off x="6921500" y="70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38483</xdr:rowOff>
    </xdr:from>
    <xdr:to>
      <xdr:col>41</xdr:col>
      <xdr:colOff>50800</xdr:colOff>
      <xdr:row>41</xdr:row>
      <xdr:rowOff>41784</xdr:rowOff>
    </xdr:to>
    <xdr:cxnSp macro="">
      <xdr:nvCxnSpPr>
        <xdr:cNvPr id="140" name="直線コネクタ 139"/>
        <xdr:cNvCxnSpPr/>
      </xdr:nvCxnSpPr>
      <xdr:spPr>
        <a:xfrm flipV="1">
          <a:off x="6972300" y="7067933"/>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134605</xdr:rowOff>
    </xdr:from>
    <xdr:ext cx="534377" cy="259045"/>
    <xdr:sp macro="" textlink="">
      <xdr:nvSpPr>
        <xdr:cNvPr id="144" name="n_4aveValue【道路】&#10;一人当たり延長"/>
        <xdr:cNvSpPr txBox="1"/>
      </xdr:nvSpPr>
      <xdr:spPr>
        <a:xfrm>
          <a:off x="6705111" y="71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99779</xdr:rowOff>
    </xdr:from>
    <xdr:ext cx="534377" cy="259045"/>
    <xdr:sp macro="" textlink="">
      <xdr:nvSpPr>
        <xdr:cNvPr id="145" name="n_1mainValue【道路】&#10;一人当たり延長"/>
        <xdr:cNvSpPr txBox="1"/>
      </xdr:nvSpPr>
      <xdr:spPr>
        <a:xfrm>
          <a:off x="9359411" y="67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102585</xdr:rowOff>
    </xdr:from>
    <xdr:ext cx="534377" cy="259045"/>
    <xdr:sp macro="" textlink="">
      <xdr:nvSpPr>
        <xdr:cNvPr id="146" name="n_2mainValue【道路】&#10;一人当たり延長"/>
        <xdr:cNvSpPr txBox="1"/>
      </xdr:nvSpPr>
      <xdr:spPr>
        <a:xfrm>
          <a:off x="8483111" y="67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105810</xdr:rowOff>
    </xdr:from>
    <xdr:ext cx="534377" cy="259045"/>
    <xdr:sp macro="" textlink="">
      <xdr:nvSpPr>
        <xdr:cNvPr id="147" name="n_3mainValue【道路】&#10;一人当たり延長"/>
        <xdr:cNvSpPr txBox="1"/>
      </xdr:nvSpPr>
      <xdr:spPr>
        <a:xfrm>
          <a:off x="7594111" y="67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109111</xdr:rowOff>
    </xdr:from>
    <xdr:ext cx="534377" cy="259045"/>
    <xdr:sp macro="" textlink="">
      <xdr:nvSpPr>
        <xdr:cNvPr id="148" name="n_4mainValue【道路】&#10;一人当たり延長"/>
        <xdr:cNvSpPr txBox="1"/>
      </xdr:nvSpPr>
      <xdr:spPr>
        <a:xfrm>
          <a:off x="6705111" y="67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90" name="楕円 189"/>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91" name="【橋りょう・トンネル】&#10;有形固定資産減価償却率該当値テキスト"/>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92" name="楕円 191"/>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44087</xdr:rowOff>
    </xdr:to>
    <xdr:cxnSp macro="">
      <xdr:nvCxnSpPr>
        <xdr:cNvPr id="193" name="直線コネクタ 192"/>
        <xdr:cNvCxnSpPr/>
      </xdr:nvCxnSpPr>
      <xdr:spPr>
        <a:xfrm>
          <a:off x="3797300" y="1049437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4" name="楕円 193"/>
        <xdr:cNvSpPr/>
      </xdr:nvSpPr>
      <xdr:spPr>
        <a:xfrm>
          <a:off x="2857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35923</xdr:rowOff>
    </xdr:to>
    <xdr:cxnSp macro="">
      <xdr:nvCxnSpPr>
        <xdr:cNvPr id="195" name="直線コネクタ 194"/>
        <xdr:cNvCxnSpPr/>
      </xdr:nvCxnSpPr>
      <xdr:spPr>
        <a:xfrm>
          <a:off x="2908300" y="104894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6" name="楕円 195"/>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31024</xdr:rowOff>
    </xdr:to>
    <xdr:cxnSp macro="">
      <xdr:nvCxnSpPr>
        <xdr:cNvPr id="197" name="直線コネクタ 196"/>
        <xdr:cNvCxnSpPr/>
      </xdr:nvCxnSpPr>
      <xdr:spPr>
        <a:xfrm>
          <a:off x="2019300" y="1048784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158206</xdr:rowOff>
    </xdr:from>
    <xdr:to>
      <xdr:col>6</xdr:col>
      <xdr:colOff>38100</xdr:colOff>
      <xdr:row>61</xdr:row>
      <xdr:rowOff>88356</xdr:rowOff>
    </xdr:to>
    <xdr:sp macro="" textlink="">
      <xdr:nvSpPr>
        <xdr:cNvPr id="198" name="楕円 197"/>
        <xdr:cNvSpPr/>
      </xdr:nvSpPr>
      <xdr:spPr>
        <a:xfrm>
          <a:off x="1079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37556</xdr:rowOff>
    </xdr:to>
    <xdr:cxnSp macro="">
      <xdr:nvCxnSpPr>
        <xdr:cNvPr id="199" name="直線コネクタ 198"/>
        <xdr:cNvCxnSpPr/>
      </xdr:nvCxnSpPr>
      <xdr:spPr>
        <a:xfrm flipV="1">
          <a:off x="1130300" y="1048784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4" name="n_1mainValue【橋りょう・トンネル】&#10;有形固定資産減価償却率"/>
        <xdr:cNvSpPr txBox="1"/>
      </xdr:nvSpPr>
      <xdr:spPr>
        <a:xfrm>
          <a:off x="3582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205" name="n_2mainValue【橋りょう・トンネル】&#10;有形固定資産減価償却率"/>
        <xdr:cNvSpPr txBox="1"/>
      </xdr:nvSpPr>
      <xdr:spPr>
        <a:xfrm>
          <a:off x="2705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6" name="n_3mainValue【橋りょう・トンネ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79483</xdr:rowOff>
    </xdr:from>
    <xdr:ext cx="405111" cy="259045"/>
    <xdr:sp macro="" textlink="">
      <xdr:nvSpPr>
        <xdr:cNvPr id="207" name="n_4mainValue【橋りょう・トンネル】&#10;有形固定資産減価償却率"/>
        <xdr:cNvSpPr txBox="1"/>
      </xdr:nvSpPr>
      <xdr:spPr>
        <a:xfrm>
          <a:off x="927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32378</xdr:rowOff>
    </xdr:from>
    <xdr:to>
      <xdr:col>55</xdr:col>
      <xdr:colOff>50800</xdr:colOff>
      <xdr:row>63</xdr:row>
      <xdr:rowOff>133978</xdr:rowOff>
    </xdr:to>
    <xdr:sp macro="" textlink="">
      <xdr:nvSpPr>
        <xdr:cNvPr id="245" name="楕円 244"/>
        <xdr:cNvSpPr/>
      </xdr:nvSpPr>
      <xdr:spPr>
        <a:xfrm>
          <a:off x="10426700" y="1083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118755</xdr:rowOff>
    </xdr:from>
    <xdr:ext cx="599010" cy="259045"/>
    <xdr:sp macro="" textlink="">
      <xdr:nvSpPr>
        <xdr:cNvPr id="246" name="【橋りょう・トンネル】&#10;一人当たり有形固定資産（償却資産）額該当値テキスト"/>
        <xdr:cNvSpPr txBox="1"/>
      </xdr:nvSpPr>
      <xdr:spPr>
        <a:xfrm>
          <a:off x="10515600" y="1074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35296</xdr:rowOff>
    </xdr:from>
    <xdr:to>
      <xdr:col>50</xdr:col>
      <xdr:colOff>165100</xdr:colOff>
      <xdr:row>63</xdr:row>
      <xdr:rowOff>136896</xdr:rowOff>
    </xdr:to>
    <xdr:sp macro="" textlink="">
      <xdr:nvSpPr>
        <xdr:cNvPr id="247" name="楕円 246"/>
        <xdr:cNvSpPr/>
      </xdr:nvSpPr>
      <xdr:spPr>
        <a:xfrm>
          <a:off x="9588500" y="108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83178</xdr:rowOff>
    </xdr:from>
    <xdr:to>
      <xdr:col>55</xdr:col>
      <xdr:colOff>0</xdr:colOff>
      <xdr:row>63</xdr:row>
      <xdr:rowOff>86096</xdr:rowOff>
    </xdr:to>
    <xdr:cxnSp macro="">
      <xdr:nvCxnSpPr>
        <xdr:cNvPr id="248" name="直線コネクタ 247"/>
        <xdr:cNvCxnSpPr/>
      </xdr:nvCxnSpPr>
      <xdr:spPr>
        <a:xfrm flipV="1">
          <a:off x="9639300" y="10884528"/>
          <a:ext cx="8382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37960</xdr:rowOff>
    </xdr:from>
    <xdr:to>
      <xdr:col>46</xdr:col>
      <xdr:colOff>38100</xdr:colOff>
      <xdr:row>63</xdr:row>
      <xdr:rowOff>139560</xdr:rowOff>
    </xdr:to>
    <xdr:sp macro="" textlink="">
      <xdr:nvSpPr>
        <xdr:cNvPr id="249" name="楕円 248"/>
        <xdr:cNvSpPr/>
      </xdr:nvSpPr>
      <xdr:spPr>
        <a:xfrm>
          <a:off x="8699500" y="108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86096</xdr:rowOff>
    </xdr:from>
    <xdr:to>
      <xdr:col>50</xdr:col>
      <xdr:colOff>114300</xdr:colOff>
      <xdr:row>63</xdr:row>
      <xdr:rowOff>88760</xdr:rowOff>
    </xdr:to>
    <xdr:cxnSp macro="">
      <xdr:nvCxnSpPr>
        <xdr:cNvPr id="250" name="直線コネクタ 249"/>
        <xdr:cNvCxnSpPr/>
      </xdr:nvCxnSpPr>
      <xdr:spPr>
        <a:xfrm flipV="1">
          <a:off x="8750300" y="10887446"/>
          <a:ext cx="889000" cy="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41231</xdr:rowOff>
    </xdr:from>
    <xdr:to>
      <xdr:col>41</xdr:col>
      <xdr:colOff>101600</xdr:colOff>
      <xdr:row>63</xdr:row>
      <xdr:rowOff>142831</xdr:rowOff>
    </xdr:to>
    <xdr:sp macro="" textlink="">
      <xdr:nvSpPr>
        <xdr:cNvPr id="251" name="楕円 250"/>
        <xdr:cNvSpPr/>
      </xdr:nvSpPr>
      <xdr:spPr>
        <a:xfrm>
          <a:off x="7810500" y="108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88760</xdr:rowOff>
    </xdr:from>
    <xdr:to>
      <xdr:col>45</xdr:col>
      <xdr:colOff>177800</xdr:colOff>
      <xdr:row>63</xdr:row>
      <xdr:rowOff>92031</xdr:rowOff>
    </xdr:to>
    <xdr:cxnSp macro="">
      <xdr:nvCxnSpPr>
        <xdr:cNvPr id="252" name="直線コネクタ 251"/>
        <xdr:cNvCxnSpPr/>
      </xdr:nvCxnSpPr>
      <xdr:spPr>
        <a:xfrm flipV="1">
          <a:off x="7861300" y="10890110"/>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45144</xdr:rowOff>
    </xdr:from>
    <xdr:to>
      <xdr:col>36</xdr:col>
      <xdr:colOff>165100</xdr:colOff>
      <xdr:row>63</xdr:row>
      <xdr:rowOff>146744</xdr:rowOff>
    </xdr:to>
    <xdr:sp macro="" textlink="">
      <xdr:nvSpPr>
        <xdr:cNvPr id="253" name="楕円 252"/>
        <xdr:cNvSpPr/>
      </xdr:nvSpPr>
      <xdr:spPr>
        <a:xfrm>
          <a:off x="6921500" y="108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92031</xdr:rowOff>
    </xdr:from>
    <xdr:to>
      <xdr:col>41</xdr:col>
      <xdr:colOff>50800</xdr:colOff>
      <xdr:row>63</xdr:row>
      <xdr:rowOff>95944</xdr:rowOff>
    </xdr:to>
    <xdr:cxnSp macro="">
      <xdr:nvCxnSpPr>
        <xdr:cNvPr id="254" name="直線コネクタ 253"/>
        <xdr:cNvCxnSpPr/>
      </xdr:nvCxnSpPr>
      <xdr:spPr>
        <a:xfrm flipV="1">
          <a:off x="6972300" y="10893381"/>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xdr:cNvSpPr txBox="1"/>
      </xdr:nvSpPr>
      <xdr:spPr>
        <a:xfrm>
          <a:off x="6672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128023</xdr:rowOff>
    </xdr:from>
    <xdr:ext cx="599010" cy="259045"/>
    <xdr:sp macro="" textlink="">
      <xdr:nvSpPr>
        <xdr:cNvPr id="259" name="n_1mainValue【橋りょう・トンネル】&#10;一人当たり有形固定資産（償却資産）額"/>
        <xdr:cNvSpPr txBox="1"/>
      </xdr:nvSpPr>
      <xdr:spPr>
        <a:xfrm>
          <a:off x="9327095" y="109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130687</xdr:rowOff>
    </xdr:from>
    <xdr:ext cx="599010" cy="259045"/>
    <xdr:sp macro="" textlink="">
      <xdr:nvSpPr>
        <xdr:cNvPr id="260" name="n_2mainValue【橋りょう・トンネル】&#10;一人当たり有形固定資産（償却資産）額"/>
        <xdr:cNvSpPr txBox="1"/>
      </xdr:nvSpPr>
      <xdr:spPr>
        <a:xfrm>
          <a:off x="8450795" y="1093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133958</xdr:rowOff>
    </xdr:from>
    <xdr:ext cx="599010" cy="259045"/>
    <xdr:sp macro="" textlink="">
      <xdr:nvSpPr>
        <xdr:cNvPr id="261" name="n_3mainValue【橋りょう・トンネル】&#10;一人当たり有形固定資産（償却資産）額"/>
        <xdr:cNvSpPr txBox="1"/>
      </xdr:nvSpPr>
      <xdr:spPr>
        <a:xfrm>
          <a:off x="7561795" y="1093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137871</xdr:rowOff>
    </xdr:from>
    <xdr:ext cx="599010" cy="259045"/>
    <xdr:sp macro="" textlink="">
      <xdr:nvSpPr>
        <xdr:cNvPr id="262" name="n_4mainValue【橋りょう・トンネル】&#10;一人当たり有形固定資産（償却資産）額"/>
        <xdr:cNvSpPr txBox="1"/>
      </xdr:nvSpPr>
      <xdr:spPr>
        <a:xfrm>
          <a:off x="6672795" y="1093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165281</xdr:rowOff>
    </xdr:from>
    <xdr:to>
      <xdr:col>24</xdr:col>
      <xdr:colOff>114300</xdr:colOff>
      <xdr:row>85</xdr:row>
      <xdr:rowOff>95431</xdr:rowOff>
    </xdr:to>
    <xdr:sp macro="" textlink="">
      <xdr:nvSpPr>
        <xdr:cNvPr id="304" name="楕円 303"/>
        <xdr:cNvSpPr/>
      </xdr:nvSpPr>
      <xdr:spPr>
        <a:xfrm>
          <a:off x="45847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143708</xdr:rowOff>
    </xdr:from>
    <xdr:ext cx="405111" cy="259045"/>
    <xdr:sp macro="" textlink="">
      <xdr:nvSpPr>
        <xdr:cNvPr id="305" name="【公営住宅】&#10;有形固定資産減価償却率該当値テキスト"/>
        <xdr:cNvSpPr txBox="1"/>
      </xdr:nvSpPr>
      <xdr:spPr>
        <a:xfrm>
          <a:off x="4673600"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137523</xdr:rowOff>
    </xdr:from>
    <xdr:to>
      <xdr:col>20</xdr:col>
      <xdr:colOff>38100</xdr:colOff>
      <xdr:row>85</xdr:row>
      <xdr:rowOff>67673</xdr:rowOff>
    </xdr:to>
    <xdr:sp macro="" textlink="">
      <xdr:nvSpPr>
        <xdr:cNvPr id="306" name="楕円 305"/>
        <xdr:cNvSpPr/>
      </xdr:nvSpPr>
      <xdr:spPr>
        <a:xfrm>
          <a:off x="3746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16873</xdr:rowOff>
    </xdr:from>
    <xdr:to>
      <xdr:col>24</xdr:col>
      <xdr:colOff>63500</xdr:colOff>
      <xdr:row>85</xdr:row>
      <xdr:rowOff>44631</xdr:rowOff>
    </xdr:to>
    <xdr:cxnSp macro="">
      <xdr:nvCxnSpPr>
        <xdr:cNvPr id="307" name="直線コネクタ 306"/>
        <xdr:cNvCxnSpPr/>
      </xdr:nvCxnSpPr>
      <xdr:spPr>
        <a:xfrm>
          <a:off x="3797300" y="145901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104866</xdr:rowOff>
    </xdr:from>
    <xdr:to>
      <xdr:col>15</xdr:col>
      <xdr:colOff>101600</xdr:colOff>
      <xdr:row>85</xdr:row>
      <xdr:rowOff>35016</xdr:rowOff>
    </xdr:to>
    <xdr:sp macro="" textlink="">
      <xdr:nvSpPr>
        <xdr:cNvPr id="308" name="楕円 307"/>
        <xdr:cNvSpPr/>
      </xdr:nvSpPr>
      <xdr:spPr>
        <a:xfrm>
          <a:off x="2857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155666</xdr:rowOff>
    </xdr:from>
    <xdr:to>
      <xdr:col>19</xdr:col>
      <xdr:colOff>177800</xdr:colOff>
      <xdr:row>85</xdr:row>
      <xdr:rowOff>16873</xdr:rowOff>
    </xdr:to>
    <xdr:cxnSp macro="">
      <xdr:nvCxnSpPr>
        <xdr:cNvPr id="309" name="直線コネクタ 308"/>
        <xdr:cNvCxnSpPr/>
      </xdr:nvCxnSpPr>
      <xdr:spPr>
        <a:xfrm>
          <a:off x="2908300" y="14557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68943</xdr:rowOff>
    </xdr:from>
    <xdr:to>
      <xdr:col>10</xdr:col>
      <xdr:colOff>165100</xdr:colOff>
      <xdr:row>84</xdr:row>
      <xdr:rowOff>170543</xdr:rowOff>
    </xdr:to>
    <xdr:sp macro="" textlink="">
      <xdr:nvSpPr>
        <xdr:cNvPr id="310" name="楕円 309"/>
        <xdr:cNvSpPr/>
      </xdr:nvSpPr>
      <xdr:spPr>
        <a:xfrm>
          <a:off x="196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84</xdr:row>
      <xdr:rowOff>155666</xdr:rowOff>
    </xdr:to>
    <xdr:cxnSp macro="">
      <xdr:nvCxnSpPr>
        <xdr:cNvPr id="311" name="直線コネクタ 310"/>
        <xdr:cNvCxnSpPr/>
      </xdr:nvCxnSpPr>
      <xdr:spPr>
        <a:xfrm>
          <a:off x="2019300" y="145215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34652</xdr:rowOff>
    </xdr:from>
    <xdr:to>
      <xdr:col>6</xdr:col>
      <xdr:colOff>38100</xdr:colOff>
      <xdr:row>84</xdr:row>
      <xdr:rowOff>136252</xdr:rowOff>
    </xdr:to>
    <xdr:sp macro="" textlink="">
      <xdr:nvSpPr>
        <xdr:cNvPr id="312" name="楕円 311"/>
        <xdr:cNvSpPr/>
      </xdr:nvSpPr>
      <xdr:spPr>
        <a:xfrm>
          <a:off x="1079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85452</xdr:rowOff>
    </xdr:from>
    <xdr:to>
      <xdr:col>10</xdr:col>
      <xdr:colOff>114300</xdr:colOff>
      <xdr:row>84</xdr:row>
      <xdr:rowOff>119743</xdr:rowOff>
    </xdr:to>
    <xdr:cxnSp macro="">
      <xdr:nvCxnSpPr>
        <xdr:cNvPr id="313" name="直線コネクタ 312"/>
        <xdr:cNvCxnSpPr/>
      </xdr:nvCxnSpPr>
      <xdr:spPr>
        <a:xfrm>
          <a:off x="1130300" y="144872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58800</xdr:rowOff>
    </xdr:from>
    <xdr:ext cx="405111" cy="259045"/>
    <xdr:sp macro="" textlink="">
      <xdr:nvSpPr>
        <xdr:cNvPr id="318" name="n_1mainValue【公営住宅】&#10;有形固定資産減価償却率"/>
        <xdr:cNvSpPr txBox="1"/>
      </xdr:nvSpPr>
      <xdr:spPr>
        <a:xfrm>
          <a:off x="3582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26143</xdr:rowOff>
    </xdr:from>
    <xdr:ext cx="405111" cy="259045"/>
    <xdr:sp macro="" textlink="">
      <xdr:nvSpPr>
        <xdr:cNvPr id="319" name="n_2mainValue【公営住宅】&#10;有形固定資産減価償却率"/>
        <xdr:cNvSpPr txBox="1"/>
      </xdr:nvSpPr>
      <xdr:spPr>
        <a:xfrm>
          <a:off x="2705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161670</xdr:rowOff>
    </xdr:from>
    <xdr:ext cx="405111" cy="259045"/>
    <xdr:sp macro="" textlink="">
      <xdr:nvSpPr>
        <xdr:cNvPr id="320" name="n_3mainValue【公営住宅】&#10;有形固定資産減価償却率"/>
        <xdr:cNvSpPr txBox="1"/>
      </xdr:nvSpPr>
      <xdr:spPr>
        <a:xfrm>
          <a:off x="1816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127379</xdr:rowOff>
    </xdr:from>
    <xdr:ext cx="405111" cy="259045"/>
    <xdr:sp macro="" textlink="">
      <xdr:nvSpPr>
        <xdr:cNvPr id="321" name="n_4mainValue【公営住宅】&#10;有形固定資産減価償却率"/>
        <xdr:cNvSpPr txBox="1"/>
      </xdr:nvSpPr>
      <xdr:spPr>
        <a:xfrm>
          <a:off x="927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115860</xdr:rowOff>
    </xdr:from>
    <xdr:to>
      <xdr:col>55</xdr:col>
      <xdr:colOff>50800</xdr:colOff>
      <xdr:row>85</xdr:row>
      <xdr:rowOff>46010</xdr:rowOff>
    </xdr:to>
    <xdr:sp macro="" textlink="">
      <xdr:nvSpPr>
        <xdr:cNvPr id="363" name="楕円 362"/>
        <xdr:cNvSpPr/>
      </xdr:nvSpPr>
      <xdr:spPr>
        <a:xfrm>
          <a:off x="10426700" y="145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94287</xdr:rowOff>
    </xdr:from>
    <xdr:ext cx="469744" cy="259045"/>
    <xdr:sp macro="" textlink="">
      <xdr:nvSpPr>
        <xdr:cNvPr id="364" name="【公営住宅】&#10;一人当たり面積該当値テキスト"/>
        <xdr:cNvSpPr txBox="1"/>
      </xdr:nvSpPr>
      <xdr:spPr>
        <a:xfrm>
          <a:off x="10515600" y="1449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120867</xdr:rowOff>
    </xdr:from>
    <xdr:to>
      <xdr:col>50</xdr:col>
      <xdr:colOff>165100</xdr:colOff>
      <xdr:row>85</xdr:row>
      <xdr:rowOff>51017</xdr:rowOff>
    </xdr:to>
    <xdr:sp macro="" textlink="">
      <xdr:nvSpPr>
        <xdr:cNvPr id="365" name="楕円 364"/>
        <xdr:cNvSpPr/>
      </xdr:nvSpPr>
      <xdr:spPr>
        <a:xfrm>
          <a:off x="9588500" y="1452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166660</xdr:rowOff>
    </xdr:from>
    <xdr:to>
      <xdr:col>55</xdr:col>
      <xdr:colOff>0</xdr:colOff>
      <xdr:row>85</xdr:row>
      <xdr:rowOff>217</xdr:rowOff>
    </xdr:to>
    <xdr:cxnSp macro="">
      <xdr:nvCxnSpPr>
        <xdr:cNvPr id="366" name="直線コネクタ 365"/>
        <xdr:cNvCxnSpPr/>
      </xdr:nvCxnSpPr>
      <xdr:spPr>
        <a:xfrm flipV="1">
          <a:off x="9639300" y="14568460"/>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126310</xdr:rowOff>
    </xdr:from>
    <xdr:to>
      <xdr:col>46</xdr:col>
      <xdr:colOff>38100</xdr:colOff>
      <xdr:row>85</xdr:row>
      <xdr:rowOff>56460</xdr:rowOff>
    </xdr:to>
    <xdr:sp macro="" textlink="">
      <xdr:nvSpPr>
        <xdr:cNvPr id="367" name="楕円 366"/>
        <xdr:cNvSpPr/>
      </xdr:nvSpPr>
      <xdr:spPr>
        <a:xfrm>
          <a:off x="8699500" y="145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217</xdr:rowOff>
    </xdr:from>
    <xdr:to>
      <xdr:col>50</xdr:col>
      <xdr:colOff>114300</xdr:colOff>
      <xdr:row>85</xdr:row>
      <xdr:rowOff>5660</xdr:rowOff>
    </xdr:to>
    <xdr:cxnSp macro="">
      <xdr:nvCxnSpPr>
        <xdr:cNvPr id="368" name="直線コネクタ 367"/>
        <xdr:cNvCxnSpPr/>
      </xdr:nvCxnSpPr>
      <xdr:spPr>
        <a:xfrm flipV="1">
          <a:off x="8750300" y="1457346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132406</xdr:rowOff>
    </xdr:from>
    <xdr:to>
      <xdr:col>41</xdr:col>
      <xdr:colOff>101600</xdr:colOff>
      <xdr:row>85</xdr:row>
      <xdr:rowOff>62556</xdr:rowOff>
    </xdr:to>
    <xdr:sp macro="" textlink="">
      <xdr:nvSpPr>
        <xdr:cNvPr id="369" name="楕円 368"/>
        <xdr:cNvSpPr/>
      </xdr:nvSpPr>
      <xdr:spPr>
        <a:xfrm>
          <a:off x="7810500" y="14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5660</xdr:rowOff>
    </xdr:from>
    <xdr:to>
      <xdr:col>45</xdr:col>
      <xdr:colOff>177800</xdr:colOff>
      <xdr:row>85</xdr:row>
      <xdr:rowOff>11756</xdr:rowOff>
    </xdr:to>
    <xdr:cxnSp macro="">
      <xdr:nvCxnSpPr>
        <xdr:cNvPr id="370" name="直線コネクタ 369"/>
        <xdr:cNvCxnSpPr/>
      </xdr:nvCxnSpPr>
      <xdr:spPr>
        <a:xfrm flipV="1">
          <a:off x="7861300" y="1457891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138829</xdr:rowOff>
    </xdr:from>
    <xdr:to>
      <xdr:col>36</xdr:col>
      <xdr:colOff>165100</xdr:colOff>
      <xdr:row>85</xdr:row>
      <xdr:rowOff>68979</xdr:rowOff>
    </xdr:to>
    <xdr:sp macro="" textlink="">
      <xdr:nvSpPr>
        <xdr:cNvPr id="371" name="楕円 370"/>
        <xdr:cNvSpPr/>
      </xdr:nvSpPr>
      <xdr:spPr>
        <a:xfrm>
          <a:off x="6921500" y="145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11756</xdr:rowOff>
    </xdr:from>
    <xdr:to>
      <xdr:col>41</xdr:col>
      <xdr:colOff>50800</xdr:colOff>
      <xdr:row>85</xdr:row>
      <xdr:rowOff>18179</xdr:rowOff>
    </xdr:to>
    <xdr:cxnSp macro="">
      <xdr:nvCxnSpPr>
        <xdr:cNvPr id="372" name="直線コネクタ 371"/>
        <xdr:cNvCxnSpPr/>
      </xdr:nvCxnSpPr>
      <xdr:spPr>
        <a:xfrm flipV="1">
          <a:off x="6972300" y="1458500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xdr:cNvSpPr txBox="1"/>
      </xdr:nvSpPr>
      <xdr:spPr>
        <a:xfrm>
          <a:off x="6737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42144</xdr:rowOff>
    </xdr:from>
    <xdr:ext cx="469744" cy="259045"/>
    <xdr:sp macro="" textlink="">
      <xdr:nvSpPr>
        <xdr:cNvPr id="377" name="n_1mainValue【公営住宅】&#10;一人当たり面積"/>
        <xdr:cNvSpPr txBox="1"/>
      </xdr:nvSpPr>
      <xdr:spPr>
        <a:xfrm>
          <a:off x="9391727" y="146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47587</xdr:rowOff>
    </xdr:from>
    <xdr:ext cx="469744" cy="259045"/>
    <xdr:sp macro="" textlink="">
      <xdr:nvSpPr>
        <xdr:cNvPr id="378" name="n_2mainValue【公営住宅】&#10;一人当たり面積"/>
        <xdr:cNvSpPr txBox="1"/>
      </xdr:nvSpPr>
      <xdr:spPr>
        <a:xfrm>
          <a:off x="8515427" y="146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53683</xdr:rowOff>
    </xdr:from>
    <xdr:ext cx="469744" cy="259045"/>
    <xdr:sp macro="" textlink="">
      <xdr:nvSpPr>
        <xdr:cNvPr id="379" name="n_3mainValue【公営住宅】&#10;一人当たり面積"/>
        <xdr:cNvSpPr txBox="1"/>
      </xdr:nvSpPr>
      <xdr:spPr>
        <a:xfrm>
          <a:off x="7626427" y="1462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85506</xdr:rowOff>
    </xdr:from>
    <xdr:ext cx="469744" cy="259045"/>
    <xdr:sp macro="" textlink="">
      <xdr:nvSpPr>
        <xdr:cNvPr id="380" name="n_4mainValue【公営住宅】&#10;一人当たり面積"/>
        <xdr:cNvSpPr txBox="1"/>
      </xdr:nvSpPr>
      <xdr:spPr>
        <a:xfrm>
          <a:off x="6737427" y="1431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38" name="楕円 437"/>
        <xdr:cNvSpPr/>
      </xdr:nvSpPr>
      <xdr:spPr>
        <a:xfrm>
          <a:off x="16268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23421</xdr:rowOff>
    </xdr:from>
    <xdr:ext cx="405111" cy="259045"/>
    <xdr:sp macro="" textlink="">
      <xdr:nvSpPr>
        <xdr:cNvPr id="439" name="【認定こども園・幼稚園・保育所】&#10;有形固定資産減価償却率該当値テキスト"/>
        <xdr:cNvSpPr txBox="1"/>
      </xdr:nvSpPr>
      <xdr:spPr>
        <a:xfrm>
          <a:off x="16357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440" name="楕円 439"/>
        <xdr:cNvSpPr/>
      </xdr:nvSpPr>
      <xdr:spPr>
        <a:xfrm>
          <a:off x="15430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95794</xdr:rowOff>
    </xdr:to>
    <xdr:cxnSp macro="">
      <xdr:nvCxnSpPr>
        <xdr:cNvPr id="441" name="直線コネクタ 440"/>
        <xdr:cNvCxnSpPr/>
      </xdr:nvCxnSpPr>
      <xdr:spPr>
        <a:xfrm>
          <a:off x="15481300" y="654068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76019</xdr:rowOff>
    </xdr:from>
    <xdr:to>
      <xdr:col>76</xdr:col>
      <xdr:colOff>165100</xdr:colOff>
      <xdr:row>38</xdr:row>
      <xdr:rowOff>6169</xdr:rowOff>
    </xdr:to>
    <xdr:sp macro="" textlink="">
      <xdr:nvSpPr>
        <xdr:cNvPr id="442" name="楕円 441"/>
        <xdr:cNvSpPr/>
      </xdr:nvSpPr>
      <xdr:spPr>
        <a:xfrm>
          <a:off x="14541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126819</xdr:rowOff>
    </xdr:from>
    <xdr:to>
      <xdr:col>81</xdr:col>
      <xdr:colOff>50800</xdr:colOff>
      <xdr:row>38</xdr:row>
      <xdr:rowOff>25581</xdr:rowOff>
    </xdr:to>
    <xdr:cxnSp macro="">
      <xdr:nvCxnSpPr>
        <xdr:cNvPr id="443" name="直線コネクタ 442"/>
        <xdr:cNvCxnSpPr/>
      </xdr:nvCxnSpPr>
      <xdr:spPr>
        <a:xfrm>
          <a:off x="14592300" y="6470469"/>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170724</xdr:rowOff>
    </xdr:from>
    <xdr:to>
      <xdr:col>72</xdr:col>
      <xdr:colOff>38100</xdr:colOff>
      <xdr:row>37</xdr:row>
      <xdr:rowOff>100874</xdr:rowOff>
    </xdr:to>
    <xdr:sp macro="" textlink="">
      <xdr:nvSpPr>
        <xdr:cNvPr id="444" name="楕円 443"/>
        <xdr:cNvSpPr/>
      </xdr:nvSpPr>
      <xdr:spPr>
        <a:xfrm>
          <a:off x="13652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50074</xdr:rowOff>
    </xdr:from>
    <xdr:to>
      <xdr:col>76</xdr:col>
      <xdr:colOff>114300</xdr:colOff>
      <xdr:row>37</xdr:row>
      <xdr:rowOff>126819</xdr:rowOff>
    </xdr:to>
    <xdr:cxnSp macro="">
      <xdr:nvCxnSpPr>
        <xdr:cNvPr id="445" name="直線コネクタ 444"/>
        <xdr:cNvCxnSpPr/>
      </xdr:nvCxnSpPr>
      <xdr:spPr>
        <a:xfrm>
          <a:off x="13703300" y="639372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131536</xdr:rowOff>
    </xdr:from>
    <xdr:to>
      <xdr:col>67</xdr:col>
      <xdr:colOff>101600</xdr:colOff>
      <xdr:row>37</xdr:row>
      <xdr:rowOff>61686</xdr:rowOff>
    </xdr:to>
    <xdr:sp macro="" textlink="">
      <xdr:nvSpPr>
        <xdr:cNvPr id="446" name="楕円 445"/>
        <xdr:cNvSpPr/>
      </xdr:nvSpPr>
      <xdr:spPr>
        <a:xfrm>
          <a:off x="12763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10886</xdr:rowOff>
    </xdr:from>
    <xdr:to>
      <xdr:col>71</xdr:col>
      <xdr:colOff>177800</xdr:colOff>
      <xdr:row>37</xdr:row>
      <xdr:rowOff>50074</xdr:rowOff>
    </xdr:to>
    <xdr:cxnSp macro="">
      <xdr:nvCxnSpPr>
        <xdr:cNvPr id="447" name="直線コネクタ 446"/>
        <xdr:cNvCxnSpPr/>
      </xdr:nvCxnSpPr>
      <xdr:spPr>
        <a:xfrm>
          <a:off x="12814300" y="63545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124658</xdr:rowOff>
    </xdr:from>
    <xdr:ext cx="405111" cy="259045"/>
    <xdr:sp macro="" textlink="">
      <xdr:nvSpPr>
        <xdr:cNvPr id="451" name="n_4aveValue【認定こども園・幼稚園・保育所】&#10;有形固定資産減価償却率"/>
        <xdr:cNvSpPr txBox="1"/>
      </xdr:nvSpPr>
      <xdr:spPr>
        <a:xfrm>
          <a:off x="12611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67508</xdr:rowOff>
    </xdr:from>
    <xdr:ext cx="405111" cy="259045"/>
    <xdr:sp macro="" textlink="">
      <xdr:nvSpPr>
        <xdr:cNvPr id="452" name="n_1mainValue【認定こども園・幼稚園・保育所】&#10;有形固定資産減価償却率"/>
        <xdr:cNvSpPr txBox="1"/>
      </xdr:nvSpPr>
      <xdr:spPr>
        <a:xfrm>
          <a:off x="15266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22696</xdr:rowOff>
    </xdr:from>
    <xdr:ext cx="405111" cy="259045"/>
    <xdr:sp macro="" textlink="">
      <xdr:nvSpPr>
        <xdr:cNvPr id="453" name="n_2mainValue【認定こども園・幼稚園・保育所】&#10;有形固定資産減価償却率"/>
        <xdr:cNvSpPr txBox="1"/>
      </xdr:nvSpPr>
      <xdr:spPr>
        <a:xfrm>
          <a:off x="14389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117401</xdr:rowOff>
    </xdr:from>
    <xdr:ext cx="405111" cy="259045"/>
    <xdr:sp macro="" textlink="">
      <xdr:nvSpPr>
        <xdr:cNvPr id="454" name="n_3mainValue【認定こども園・幼稚園・保育所】&#10;有形固定資産減価償却率"/>
        <xdr:cNvSpPr txBox="1"/>
      </xdr:nvSpPr>
      <xdr:spPr>
        <a:xfrm>
          <a:off x="13500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78213</xdr:rowOff>
    </xdr:from>
    <xdr:ext cx="405111" cy="259045"/>
    <xdr:sp macro="" textlink="">
      <xdr:nvSpPr>
        <xdr:cNvPr id="455" name="n_4mainValue【認定こども園・幼稚園・保育所】&#10;有形固定資産減価償却率"/>
        <xdr:cNvSpPr txBox="1"/>
      </xdr:nvSpPr>
      <xdr:spPr>
        <a:xfrm>
          <a:off x="12611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93" name="楕円 492"/>
        <xdr:cNvSpPr/>
      </xdr:nvSpPr>
      <xdr:spPr>
        <a:xfrm>
          <a:off x="22110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47261</xdr:rowOff>
    </xdr:from>
    <xdr:ext cx="469744" cy="259045"/>
    <xdr:sp macro="" textlink="">
      <xdr:nvSpPr>
        <xdr:cNvPr id="494" name="【認定こども園・幼稚園・保育所】&#10;一人当たり面積該当値テキスト"/>
        <xdr:cNvSpPr txBox="1"/>
      </xdr:nvSpPr>
      <xdr:spPr>
        <a:xfrm>
          <a:off x="22199600"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76149</xdr:rowOff>
    </xdr:from>
    <xdr:to>
      <xdr:col>112</xdr:col>
      <xdr:colOff>38100</xdr:colOff>
      <xdr:row>40</xdr:row>
      <xdr:rowOff>6299</xdr:rowOff>
    </xdr:to>
    <xdr:sp macro="" textlink="">
      <xdr:nvSpPr>
        <xdr:cNvPr id="495" name="楕円 494"/>
        <xdr:cNvSpPr/>
      </xdr:nvSpPr>
      <xdr:spPr>
        <a:xfrm>
          <a:off x="21272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119634</xdr:rowOff>
    </xdr:from>
    <xdr:to>
      <xdr:col>116</xdr:col>
      <xdr:colOff>63500</xdr:colOff>
      <xdr:row>39</xdr:row>
      <xdr:rowOff>126949</xdr:rowOff>
    </xdr:to>
    <xdr:cxnSp macro="">
      <xdr:nvCxnSpPr>
        <xdr:cNvPr id="496" name="直線コネクタ 495"/>
        <xdr:cNvCxnSpPr/>
      </xdr:nvCxnSpPr>
      <xdr:spPr>
        <a:xfrm flipV="1">
          <a:off x="21323300" y="680618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81635</xdr:rowOff>
    </xdr:from>
    <xdr:to>
      <xdr:col>107</xdr:col>
      <xdr:colOff>101600</xdr:colOff>
      <xdr:row>40</xdr:row>
      <xdr:rowOff>11785</xdr:rowOff>
    </xdr:to>
    <xdr:sp macro="" textlink="">
      <xdr:nvSpPr>
        <xdr:cNvPr id="497" name="楕円 496"/>
        <xdr:cNvSpPr/>
      </xdr:nvSpPr>
      <xdr:spPr>
        <a:xfrm>
          <a:off x="203835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126949</xdr:rowOff>
    </xdr:from>
    <xdr:to>
      <xdr:col>111</xdr:col>
      <xdr:colOff>177800</xdr:colOff>
      <xdr:row>39</xdr:row>
      <xdr:rowOff>132435</xdr:rowOff>
    </xdr:to>
    <xdr:cxnSp macro="">
      <xdr:nvCxnSpPr>
        <xdr:cNvPr id="498" name="直線コネクタ 497"/>
        <xdr:cNvCxnSpPr/>
      </xdr:nvCxnSpPr>
      <xdr:spPr>
        <a:xfrm flipV="1">
          <a:off x="20434300" y="681349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88036</xdr:rowOff>
    </xdr:from>
    <xdr:to>
      <xdr:col>102</xdr:col>
      <xdr:colOff>165100</xdr:colOff>
      <xdr:row>40</xdr:row>
      <xdr:rowOff>18186</xdr:rowOff>
    </xdr:to>
    <xdr:sp macro="" textlink="">
      <xdr:nvSpPr>
        <xdr:cNvPr id="499" name="楕円 498"/>
        <xdr:cNvSpPr/>
      </xdr:nvSpPr>
      <xdr:spPr>
        <a:xfrm>
          <a:off x="19494500" y="67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132435</xdr:rowOff>
    </xdr:from>
    <xdr:to>
      <xdr:col>107</xdr:col>
      <xdr:colOff>50800</xdr:colOff>
      <xdr:row>39</xdr:row>
      <xdr:rowOff>138836</xdr:rowOff>
    </xdr:to>
    <xdr:cxnSp macro="">
      <xdr:nvCxnSpPr>
        <xdr:cNvPr id="500" name="直線コネクタ 499"/>
        <xdr:cNvCxnSpPr/>
      </xdr:nvCxnSpPr>
      <xdr:spPr>
        <a:xfrm flipV="1">
          <a:off x="19545300" y="681898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94437</xdr:rowOff>
    </xdr:from>
    <xdr:to>
      <xdr:col>98</xdr:col>
      <xdr:colOff>38100</xdr:colOff>
      <xdr:row>40</xdr:row>
      <xdr:rowOff>24587</xdr:rowOff>
    </xdr:to>
    <xdr:sp macro="" textlink="">
      <xdr:nvSpPr>
        <xdr:cNvPr id="501" name="楕円 500"/>
        <xdr:cNvSpPr/>
      </xdr:nvSpPr>
      <xdr:spPr>
        <a:xfrm>
          <a:off x="18605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138836</xdr:rowOff>
    </xdr:from>
    <xdr:to>
      <xdr:col>102</xdr:col>
      <xdr:colOff>114300</xdr:colOff>
      <xdr:row>39</xdr:row>
      <xdr:rowOff>145237</xdr:rowOff>
    </xdr:to>
    <xdr:cxnSp macro="">
      <xdr:nvCxnSpPr>
        <xdr:cNvPr id="502" name="直線コネクタ 501"/>
        <xdr:cNvCxnSpPr/>
      </xdr:nvCxnSpPr>
      <xdr:spPr>
        <a:xfrm flipV="1">
          <a:off x="18656300" y="682538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168876</xdr:rowOff>
    </xdr:from>
    <xdr:ext cx="469744" cy="259045"/>
    <xdr:sp macro="" textlink="">
      <xdr:nvSpPr>
        <xdr:cNvPr id="507" name="n_1mainValue【認定こども園・幼稚園・保育所】&#10;一人当たり面積"/>
        <xdr:cNvSpPr txBox="1"/>
      </xdr:nvSpPr>
      <xdr:spPr>
        <a:xfrm>
          <a:off x="21075727" y="68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2912</xdr:rowOff>
    </xdr:from>
    <xdr:ext cx="469744" cy="259045"/>
    <xdr:sp macro="" textlink="">
      <xdr:nvSpPr>
        <xdr:cNvPr id="508" name="n_2mainValue【認定こども園・幼稚園・保育所】&#10;一人当たり面積"/>
        <xdr:cNvSpPr txBox="1"/>
      </xdr:nvSpPr>
      <xdr:spPr>
        <a:xfrm>
          <a:off x="20199427" y="68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9313</xdr:rowOff>
    </xdr:from>
    <xdr:ext cx="469744" cy="259045"/>
    <xdr:sp macro="" textlink="">
      <xdr:nvSpPr>
        <xdr:cNvPr id="509" name="n_3mainValue【認定こども園・幼稚園・保育所】&#10;一人当たり面積"/>
        <xdr:cNvSpPr txBox="1"/>
      </xdr:nvSpPr>
      <xdr:spPr>
        <a:xfrm>
          <a:off x="19310427" y="68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41114</xdr:rowOff>
    </xdr:from>
    <xdr:ext cx="469744" cy="259045"/>
    <xdr:sp macro="" textlink="">
      <xdr:nvSpPr>
        <xdr:cNvPr id="510" name="n_4mainValue【認定こども園・幼稚園・保育所】&#10;一人当たり面積"/>
        <xdr:cNvSpPr txBox="1"/>
      </xdr:nvSpPr>
      <xdr:spPr>
        <a:xfrm>
          <a:off x="18421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17780</xdr:rowOff>
    </xdr:from>
    <xdr:to>
      <xdr:col>85</xdr:col>
      <xdr:colOff>177800</xdr:colOff>
      <xdr:row>56</xdr:row>
      <xdr:rowOff>119380</xdr:rowOff>
    </xdr:to>
    <xdr:sp macro="" textlink="">
      <xdr:nvSpPr>
        <xdr:cNvPr id="552" name="楕円 551"/>
        <xdr:cNvSpPr/>
      </xdr:nvSpPr>
      <xdr:spPr>
        <a:xfrm>
          <a:off x="16268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142257</xdr:rowOff>
    </xdr:from>
    <xdr:ext cx="405111" cy="259045"/>
    <xdr:sp macro="" textlink="">
      <xdr:nvSpPr>
        <xdr:cNvPr id="553" name="【学校施設】&#10;有形固定資産減価償却率該当値テキスト"/>
        <xdr:cNvSpPr txBox="1"/>
      </xdr:nvSpPr>
      <xdr:spPr>
        <a:xfrm>
          <a:off x="163576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140244</xdr:rowOff>
    </xdr:from>
    <xdr:to>
      <xdr:col>81</xdr:col>
      <xdr:colOff>101600</xdr:colOff>
      <xdr:row>57</xdr:row>
      <xdr:rowOff>70394</xdr:rowOff>
    </xdr:to>
    <xdr:sp macro="" textlink="">
      <xdr:nvSpPr>
        <xdr:cNvPr id="554" name="楕円 553"/>
        <xdr:cNvSpPr/>
      </xdr:nvSpPr>
      <xdr:spPr>
        <a:xfrm>
          <a:off x="15430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57</xdr:row>
      <xdr:rowOff>19594</xdr:rowOff>
    </xdr:to>
    <xdr:cxnSp macro="">
      <xdr:nvCxnSpPr>
        <xdr:cNvPr id="555" name="直線コネクタ 554"/>
        <xdr:cNvCxnSpPr/>
      </xdr:nvCxnSpPr>
      <xdr:spPr>
        <a:xfrm flipV="1">
          <a:off x="15481300" y="9669780"/>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56" name="楕円 555"/>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19594</xdr:rowOff>
    </xdr:from>
    <xdr:to>
      <xdr:col>81</xdr:col>
      <xdr:colOff>50800</xdr:colOff>
      <xdr:row>61</xdr:row>
      <xdr:rowOff>160020</xdr:rowOff>
    </xdr:to>
    <xdr:cxnSp macro="">
      <xdr:nvCxnSpPr>
        <xdr:cNvPr id="557" name="直線コネクタ 556"/>
        <xdr:cNvCxnSpPr/>
      </xdr:nvCxnSpPr>
      <xdr:spPr>
        <a:xfrm flipV="1">
          <a:off x="14592300" y="9792244"/>
          <a:ext cx="889000" cy="8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58" name="楕円 557"/>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160020</xdr:rowOff>
    </xdr:to>
    <xdr:cxnSp macro="">
      <xdr:nvCxnSpPr>
        <xdr:cNvPr id="559" name="直線コネクタ 558"/>
        <xdr:cNvCxnSpPr/>
      </xdr:nvCxnSpPr>
      <xdr:spPr>
        <a:xfrm>
          <a:off x="13703300" y="10584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47172</xdr:rowOff>
    </xdr:from>
    <xdr:to>
      <xdr:col>67</xdr:col>
      <xdr:colOff>101600</xdr:colOff>
      <xdr:row>61</xdr:row>
      <xdr:rowOff>148772</xdr:rowOff>
    </xdr:to>
    <xdr:sp macro="" textlink="">
      <xdr:nvSpPr>
        <xdr:cNvPr id="560" name="楕円 559"/>
        <xdr:cNvSpPr/>
      </xdr:nvSpPr>
      <xdr:spPr>
        <a:xfrm>
          <a:off x="12763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97972</xdr:rowOff>
    </xdr:from>
    <xdr:to>
      <xdr:col>71</xdr:col>
      <xdr:colOff>177800</xdr:colOff>
      <xdr:row>61</xdr:row>
      <xdr:rowOff>125730</xdr:rowOff>
    </xdr:to>
    <xdr:cxnSp macro="">
      <xdr:nvCxnSpPr>
        <xdr:cNvPr id="561" name="直線コネクタ 560"/>
        <xdr:cNvCxnSpPr/>
      </xdr:nvCxnSpPr>
      <xdr:spPr>
        <a:xfrm>
          <a:off x="12814300" y="105564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65" name="n_4aveValue【学校施設】&#10;有形固定資産減価償却率"/>
        <xdr:cNvSpPr txBox="1"/>
      </xdr:nvSpPr>
      <xdr:spPr>
        <a:xfrm>
          <a:off x="12611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86921</xdr:rowOff>
    </xdr:from>
    <xdr:ext cx="405111" cy="259045"/>
    <xdr:sp macro="" textlink="">
      <xdr:nvSpPr>
        <xdr:cNvPr id="566" name="n_1mainValue【学校施設】&#10;有形固定資産減価償却率"/>
        <xdr:cNvSpPr txBox="1"/>
      </xdr:nvSpPr>
      <xdr:spPr>
        <a:xfrm>
          <a:off x="152660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67"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568"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139899</xdr:rowOff>
    </xdr:from>
    <xdr:ext cx="405111" cy="259045"/>
    <xdr:sp macro="" textlink="">
      <xdr:nvSpPr>
        <xdr:cNvPr id="569" name="n_4mainValue【学校施設】&#10;有形固定資産減価償却率"/>
        <xdr:cNvSpPr txBox="1"/>
      </xdr:nvSpPr>
      <xdr:spPr>
        <a:xfrm>
          <a:off x="12611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19700</xdr:rowOff>
    </xdr:from>
    <xdr:to>
      <xdr:col>116</xdr:col>
      <xdr:colOff>114300</xdr:colOff>
      <xdr:row>63</xdr:row>
      <xdr:rowOff>121300</xdr:rowOff>
    </xdr:to>
    <xdr:sp macro="" textlink="">
      <xdr:nvSpPr>
        <xdr:cNvPr id="607" name="楕円 606"/>
        <xdr:cNvSpPr/>
      </xdr:nvSpPr>
      <xdr:spPr>
        <a:xfrm>
          <a:off x="22110700" y="108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106077</xdr:rowOff>
    </xdr:from>
    <xdr:ext cx="469744" cy="259045"/>
    <xdr:sp macro="" textlink="">
      <xdr:nvSpPr>
        <xdr:cNvPr id="608" name="【学校施設】&#10;一人当たり面積該当値テキスト"/>
        <xdr:cNvSpPr txBox="1"/>
      </xdr:nvSpPr>
      <xdr:spPr>
        <a:xfrm>
          <a:off x="22199600" y="1073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135097</xdr:rowOff>
    </xdr:from>
    <xdr:to>
      <xdr:col>112</xdr:col>
      <xdr:colOff>38100</xdr:colOff>
      <xdr:row>63</xdr:row>
      <xdr:rowOff>65247</xdr:rowOff>
    </xdr:to>
    <xdr:sp macro="" textlink="">
      <xdr:nvSpPr>
        <xdr:cNvPr id="609" name="楕円 608"/>
        <xdr:cNvSpPr/>
      </xdr:nvSpPr>
      <xdr:spPr>
        <a:xfrm>
          <a:off x="21272500" y="107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14447</xdr:rowOff>
    </xdr:from>
    <xdr:to>
      <xdr:col>116</xdr:col>
      <xdr:colOff>63500</xdr:colOff>
      <xdr:row>63</xdr:row>
      <xdr:rowOff>70500</xdr:rowOff>
    </xdr:to>
    <xdr:cxnSp macro="">
      <xdr:nvCxnSpPr>
        <xdr:cNvPr id="610" name="直線コネクタ 609"/>
        <xdr:cNvCxnSpPr/>
      </xdr:nvCxnSpPr>
      <xdr:spPr>
        <a:xfrm>
          <a:off x="21323300" y="10815797"/>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38171</xdr:rowOff>
    </xdr:from>
    <xdr:to>
      <xdr:col>107</xdr:col>
      <xdr:colOff>101600</xdr:colOff>
      <xdr:row>63</xdr:row>
      <xdr:rowOff>139771</xdr:rowOff>
    </xdr:to>
    <xdr:sp macro="" textlink="">
      <xdr:nvSpPr>
        <xdr:cNvPr id="611" name="楕円 610"/>
        <xdr:cNvSpPr/>
      </xdr:nvSpPr>
      <xdr:spPr>
        <a:xfrm>
          <a:off x="20383500" y="108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14447</xdr:rowOff>
    </xdr:from>
    <xdr:to>
      <xdr:col>111</xdr:col>
      <xdr:colOff>177800</xdr:colOff>
      <xdr:row>63</xdr:row>
      <xdr:rowOff>88971</xdr:rowOff>
    </xdr:to>
    <xdr:cxnSp macro="">
      <xdr:nvCxnSpPr>
        <xdr:cNvPr id="612" name="直線コネクタ 611"/>
        <xdr:cNvCxnSpPr/>
      </xdr:nvCxnSpPr>
      <xdr:spPr>
        <a:xfrm flipV="1">
          <a:off x="20434300" y="10815797"/>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39680</xdr:rowOff>
    </xdr:from>
    <xdr:to>
      <xdr:col>102</xdr:col>
      <xdr:colOff>165100</xdr:colOff>
      <xdr:row>63</xdr:row>
      <xdr:rowOff>141280</xdr:rowOff>
    </xdr:to>
    <xdr:sp macro="" textlink="">
      <xdr:nvSpPr>
        <xdr:cNvPr id="613" name="楕円 612"/>
        <xdr:cNvSpPr/>
      </xdr:nvSpPr>
      <xdr:spPr>
        <a:xfrm>
          <a:off x="19494500" y="108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88971</xdr:rowOff>
    </xdr:from>
    <xdr:to>
      <xdr:col>107</xdr:col>
      <xdr:colOff>50800</xdr:colOff>
      <xdr:row>63</xdr:row>
      <xdr:rowOff>90480</xdr:rowOff>
    </xdr:to>
    <xdr:cxnSp macro="">
      <xdr:nvCxnSpPr>
        <xdr:cNvPr id="614" name="直線コネクタ 613"/>
        <xdr:cNvCxnSpPr/>
      </xdr:nvCxnSpPr>
      <xdr:spPr>
        <a:xfrm flipV="1">
          <a:off x="19545300" y="1089032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41235</xdr:rowOff>
    </xdr:from>
    <xdr:to>
      <xdr:col>98</xdr:col>
      <xdr:colOff>38100</xdr:colOff>
      <xdr:row>63</xdr:row>
      <xdr:rowOff>142835</xdr:rowOff>
    </xdr:to>
    <xdr:sp macro="" textlink="">
      <xdr:nvSpPr>
        <xdr:cNvPr id="615" name="楕円 614"/>
        <xdr:cNvSpPr/>
      </xdr:nvSpPr>
      <xdr:spPr>
        <a:xfrm>
          <a:off x="18605500" y="108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90480</xdr:rowOff>
    </xdr:from>
    <xdr:to>
      <xdr:col>102</xdr:col>
      <xdr:colOff>114300</xdr:colOff>
      <xdr:row>63</xdr:row>
      <xdr:rowOff>92035</xdr:rowOff>
    </xdr:to>
    <xdr:cxnSp macro="">
      <xdr:nvCxnSpPr>
        <xdr:cNvPr id="616" name="直線コネクタ 615"/>
        <xdr:cNvCxnSpPr/>
      </xdr:nvCxnSpPr>
      <xdr:spPr>
        <a:xfrm flipV="1">
          <a:off x="18656300" y="1089183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82552</xdr:rowOff>
    </xdr:from>
    <xdr:ext cx="469744" cy="259045"/>
    <xdr:sp macro="" textlink="">
      <xdr:nvSpPr>
        <xdr:cNvPr id="620" name="n_4aveValue【学校施設】&#10;一人当たり面積"/>
        <xdr:cNvSpPr txBox="1"/>
      </xdr:nvSpPr>
      <xdr:spPr>
        <a:xfrm>
          <a:off x="18421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56374</xdr:rowOff>
    </xdr:from>
    <xdr:ext cx="469744" cy="259045"/>
    <xdr:sp macro="" textlink="">
      <xdr:nvSpPr>
        <xdr:cNvPr id="621" name="n_1mainValue【学校施設】&#10;一人当たり面積"/>
        <xdr:cNvSpPr txBox="1"/>
      </xdr:nvSpPr>
      <xdr:spPr>
        <a:xfrm>
          <a:off x="21075727" y="1085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130898</xdr:rowOff>
    </xdr:from>
    <xdr:ext cx="469744" cy="259045"/>
    <xdr:sp macro="" textlink="">
      <xdr:nvSpPr>
        <xdr:cNvPr id="622" name="n_2mainValue【学校施設】&#10;一人当たり面積"/>
        <xdr:cNvSpPr txBox="1"/>
      </xdr:nvSpPr>
      <xdr:spPr>
        <a:xfrm>
          <a:off x="20199427" y="109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132407</xdr:rowOff>
    </xdr:from>
    <xdr:ext cx="469744" cy="259045"/>
    <xdr:sp macro="" textlink="">
      <xdr:nvSpPr>
        <xdr:cNvPr id="623" name="n_3mainValue【学校施設】&#10;一人当たり面積"/>
        <xdr:cNvSpPr txBox="1"/>
      </xdr:nvSpPr>
      <xdr:spPr>
        <a:xfrm>
          <a:off x="19310427" y="1093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133962</xdr:rowOff>
    </xdr:from>
    <xdr:ext cx="469744" cy="259045"/>
    <xdr:sp macro="" textlink="">
      <xdr:nvSpPr>
        <xdr:cNvPr id="624" name="n_4mainValue【学校施設】&#10;一人当たり面積"/>
        <xdr:cNvSpPr txBox="1"/>
      </xdr:nvSpPr>
      <xdr:spPr>
        <a:xfrm>
          <a:off x="18421427" y="1093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142239</xdr:rowOff>
    </xdr:from>
    <xdr:to>
      <xdr:col>67</xdr:col>
      <xdr:colOff>101600</xdr:colOff>
      <xdr:row>83</xdr:row>
      <xdr:rowOff>72389</xdr:rowOff>
    </xdr:to>
    <xdr:sp macro="" textlink="">
      <xdr:nvSpPr>
        <xdr:cNvPr id="658" name="フローチャート: 判断 657"/>
        <xdr:cNvSpPr/>
      </xdr:nvSpPr>
      <xdr:spPr>
        <a:xfrm>
          <a:off x="12763500" y="1420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72389</xdr:rowOff>
    </xdr:from>
    <xdr:to>
      <xdr:col>85</xdr:col>
      <xdr:colOff>177800</xdr:colOff>
      <xdr:row>84</xdr:row>
      <xdr:rowOff>2539</xdr:rowOff>
    </xdr:to>
    <xdr:sp macro="" textlink="">
      <xdr:nvSpPr>
        <xdr:cNvPr id="664" name="楕円 663"/>
        <xdr:cNvSpPr/>
      </xdr:nvSpPr>
      <xdr:spPr>
        <a:xfrm>
          <a:off x="162687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50816</xdr:rowOff>
    </xdr:from>
    <xdr:ext cx="405111" cy="259045"/>
    <xdr:sp macro="" textlink="">
      <xdr:nvSpPr>
        <xdr:cNvPr id="665" name="【児童館】&#10;有形固定資産減価償却率該当値テキスト"/>
        <xdr:cNvSpPr txBox="1"/>
      </xdr:nvSpPr>
      <xdr:spPr>
        <a:xfrm>
          <a:off x="16357600"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46989</xdr:rowOff>
    </xdr:from>
    <xdr:to>
      <xdr:col>81</xdr:col>
      <xdr:colOff>101600</xdr:colOff>
      <xdr:row>83</xdr:row>
      <xdr:rowOff>148589</xdr:rowOff>
    </xdr:to>
    <xdr:sp macro="" textlink="">
      <xdr:nvSpPr>
        <xdr:cNvPr id="666" name="楕円 665"/>
        <xdr:cNvSpPr/>
      </xdr:nvSpPr>
      <xdr:spPr>
        <a:xfrm>
          <a:off x="15430500" y="142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97789</xdr:rowOff>
    </xdr:from>
    <xdr:to>
      <xdr:col>85</xdr:col>
      <xdr:colOff>127000</xdr:colOff>
      <xdr:row>83</xdr:row>
      <xdr:rowOff>123189</xdr:rowOff>
    </xdr:to>
    <xdr:cxnSp macro="">
      <xdr:nvCxnSpPr>
        <xdr:cNvPr id="667" name="直線コネクタ 666"/>
        <xdr:cNvCxnSpPr/>
      </xdr:nvCxnSpPr>
      <xdr:spPr>
        <a:xfrm>
          <a:off x="15481300" y="1432813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22861</xdr:rowOff>
    </xdr:from>
    <xdr:to>
      <xdr:col>76</xdr:col>
      <xdr:colOff>165100</xdr:colOff>
      <xdr:row>83</xdr:row>
      <xdr:rowOff>124461</xdr:rowOff>
    </xdr:to>
    <xdr:sp macro="" textlink="">
      <xdr:nvSpPr>
        <xdr:cNvPr id="668" name="楕円 667"/>
        <xdr:cNvSpPr/>
      </xdr:nvSpPr>
      <xdr:spPr>
        <a:xfrm>
          <a:off x="14541500" y="14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73661</xdr:rowOff>
    </xdr:from>
    <xdr:to>
      <xdr:col>81</xdr:col>
      <xdr:colOff>50800</xdr:colOff>
      <xdr:row>83</xdr:row>
      <xdr:rowOff>97789</xdr:rowOff>
    </xdr:to>
    <xdr:cxnSp macro="">
      <xdr:nvCxnSpPr>
        <xdr:cNvPr id="669" name="直線コネクタ 668"/>
        <xdr:cNvCxnSpPr/>
      </xdr:nvCxnSpPr>
      <xdr:spPr>
        <a:xfrm>
          <a:off x="14592300" y="14304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670" name="楕円 669"/>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73661</xdr:rowOff>
    </xdr:to>
    <xdr:cxnSp macro="">
      <xdr:nvCxnSpPr>
        <xdr:cNvPr id="671" name="直線コネクタ 670"/>
        <xdr:cNvCxnSpPr/>
      </xdr:nvCxnSpPr>
      <xdr:spPr>
        <a:xfrm>
          <a:off x="13703300" y="142798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0</xdr:rowOff>
    </xdr:from>
    <xdr:to>
      <xdr:col>67</xdr:col>
      <xdr:colOff>101600</xdr:colOff>
      <xdr:row>83</xdr:row>
      <xdr:rowOff>101600</xdr:rowOff>
    </xdr:to>
    <xdr:sp macro="" textlink="">
      <xdr:nvSpPr>
        <xdr:cNvPr id="672" name="楕円 671"/>
        <xdr:cNvSpPr/>
      </xdr:nvSpPr>
      <xdr:spPr>
        <a:xfrm>
          <a:off x="127635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50800</xdr:rowOff>
    </xdr:to>
    <xdr:cxnSp macro="">
      <xdr:nvCxnSpPr>
        <xdr:cNvPr id="673" name="直線コネクタ 672"/>
        <xdr:cNvCxnSpPr/>
      </xdr:nvCxnSpPr>
      <xdr:spPr>
        <a:xfrm flipV="1">
          <a:off x="12814300" y="14279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88916</xdr:rowOff>
    </xdr:from>
    <xdr:ext cx="405111" cy="259045"/>
    <xdr:sp macro="" textlink="">
      <xdr:nvSpPr>
        <xdr:cNvPr id="677" name="n_4aveValue【児童館】&#10;有形固定資産減価償却率"/>
        <xdr:cNvSpPr txBox="1"/>
      </xdr:nvSpPr>
      <xdr:spPr>
        <a:xfrm>
          <a:off x="12611744" y="1397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139716</xdr:rowOff>
    </xdr:from>
    <xdr:ext cx="405111" cy="259045"/>
    <xdr:sp macro="" textlink="">
      <xdr:nvSpPr>
        <xdr:cNvPr id="678" name="n_1mainValue【児童館】&#10;有形固定資産減価償却率"/>
        <xdr:cNvSpPr txBox="1"/>
      </xdr:nvSpPr>
      <xdr:spPr>
        <a:xfrm>
          <a:off x="15266044" y="143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115588</xdr:rowOff>
    </xdr:from>
    <xdr:ext cx="405111" cy="259045"/>
    <xdr:sp macro="" textlink="">
      <xdr:nvSpPr>
        <xdr:cNvPr id="679" name="n_2mainValue【児童館】&#10;有形固定資産減価償却率"/>
        <xdr:cNvSpPr txBox="1"/>
      </xdr:nvSpPr>
      <xdr:spPr>
        <a:xfrm>
          <a:off x="14389744" y="1434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680" name="n_3mainValue【児童館】&#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92727</xdr:rowOff>
    </xdr:from>
    <xdr:ext cx="405111" cy="259045"/>
    <xdr:sp macro="" textlink="">
      <xdr:nvSpPr>
        <xdr:cNvPr id="681" name="n_4mainValue【児童館】&#10;有形固定資産減価償却率"/>
        <xdr:cNvSpPr txBox="1"/>
      </xdr:nvSpPr>
      <xdr:spPr>
        <a:xfrm>
          <a:off x="12611744"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715" name="フローチャート: 判断 714"/>
        <xdr:cNvSpPr/>
      </xdr:nvSpPr>
      <xdr:spPr>
        <a:xfrm>
          <a:off x="18605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721" name="楕円 720"/>
        <xdr:cNvSpPr/>
      </xdr:nvSpPr>
      <xdr:spPr>
        <a:xfrm>
          <a:off x="22110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76216</xdr:rowOff>
    </xdr:from>
    <xdr:ext cx="469744" cy="259045"/>
    <xdr:sp macro="" textlink="">
      <xdr:nvSpPr>
        <xdr:cNvPr id="722" name="【児童館】&#10;一人当たり面積該当値テキスト"/>
        <xdr:cNvSpPr txBox="1"/>
      </xdr:nvSpPr>
      <xdr:spPr>
        <a:xfrm>
          <a:off x="22199600"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723" name="楕円 722"/>
        <xdr:cNvSpPr/>
      </xdr:nvSpPr>
      <xdr:spPr>
        <a:xfrm>
          <a:off x="2127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160020</xdr:rowOff>
    </xdr:to>
    <xdr:cxnSp macro="">
      <xdr:nvCxnSpPr>
        <xdr:cNvPr id="724" name="直線コネクタ 723"/>
        <xdr:cNvCxnSpPr/>
      </xdr:nvCxnSpPr>
      <xdr:spPr>
        <a:xfrm flipV="1">
          <a:off x="21323300" y="14378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5" name="楕円 724"/>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83</xdr:row>
      <xdr:rowOff>163830</xdr:rowOff>
    </xdr:to>
    <xdr:cxnSp macro="">
      <xdr:nvCxnSpPr>
        <xdr:cNvPr id="726" name="直線コネクタ 725"/>
        <xdr:cNvCxnSpPr/>
      </xdr:nvCxnSpPr>
      <xdr:spPr>
        <a:xfrm flipV="1">
          <a:off x="20434300" y="1439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124461</xdr:rowOff>
    </xdr:from>
    <xdr:to>
      <xdr:col>102</xdr:col>
      <xdr:colOff>165100</xdr:colOff>
      <xdr:row>84</xdr:row>
      <xdr:rowOff>54611</xdr:rowOff>
    </xdr:to>
    <xdr:sp macro="" textlink="">
      <xdr:nvSpPr>
        <xdr:cNvPr id="727" name="楕円 726"/>
        <xdr:cNvSpPr/>
      </xdr:nvSpPr>
      <xdr:spPr>
        <a:xfrm>
          <a:off x="19494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84</xdr:row>
      <xdr:rowOff>3811</xdr:rowOff>
    </xdr:to>
    <xdr:cxnSp macro="">
      <xdr:nvCxnSpPr>
        <xdr:cNvPr id="728" name="直線コネクタ 727"/>
        <xdr:cNvCxnSpPr/>
      </xdr:nvCxnSpPr>
      <xdr:spPr>
        <a:xfrm flipV="1">
          <a:off x="19545300" y="14394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132080</xdr:rowOff>
    </xdr:from>
    <xdr:to>
      <xdr:col>98</xdr:col>
      <xdr:colOff>38100</xdr:colOff>
      <xdr:row>84</xdr:row>
      <xdr:rowOff>62230</xdr:rowOff>
    </xdr:to>
    <xdr:sp macro="" textlink="">
      <xdr:nvSpPr>
        <xdr:cNvPr id="729" name="楕円 728"/>
        <xdr:cNvSpPr/>
      </xdr:nvSpPr>
      <xdr:spPr>
        <a:xfrm>
          <a:off x="18605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3811</xdr:rowOff>
    </xdr:from>
    <xdr:to>
      <xdr:col>102</xdr:col>
      <xdr:colOff>114300</xdr:colOff>
      <xdr:row>84</xdr:row>
      <xdr:rowOff>11430</xdr:rowOff>
    </xdr:to>
    <xdr:cxnSp macro="">
      <xdr:nvCxnSpPr>
        <xdr:cNvPr id="730" name="直線コネクタ 729"/>
        <xdr:cNvCxnSpPr/>
      </xdr:nvCxnSpPr>
      <xdr:spPr>
        <a:xfrm flipV="1">
          <a:off x="18656300" y="1440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31" name="n_1aveValue【児童館】&#10;一人当たり面積"/>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2" name="n_2aveValue【児童館】&#10;一人当たり面積"/>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7638</xdr:rowOff>
    </xdr:from>
    <xdr:ext cx="469744" cy="259045"/>
    <xdr:sp macro="" textlink="">
      <xdr:nvSpPr>
        <xdr:cNvPr id="734" name="n_4aveValue【児童館】&#10;一人当たり面積"/>
        <xdr:cNvSpPr txBox="1"/>
      </xdr:nvSpPr>
      <xdr:spPr>
        <a:xfrm>
          <a:off x="18421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30497</xdr:rowOff>
    </xdr:from>
    <xdr:ext cx="469744" cy="259045"/>
    <xdr:sp macro="" textlink="">
      <xdr:nvSpPr>
        <xdr:cNvPr id="735" name="n_1mainValue【児童館】&#10;一人当たり面積"/>
        <xdr:cNvSpPr txBox="1"/>
      </xdr:nvSpPr>
      <xdr:spPr>
        <a:xfrm>
          <a:off x="210757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36"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45738</xdr:rowOff>
    </xdr:from>
    <xdr:ext cx="469744" cy="259045"/>
    <xdr:sp macro="" textlink="">
      <xdr:nvSpPr>
        <xdr:cNvPr id="737" name="n_3mainValue【児童館】&#10;一人当たり面積"/>
        <xdr:cNvSpPr txBox="1"/>
      </xdr:nvSpPr>
      <xdr:spPr>
        <a:xfrm>
          <a:off x="19310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78757</xdr:rowOff>
    </xdr:from>
    <xdr:ext cx="469744" cy="259045"/>
    <xdr:sp macro="" textlink="">
      <xdr:nvSpPr>
        <xdr:cNvPr id="738" name="n_4mainValue【児童館】&#10;一人当たり面積"/>
        <xdr:cNvSpPr txBox="1"/>
      </xdr:nvSpPr>
      <xdr:spPr>
        <a:xfrm>
          <a:off x="18421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橋りょう・トンネル、公営住宅、保育所、児童館であり、特に低くなっている施設は、学校施設である。道路については、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た路線が多く、今後、改修コストの増加が見込まれる。通常・定期点検等により、早期に損傷を発見し、適切な対策を講じることで町道の健全性を確保する。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年度に木城町橋梁長寿命化修繕計画を策定し、予防保全型管理を行っている。橋りょうの適切な維持管理を継続的に実施し、地域道路の安全性を確保する。公営住宅については、平成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年度に木城町公営住宅等長寿命化計画を策定し、予防保全型管理によるコスト削減を図る。保育所については、平成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年度めばえ保育園の整備によるものであり、予防保全型管理による維持管理費の低減を図る。児童館については、昭和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年度椎木児童館等の整備によるものであり、予防保全型管理により維持管理費の低減を図り、令和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年度に児童館や児童クラブ等対応の子育て支援施設の建設を計画している。学校施設については、令和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年度に小中学校を統合した義務教育学校が開校したためであり、予防型保全による維持管理費の低減を図る。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101600</xdr:rowOff>
    </xdr:from>
    <xdr:to>
      <xdr:col>24</xdr:col>
      <xdr:colOff>114300</xdr:colOff>
      <xdr:row>59</xdr:row>
      <xdr:rowOff>31750</xdr:rowOff>
    </xdr:to>
    <xdr:sp macro="" textlink="">
      <xdr:nvSpPr>
        <xdr:cNvPr id="89" name="楕円 88"/>
        <xdr:cNvSpPr/>
      </xdr:nvSpPr>
      <xdr:spPr>
        <a:xfrm>
          <a:off x="4584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124477</xdr:rowOff>
    </xdr:from>
    <xdr:ext cx="405111" cy="259045"/>
    <xdr:sp macro="" textlink="">
      <xdr:nvSpPr>
        <xdr:cNvPr id="90" name="【体育館・プール】&#10;有形固定資産減価償却率該当値テキスト"/>
        <xdr:cNvSpPr txBox="1"/>
      </xdr:nvSpPr>
      <xdr:spPr>
        <a:xfrm>
          <a:off x="4673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91" name="楕円 90"/>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152400</xdr:rowOff>
    </xdr:to>
    <xdr:cxnSp macro="">
      <xdr:nvCxnSpPr>
        <xdr:cNvPr id="92" name="直線コネクタ 91"/>
        <xdr:cNvCxnSpPr/>
      </xdr:nvCxnSpPr>
      <xdr:spPr>
        <a:xfrm>
          <a:off x="3797300" y="10050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xdr:rowOff>
    </xdr:from>
    <xdr:to>
      <xdr:col>15</xdr:col>
      <xdr:colOff>101600</xdr:colOff>
      <xdr:row>58</xdr:row>
      <xdr:rowOff>113665</xdr:rowOff>
    </xdr:to>
    <xdr:sp macro="" textlink="">
      <xdr:nvSpPr>
        <xdr:cNvPr id="93" name="楕円 92"/>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62865</xdr:rowOff>
    </xdr:from>
    <xdr:to>
      <xdr:col>19</xdr:col>
      <xdr:colOff>177800</xdr:colOff>
      <xdr:row>58</xdr:row>
      <xdr:rowOff>106680</xdr:rowOff>
    </xdr:to>
    <xdr:cxnSp macro="">
      <xdr:nvCxnSpPr>
        <xdr:cNvPr id="94" name="直線コネクタ 93"/>
        <xdr:cNvCxnSpPr/>
      </xdr:nvCxnSpPr>
      <xdr:spPr>
        <a:xfrm>
          <a:off x="2908300" y="10006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137795</xdr:rowOff>
    </xdr:from>
    <xdr:to>
      <xdr:col>10</xdr:col>
      <xdr:colOff>165100</xdr:colOff>
      <xdr:row>58</xdr:row>
      <xdr:rowOff>67945</xdr:rowOff>
    </xdr:to>
    <xdr:sp macro="" textlink="">
      <xdr:nvSpPr>
        <xdr:cNvPr id="95" name="楕円 94"/>
        <xdr:cNvSpPr/>
      </xdr:nvSpPr>
      <xdr:spPr>
        <a:xfrm>
          <a:off x="196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17145</xdr:rowOff>
    </xdr:from>
    <xdr:to>
      <xdr:col>15</xdr:col>
      <xdr:colOff>50800</xdr:colOff>
      <xdr:row>58</xdr:row>
      <xdr:rowOff>62865</xdr:rowOff>
    </xdr:to>
    <xdr:cxnSp macro="">
      <xdr:nvCxnSpPr>
        <xdr:cNvPr id="96" name="直線コネクタ 95"/>
        <xdr:cNvCxnSpPr/>
      </xdr:nvCxnSpPr>
      <xdr:spPr>
        <a:xfrm>
          <a:off x="2019300" y="99612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93980</xdr:rowOff>
    </xdr:from>
    <xdr:to>
      <xdr:col>6</xdr:col>
      <xdr:colOff>38100</xdr:colOff>
      <xdr:row>58</xdr:row>
      <xdr:rowOff>24130</xdr:rowOff>
    </xdr:to>
    <xdr:sp macro="" textlink="">
      <xdr:nvSpPr>
        <xdr:cNvPr id="97" name="楕円 96"/>
        <xdr:cNvSpPr/>
      </xdr:nvSpPr>
      <xdr:spPr>
        <a:xfrm>
          <a:off x="1079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144780</xdr:rowOff>
    </xdr:from>
    <xdr:to>
      <xdr:col>10</xdr:col>
      <xdr:colOff>114300</xdr:colOff>
      <xdr:row>58</xdr:row>
      <xdr:rowOff>17145</xdr:rowOff>
    </xdr:to>
    <xdr:cxnSp macro="">
      <xdr:nvCxnSpPr>
        <xdr:cNvPr id="98" name="直線コネクタ 97"/>
        <xdr:cNvCxnSpPr/>
      </xdr:nvCxnSpPr>
      <xdr:spPr>
        <a:xfrm>
          <a:off x="1130300" y="9917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2557</xdr:rowOff>
    </xdr:from>
    <xdr:ext cx="405111" cy="259045"/>
    <xdr:sp macro="" textlink="">
      <xdr:nvSpPr>
        <xdr:cNvPr id="103" name="n_1mainValue【体育館・プール】&#10;有形固定資産減価償却率"/>
        <xdr:cNvSpPr txBox="1"/>
      </xdr:nvSpPr>
      <xdr:spPr>
        <a:xfrm>
          <a:off x="3582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130192</xdr:rowOff>
    </xdr:from>
    <xdr:ext cx="405111" cy="259045"/>
    <xdr:sp macro="" textlink="">
      <xdr:nvSpPr>
        <xdr:cNvPr id="104" name="n_2mainValue【体育館・プール】&#10;有形固定資産減価償却率"/>
        <xdr:cNvSpPr txBox="1"/>
      </xdr:nvSpPr>
      <xdr:spPr>
        <a:xfrm>
          <a:off x="2705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84472</xdr:rowOff>
    </xdr:from>
    <xdr:ext cx="405111" cy="259045"/>
    <xdr:sp macro="" textlink="">
      <xdr:nvSpPr>
        <xdr:cNvPr id="105" name="n_3mainValue【体育館・プール】&#10;有形固定資産減価償却率"/>
        <xdr:cNvSpPr txBox="1"/>
      </xdr:nvSpPr>
      <xdr:spPr>
        <a:xfrm>
          <a:off x="1816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40657</xdr:rowOff>
    </xdr:from>
    <xdr:ext cx="405111" cy="259045"/>
    <xdr:sp macro="" textlink="">
      <xdr:nvSpPr>
        <xdr:cNvPr id="106" name="n_4mainValue【体育館・プール】&#10;有形固定資産減価償却率"/>
        <xdr:cNvSpPr txBox="1"/>
      </xdr:nvSpPr>
      <xdr:spPr>
        <a:xfrm>
          <a:off x="927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33129</xdr:rowOff>
    </xdr:from>
    <xdr:to>
      <xdr:col>55</xdr:col>
      <xdr:colOff>50800</xdr:colOff>
      <xdr:row>62</xdr:row>
      <xdr:rowOff>134729</xdr:rowOff>
    </xdr:to>
    <xdr:sp macro="" textlink="">
      <xdr:nvSpPr>
        <xdr:cNvPr id="148" name="楕円 147"/>
        <xdr:cNvSpPr/>
      </xdr:nvSpPr>
      <xdr:spPr>
        <a:xfrm>
          <a:off x="10426700" y="106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56006</xdr:rowOff>
    </xdr:from>
    <xdr:ext cx="469744" cy="259045"/>
    <xdr:sp macro="" textlink="">
      <xdr:nvSpPr>
        <xdr:cNvPr id="149" name="【体育館・プール】&#10;一人当たり面積該当値テキスト"/>
        <xdr:cNvSpPr txBox="1"/>
      </xdr:nvSpPr>
      <xdr:spPr>
        <a:xfrm>
          <a:off x="10515600" y="105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40313</xdr:rowOff>
    </xdr:from>
    <xdr:to>
      <xdr:col>50</xdr:col>
      <xdr:colOff>165100</xdr:colOff>
      <xdr:row>62</xdr:row>
      <xdr:rowOff>141913</xdr:rowOff>
    </xdr:to>
    <xdr:sp macro="" textlink="">
      <xdr:nvSpPr>
        <xdr:cNvPr id="150" name="楕円 149"/>
        <xdr:cNvSpPr/>
      </xdr:nvSpPr>
      <xdr:spPr>
        <a:xfrm>
          <a:off x="9588500" y="106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83929</xdr:rowOff>
    </xdr:from>
    <xdr:to>
      <xdr:col>55</xdr:col>
      <xdr:colOff>0</xdr:colOff>
      <xdr:row>62</xdr:row>
      <xdr:rowOff>91113</xdr:rowOff>
    </xdr:to>
    <xdr:cxnSp macro="">
      <xdr:nvCxnSpPr>
        <xdr:cNvPr id="151" name="直線コネクタ 150"/>
        <xdr:cNvCxnSpPr/>
      </xdr:nvCxnSpPr>
      <xdr:spPr>
        <a:xfrm flipV="1">
          <a:off x="9639300" y="10713829"/>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46518</xdr:rowOff>
    </xdr:from>
    <xdr:to>
      <xdr:col>46</xdr:col>
      <xdr:colOff>38100</xdr:colOff>
      <xdr:row>62</xdr:row>
      <xdr:rowOff>148118</xdr:rowOff>
    </xdr:to>
    <xdr:sp macro="" textlink="">
      <xdr:nvSpPr>
        <xdr:cNvPr id="152" name="楕円 151"/>
        <xdr:cNvSpPr/>
      </xdr:nvSpPr>
      <xdr:spPr>
        <a:xfrm>
          <a:off x="8699500" y="106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91113</xdr:rowOff>
    </xdr:from>
    <xdr:to>
      <xdr:col>50</xdr:col>
      <xdr:colOff>114300</xdr:colOff>
      <xdr:row>62</xdr:row>
      <xdr:rowOff>97318</xdr:rowOff>
    </xdr:to>
    <xdr:cxnSp macro="">
      <xdr:nvCxnSpPr>
        <xdr:cNvPr id="153" name="直線コネクタ 152"/>
        <xdr:cNvCxnSpPr/>
      </xdr:nvCxnSpPr>
      <xdr:spPr>
        <a:xfrm flipV="1">
          <a:off x="8750300" y="1072101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53377</xdr:rowOff>
    </xdr:from>
    <xdr:to>
      <xdr:col>41</xdr:col>
      <xdr:colOff>101600</xdr:colOff>
      <xdr:row>62</xdr:row>
      <xdr:rowOff>154977</xdr:rowOff>
    </xdr:to>
    <xdr:sp macro="" textlink="">
      <xdr:nvSpPr>
        <xdr:cNvPr id="154" name="楕円 153"/>
        <xdr:cNvSpPr/>
      </xdr:nvSpPr>
      <xdr:spPr>
        <a:xfrm>
          <a:off x="7810500" y="106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97318</xdr:rowOff>
    </xdr:from>
    <xdr:to>
      <xdr:col>45</xdr:col>
      <xdr:colOff>177800</xdr:colOff>
      <xdr:row>62</xdr:row>
      <xdr:rowOff>104177</xdr:rowOff>
    </xdr:to>
    <xdr:cxnSp macro="">
      <xdr:nvCxnSpPr>
        <xdr:cNvPr id="155" name="直線コネクタ 154"/>
        <xdr:cNvCxnSpPr/>
      </xdr:nvCxnSpPr>
      <xdr:spPr>
        <a:xfrm flipV="1">
          <a:off x="7861300" y="1072721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60561</xdr:rowOff>
    </xdr:from>
    <xdr:to>
      <xdr:col>36</xdr:col>
      <xdr:colOff>165100</xdr:colOff>
      <xdr:row>62</xdr:row>
      <xdr:rowOff>162161</xdr:rowOff>
    </xdr:to>
    <xdr:sp macro="" textlink="">
      <xdr:nvSpPr>
        <xdr:cNvPr id="156" name="楕円 155"/>
        <xdr:cNvSpPr/>
      </xdr:nvSpPr>
      <xdr:spPr>
        <a:xfrm>
          <a:off x="6921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104177</xdr:rowOff>
    </xdr:from>
    <xdr:to>
      <xdr:col>41</xdr:col>
      <xdr:colOff>50800</xdr:colOff>
      <xdr:row>62</xdr:row>
      <xdr:rowOff>111361</xdr:rowOff>
    </xdr:to>
    <xdr:cxnSp macro="">
      <xdr:nvCxnSpPr>
        <xdr:cNvPr id="157" name="直線コネクタ 156"/>
        <xdr:cNvCxnSpPr/>
      </xdr:nvCxnSpPr>
      <xdr:spPr>
        <a:xfrm flipV="1">
          <a:off x="6972300" y="10734077"/>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93199</xdr:rowOff>
    </xdr:from>
    <xdr:ext cx="469744" cy="259045"/>
    <xdr:sp macro="" textlink="">
      <xdr:nvSpPr>
        <xdr:cNvPr id="161" name="n_4aveValue【体育館・プール】&#10;一人当たり面積"/>
        <xdr:cNvSpPr txBox="1"/>
      </xdr:nvSpPr>
      <xdr:spPr>
        <a:xfrm>
          <a:off x="67374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158440</xdr:rowOff>
    </xdr:from>
    <xdr:ext cx="469744" cy="259045"/>
    <xdr:sp macro="" textlink="">
      <xdr:nvSpPr>
        <xdr:cNvPr id="162" name="n_1mainValue【体育館・プール】&#10;一人当たり面積"/>
        <xdr:cNvSpPr txBox="1"/>
      </xdr:nvSpPr>
      <xdr:spPr>
        <a:xfrm>
          <a:off x="9391727" y="1044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164645</xdr:rowOff>
    </xdr:from>
    <xdr:ext cx="469744" cy="259045"/>
    <xdr:sp macro="" textlink="">
      <xdr:nvSpPr>
        <xdr:cNvPr id="163" name="n_2mainValue【体育館・プール】&#10;一人当たり面積"/>
        <xdr:cNvSpPr txBox="1"/>
      </xdr:nvSpPr>
      <xdr:spPr>
        <a:xfrm>
          <a:off x="8515427" y="104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xdr:rowOff>
    </xdr:from>
    <xdr:ext cx="469744" cy="259045"/>
    <xdr:sp macro="" textlink="">
      <xdr:nvSpPr>
        <xdr:cNvPr id="164" name="n_3mainValue【体育館・プール】&#10;一人当たり面積"/>
        <xdr:cNvSpPr txBox="1"/>
      </xdr:nvSpPr>
      <xdr:spPr>
        <a:xfrm>
          <a:off x="7626427" y="1045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7238</xdr:rowOff>
    </xdr:from>
    <xdr:ext cx="469744" cy="259045"/>
    <xdr:sp macro="" textlink="">
      <xdr:nvSpPr>
        <xdr:cNvPr id="165" name="n_4mainValue【体育館・プール】&#10;一人当たり面積"/>
        <xdr:cNvSpPr txBox="1"/>
      </xdr:nvSpPr>
      <xdr:spPr>
        <a:xfrm>
          <a:off x="67374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01" name="フローチャート: 判断 200"/>
        <xdr:cNvSpPr/>
      </xdr:nvSpPr>
      <xdr:spPr>
        <a:xfrm>
          <a:off x="1079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80373</xdr:rowOff>
    </xdr:from>
    <xdr:to>
      <xdr:col>24</xdr:col>
      <xdr:colOff>114300</xdr:colOff>
      <xdr:row>82</xdr:row>
      <xdr:rowOff>10523</xdr:rowOff>
    </xdr:to>
    <xdr:sp macro="" textlink="">
      <xdr:nvSpPr>
        <xdr:cNvPr id="207" name="楕円 206"/>
        <xdr:cNvSpPr/>
      </xdr:nvSpPr>
      <xdr:spPr>
        <a:xfrm>
          <a:off x="4584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103250</xdr:rowOff>
    </xdr:from>
    <xdr:ext cx="405111" cy="259045"/>
    <xdr:sp macro="" textlink="">
      <xdr:nvSpPr>
        <xdr:cNvPr id="208" name="【福祉施設】&#10;有形固定資産減価償却率該当値テキスト"/>
        <xdr:cNvSpPr txBox="1"/>
      </xdr:nvSpPr>
      <xdr:spPr>
        <a:xfrm>
          <a:off x="4673600"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5262</xdr:rowOff>
    </xdr:from>
    <xdr:to>
      <xdr:col>20</xdr:col>
      <xdr:colOff>38100</xdr:colOff>
      <xdr:row>81</xdr:row>
      <xdr:rowOff>106862</xdr:rowOff>
    </xdr:to>
    <xdr:sp macro="" textlink="">
      <xdr:nvSpPr>
        <xdr:cNvPr id="209" name="楕円 208"/>
        <xdr:cNvSpPr/>
      </xdr:nvSpPr>
      <xdr:spPr>
        <a:xfrm>
          <a:off x="3746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56062</xdr:rowOff>
    </xdr:from>
    <xdr:to>
      <xdr:col>24</xdr:col>
      <xdr:colOff>63500</xdr:colOff>
      <xdr:row>81</xdr:row>
      <xdr:rowOff>131173</xdr:rowOff>
    </xdr:to>
    <xdr:cxnSp macro="">
      <xdr:nvCxnSpPr>
        <xdr:cNvPr id="210" name="直線コネクタ 209"/>
        <xdr:cNvCxnSpPr/>
      </xdr:nvCxnSpPr>
      <xdr:spPr>
        <a:xfrm>
          <a:off x="3797300" y="1394351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104866</xdr:rowOff>
    </xdr:from>
    <xdr:to>
      <xdr:col>15</xdr:col>
      <xdr:colOff>101600</xdr:colOff>
      <xdr:row>81</xdr:row>
      <xdr:rowOff>35016</xdr:rowOff>
    </xdr:to>
    <xdr:sp macro="" textlink="">
      <xdr:nvSpPr>
        <xdr:cNvPr id="211" name="楕円 210"/>
        <xdr:cNvSpPr/>
      </xdr:nvSpPr>
      <xdr:spPr>
        <a:xfrm>
          <a:off x="2857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155666</xdr:rowOff>
    </xdr:from>
    <xdr:to>
      <xdr:col>19</xdr:col>
      <xdr:colOff>177800</xdr:colOff>
      <xdr:row>81</xdr:row>
      <xdr:rowOff>56062</xdr:rowOff>
    </xdr:to>
    <xdr:cxnSp macro="">
      <xdr:nvCxnSpPr>
        <xdr:cNvPr id="212" name="直線コネクタ 211"/>
        <xdr:cNvCxnSpPr/>
      </xdr:nvCxnSpPr>
      <xdr:spPr>
        <a:xfrm>
          <a:off x="2908300" y="138716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54248</xdr:rowOff>
    </xdr:from>
    <xdr:to>
      <xdr:col>10</xdr:col>
      <xdr:colOff>165100</xdr:colOff>
      <xdr:row>80</xdr:row>
      <xdr:rowOff>155848</xdr:rowOff>
    </xdr:to>
    <xdr:sp macro="" textlink="">
      <xdr:nvSpPr>
        <xdr:cNvPr id="213" name="楕円 212"/>
        <xdr:cNvSpPr/>
      </xdr:nvSpPr>
      <xdr:spPr>
        <a:xfrm>
          <a:off x="1968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105048</xdr:rowOff>
    </xdr:from>
    <xdr:to>
      <xdr:col>15</xdr:col>
      <xdr:colOff>50800</xdr:colOff>
      <xdr:row>80</xdr:row>
      <xdr:rowOff>155666</xdr:rowOff>
    </xdr:to>
    <xdr:cxnSp macro="">
      <xdr:nvCxnSpPr>
        <xdr:cNvPr id="214" name="直線コネクタ 213"/>
        <xdr:cNvCxnSpPr/>
      </xdr:nvCxnSpPr>
      <xdr:spPr>
        <a:xfrm>
          <a:off x="2019300" y="1382104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153851</xdr:rowOff>
    </xdr:from>
    <xdr:to>
      <xdr:col>6</xdr:col>
      <xdr:colOff>38100</xdr:colOff>
      <xdr:row>80</xdr:row>
      <xdr:rowOff>84001</xdr:rowOff>
    </xdr:to>
    <xdr:sp macro="" textlink="">
      <xdr:nvSpPr>
        <xdr:cNvPr id="215" name="楕円 214"/>
        <xdr:cNvSpPr/>
      </xdr:nvSpPr>
      <xdr:spPr>
        <a:xfrm>
          <a:off x="1079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33201</xdr:rowOff>
    </xdr:from>
    <xdr:to>
      <xdr:col>10</xdr:col>
      <xdr:colOff>114300</xdr:colOff>
      <xdr:row>80</xdr:row>
      <xdr:rowOff>105048</xdr:rowOff>
    </xdr:to>
    <xdr:cxnSp macro="">
      <xdr:nvCxnSpPr>
        <xdr:cNvPr id="216" name="直線コネクタ 215"/>
        <xdr:cNvCxnSpPr/>
      </xdr:nvCxnSpPr>
      <xdr:spPr>
        <a:xfrm>
          <a:off x="1130300" y="1374920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127379</xdr:rowOff>
    </xdr:from>
    <xdr:ext cx="405111" cy="259045"/>
    <xdr:sp macro="" textlink="">
      <xdr:nvSpPr>
        <xdr:cNvPr id="220" name="n_4aveValue【福祉施設】&#10;有形固定資産減価償却率"/>
        <xdr:cNvSpPr txBox="1"/>
      </xdr:nvSpPr>
      <xdr:spPr>
        <a:xfrm>
          <a:off x="927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123389</xdr:rowOff>
    </xdr:from>
    <xdr:ext cx="405111" cy="259045"/>
    <xdr:sp macro="" textlink="">
      <xdr:nvSpPr>
        <xdr:cNvPr id="221" name="n_1mainValue【福祉施設】&#10;有形固定資産減価償却率"/>
        <xdr:cNvSpPr txBox="1"/>
      </xdr:nvSpPr>
      <xdr:spPr>
        <a:xfrm>
          <a:off x="35820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51543</xdr:rowOff>
    </xdr:from>
    <xdr:ext cx="405111" cy="259045"/>
    <xdr:sp macro="" textlink="">
      <xdr:nvSpPr>
        <xdr:cNvPr id="222" name="n_2mainValue【福祉施設】&#10;有形固定資産減価償却率"/>
        <xdr:cNvSpPr txBox="1"/>
      </xdr:nvSpPr>
      <xdr:spPr>
        <a:xfrm>
          <a:off x="2705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925</xdr:rowOff>
    </xdr:from>
    <xdr:ext cx="405111" cy="259045"/>
    <xdr:sp macro="" textlink="">
      <xdr:nvSpPr>
        <xdr:cNvPr id="223" name="n_3mainValue【福祉施設】&#10;有形固定資産減価償却率"/>
        <xdr:cNvSpPr txBox="1"/>
      </xdr:nvSpPr>
      <xdr:spPr>
        <a:xfrm>
          <a:off x="1816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100528</xdr:rowOff>
    </xdr:from>
    <xdr:ext cx="405111" cy="259045"/>
    <xdr:sp macro="" textlink="">
      <xdr:nvSpPr>
        <xdr:cNvPr id="224" name="n_4mainValue【福祉施設】&#10;有形固定資産減価償却率"/>
        <xdr:cNvSpPr txBox="1"/>
      </xdr:nvSpPr>
      <xdr:spPr>
        <a:xfrm>
          <a:off x="9277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8" name="フローチャート: 判断 257"/>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264" name="楕円 263"/>
        <xdr:cNvSpPr/>
      </xdr:nvSpPr>
      <xdr:spPr>
        <a:xfrm>
          <a:off x="10426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73169</xdr:rowOff>
    </xdr:from>
    <xdr:ext cx="469744" cy="259045"/>
    <xdr:sp macro="" textlink="">
      <xdr:nvSpPr>
        <xdr:cNvPr id="265" name="【福祉施設】&#10;一人当たり面積該当値テキスト"/>
        <xdr:cNvSpPr txBox="1"/>
      </xdr:nvSpPr>
      <xdr:spPr>
        <a:xfrm>
          <a:off x="10515600"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97410</xdr:rowOff>
    </xdr:from>
    <xdr:to>
      <xdr:col>50</xdr:col>
      <xdr:colOff>165100</xdr:colOff>
      <xdr:row>86</xdr:row>
      <xdr:rowOff>27560</xdr:rowOff>
    </xdr:to>
    <xdr:sp macro="" textlink="">
      <xdr:nvSpPr>
        <xdr:cNvPr id="266" name="楕円 265"/>
        <xdr:cNvSpPr/>
      </xdr:nvSpPr>
      <xdr:spPr>
        <a:xfrm>
          <a:off x="9588500" y="146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148210</xdr:rowOff>
    </xdr:to>
    <xdr:cxnSp macro="">
      <xdr:nvCxnSpPr>
        <xdr:cNvPr id="267" name="直線コネクタ 266"/>
        <xdr:cNvCxnSpPr/>
      </xdr:nvCxnSpPr>
      <xdr:spPr>
        <a:xfrm flipV="1">
          <a:off x="9639300" y="14718792"/>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99695</xdr:rowOff>
    </xdr:from>
    <xdr:to>
      <xdr:col>46</xdr:col>
      <xdr:colOff>38100</xdr:colOff>
      <xdr:row>86</xdr:row>
      <xdr:rowOff>29845</xdr:rowOff>
    </xdr:to>
    <xdr:sp macro="" textlink="">
      <xdr:nvSpPr>
        <xdr:cNvPr id="268" name="楕円 267"/>
        <xdr:cNvSpPr/>
      </xdr:nvSpPr>
      <xdr:spPr>
        <a:xfrm>
          <a:off x="8699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148210</xdr:rowOff>
    </xdr:from>
    <xdr:to>
      <xdr:col>50</xdr:col>
      <xdr:colOff>114300</xdr:colOff>
      <xdr:row>85</xdr:row>
      <xdr:rowOff>150495</xdr:rowOff>
    </xdr:to>
    <xdr:cxnSp macro="">
      <xdr:nvCxnSpPr>
        <xdr:cNvPr id="269" name="直線コネクタ 268"/>
        <xdr:cNvCxnSpPr/>
      </xdr:nvCxnSpPr>
      <xdr:spPr>
        <a:xfrm flipV="1">
          <a:off x="8750300" y="1472146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270" name="楕円 269"/>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150495</xdr:rowOff>
    </xdr:from>
    <xdr:to>
      <xdr:col>45</xdr:col>
      <xdr:colOff>177800</xdr:colOff>
      <xdr:row>85</xdr:row>
      <xdr:rowOff>154687</xdr:rowOff>
    </xdr:to>
    <xdr:cxnSp macro="">
      <xdr:nvCxnSpPr>
        <xdr:cNvPr id="271" name="直線コネクタ 270"/>
        <xdr:cNvCxnSpPr/>
      </xdr:nvCxnSpPr>
      <xdr:spPr>
        <a:xfrm flipV="1">
          <a:off x="7861300" y="14723745"/>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106172</xdr:rowOff>
    </xdr:from>
    <xdr:to>
      <xdr:col>36</xdr:col>
      <xdr:colOff>165100</xdr:colOff>
      <xdr:row>86</xdr:row>
      <xdr:rowOff>36322</xdr:rowOff>
    </xdr:to>
    <xdr:sp macro="" textlink="">
      <xdr:nvSpPr>
        <xdr:cNvPr id="272" name="楕円 271"/>
        <xdr:cNvSpPr/>
      </xdr:nvSpPr>
      <xdr:spPr>
        <a:xfrm>
          <a:off x="6921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156972</xdr:rowOff>
    </xdr:to>
    <xdr:cxnSp macro="">
      <xdr:nvCxnSpPr>
        <xdr:cNvPr id="273" name="直線コネクタ 272"/>
        <xdr:cNvCxnSpPr/>
      </xdr:nvCxnSpPr>
      <xdr:spPr>
        <a:xfrm flipV="1">
          <a:off x="6972300" y="147279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7" name="n_4aveValue【福祉施設】&#10;一人当たり面積"/>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18687</xdr:rowOff>
    </xdr:from>
    <xdr:ext cx="469744" cy="259045"/>
    <xdr:sp macro="" textlink="">
      <xdr:nvSpPr>
        <xdr:cNvPr id="278" name="n_1mainValue【福祉施設】&#10;一人当たり面積"/>
        <xdr:cNvSpPr txBox="1"/>
      </xdr:nvSpPr>
      <xdr:spPr>
        <a:xfrm>
          <a:off x="9391727" y="1476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20972</xdr:rowOff>
    </xdr:from>
    <xdr:ext cx="469744" cy="259045"/>
    <xdr:sp macro="" textlink="">
      <xdr:nvSpPr>
        <xdr:cNvPr id="279" name="n_2mainValue【福祉施設】&#10;一人当たり面積"/>
        <xdr:cNvSpPr txBox="1"/>
      </xdr:nvSpPr>
      <xdr:spPr>
        <a:xfrm>
          <a:off x="8515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280" name="n_3mainValue【福祉施設】&#10;一人当たり面積"/>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27449</xdr:rowOff>
    </xdr:from>
    <xdr:ext cx="469744" cy="259045"/>
    <xdr:sp macro="" textlink="">
      <xdr:nvSpPr>
        <xdr:cNvPr id="281" name="n_4mainValue【福祉施設】&#10;一人当たり面積"/>
        <xdr:cNvSpPr txBox="1"/>
      </xdr:nvSpPr>
      <xdr:spPr>
        <a:xfrm>
          <a:off x="6737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5" name="直線コネクタ 3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6" name="テキスト ボックス 3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7" name="直線コネクタ 3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8" name="テキスト ボックス 3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9" name="直線コネクタ 3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0" name="テキスト ボックス 3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1" name="直線コネクタ 3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2" name="テキスト ボックス 3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3" name="直線コネクタ 3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4" name="テキスト ボックス 3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6" name="テキスト ボックス 3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8" name="直線コネクタ 337"/>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0" name="直線コネクタ 33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41"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2" name="直線コネクタ 341"/>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343" name="【保健センター・保健所】&#10;有形固定資産減価償却率平均値テキスト"/>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4" name="フローチャート: 判断 343"/>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5" name="フローチャート: 判断 34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6" name="フローチャート: 判断 345"/>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7" name="フローチャート: 判断 346"/>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348" name="フローチャート: 判断 347"/>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354" name="楕円 353"/>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355" name="【保健センター・保健所】&#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103505</xdr:rowOff>
    </xdr:from>
    <xdr:to>
      <xdr:col>81</xdr:col>
      <xdr:colOff>101600</xdr:colOff>
      <xdr:row>59</xdr:row>
      <xdr:rowOff>33655</xdr:rowOff>
    </xdr:to>
    <xdr:sp macro="" textlink="">
      <xdr:nvSpPr>
        <xdr:cNvPr id="356" name="楕円 355"/>
        <xdr:cNvSpPr/>
      </xdr:nvSpPr>
      <xdr:spPr>
        <a:xfrm>
          <a:off x="1543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59</xdr:row>
      <xdr:rowOff>19050</xdr:rowOff>
    </xdr:to>
    <xdr:cxnSp macro="">
      <xdr:nvCxnSpPr>
        <xdr:cNvPr id="357" name="直線コネクタ 356"/>
        <xdr:cNvCxnSpPr/>
      </xdr:nvCxnSpPr>
      <xdr:spPr>
        <a:xfrm>
          <a:off x="15481300" y="100984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358" name="楕円 357"/>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154305</xdr:rowOff>
    </xdr:to>
    <xdr:cxnSp macro="">
      <xdr:nvCxnSpPr>
        <xdr:cNvPr id="359" name="直線コネクタ 358"/>
        <xdr:cNvCxnSpPr/>
      </xdr:nvCxnSpPr>
      <xdr:spPr>
        <a:xfrm>
          <a:off x="14592300" y="10054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xdr:rowOff>
    </xdr:from>
    <xdr:to>
      <xdr:col>72</xdr:col>
      <xdr:colOff>38100</xdr:colOff>
      <xdr:row>58</xdr:row>
      <xdr:rowOff>117475</xdr:rowOff>
    </xdr:to>
    <xdr:sp macro="" textlink="">
      <xdr:nvSpPr>
        <xdr:cNvPr id="360" name="楕円 359"/>
        <xdr:cNvSpPr/>
      </xdr:nvSpPr>
      <xdr:spPr>
        <a:xfrm>
          <a:off x="13652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66675</xdr:rowOff>
    </xdr:from>
    <xdr:to>
      <xdr:col>76</xdr:col>
      <xdr:colOff>114300</xdr:colOff>
      <xdr:row>58</xdr:row>
      <xdr:rowOff>110490</xdr:rowOff>
    </xdr:to>
    <xdr:cxnSp macro="">
      <xdr:nvCxnSpPr>
        <xdr:cNvPr id="361" name="直線コネクタ 360"/>
        <xdr:cNvCxnSpPr/>
      </xdr:nvCxnSpPr>
      <xdr:spPr>
        <a:xfrm>
          <a:off x="13703300" y="100107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145415</xdr:rowOff>
    </xdr:from>
    <xdr:to>
      <xdr:col>67</xdr:col>
      <xdr:colOff>101600</xdr:colOff>
      <xdr:row>58</xdr:row>
      <xdr:rowOff>75565</xdr:rowOff>
    </xdr:to>
    <xdr:sp macro="" textlink="">
      <xdr:nvSpPr>
        <xdr:cNvPr id="362" name="楕円 361"/>
        <xdr:cNvSpPr/>
      </xdr:nvSpPr>
      <xdr:spPr>
        <a:xfrm>
          <a:off x="12763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24765</xdr:rowOff>
    </xdr:from>
    <xdr:to>
      <xdr:col>71</xdr:col>
      <xdr:colOff>177800</xdr:colOff>
      <xdr:row>58</xdr:row>
      <xdr:rowOff>66675</xdr:rowOff>
    </xdr:to>
    <xdr:cxnSp macro="">
      <xdr:nvCxnSpPr>
        <xdr:cNvPr id="363" name="直線コネクタ 362"/>
        <xdr:cNvCxnSpPr/>
      </xdr:nvCxnSpPr>
      <xdr:spPr>
        <a:xfrm>
          <a:off x="12814300" y="99688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364" name="n_1aveValue【保健センター・保健所】&#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365" name="n_2aveValue【保健センター・保健所】&#10;有形固定資産減価償却率"/>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366" name="n_3aveValue【保健センター・保健所】&#10;有形固定資産減価償却率"/>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367" name="n_4aveValue【保健センター・保健所】&#10;有形固定資産減価償却率"/>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50182</xdr:rowOff>
    </xdr:from>
    <xdr:ext cx="405111" cy="259045"/>
    <xdr:sp macro="" textlink="">
      <xdr:nvSpPr>
        <xdr:cNvPr id="368" name="n_1mainValue【保健センター・保健所】&#10;有形固定資産減価償却率"/>
        <xdr:cNvSpPr txBox="1"/>
      </xdr:nvSpPr>
      <xdr:spPr>
        <a:xfrm>
          <a:off x="15266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369" name="n_2mainValue【保健センター・保健所】&#10;有形固定資産減価償却率"/>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134002</xdr:rowOff>
    </xdr:from>
    <xdr:ext cx="405111" cy="259045"/>
    <xdr:sp macro="" textlink="">
      <xdr:nvSpPr>
        <xdr:cNvPr id="370" name="n_3mainValue【保健センター・保健所】&#10;有形固定資産減価償却率"/>
        <xdr:cNvSpPr txBox="1"/>
      </xdr:nvSpPr>
      <xdr:spPr>
        <a:xfrm>
          <a:off x="13500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92092</xdr:rowOff>
    </xdr:from>
    <xdr:ext cx="405111" cy="259045"/>
    <xdr:sp macro="" textlink="">
      <xdr:nvSpPr>
        <xdr:cNvPr id="371" name="n_4mainValue【保健センター・保健所】&#10;有形固定資産減価償却率"/>
        <xdr:cNvSpPr txBox="1"/>
      </xdr:nvSpPr>
      <xdr:spPr>
        <a:xfrm>
          <a:off x="12611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2" name="直線コネクタ 3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3" name="テキスト ボックス 3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6" name="直線コネクタ 3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7" name="テキスト ボックス 3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91" name="直線コネクタ 390"/>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2"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3" name="直線コネクタ 392"/>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4"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5" name="直線コネクタ 394"/>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396" name="【保健センター・保健所】&#10;一人当たり面積平均値テキスト"/>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7" name="フローチャート: 判断 396"/>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8" name="フローチャート: 判断 397"/>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99" name="フローチャート: 判断 398"/>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00" name="フローチャート: 判断 399"/>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66929</xdr:rowOff>
    </xdr:from>
    <xdr:to>
      <xdr:col>98</xdr:col>
      <xdr:colOff>38100</xdr:colOff>
      <xdr:row>62</xdr:row>
      <xdr:rowOff>168529</xdr:rowOff>
    </xdr:to>
    <xdr:sp macro="" textlink="">
      <xdr:nvSpPr>
        <xdr:cNvPr id="401" name="フローチャート: 判断 400"/>
        <xdr:cNvSpPr/>
      </xdr:nvSpPr>
      <xdr:spPr>
        <a:xfrm>
          <a:off x="18605500" y="1069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92075</xdr:rowOff>
    </xdr:from>
    <xdr:to>
      <xdr:col>116</xdr:col>
      <xdr:colOff>114300</xdr:colOff>
      <xdr:row>63</xdr:row>
      <xdr:rowOff>22225</xdr:rowOff>
    </xdr:to>
    <xdr:sp macro="" textlink="">
      <xdr:nvSpPr>
        <xdr:cNvPr id="407" name="楕円 406"/>
        <xdr:cNvSpPr/>
      </xdr:nvSpPr>
      <xdr:spPr>
        <a:xfrm>
          <a:off x="22110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7002</xdr:rowOff>
    </xdr:from>
    <xdr:ext cx="469744" cy="259045"/>
    <xdr:sp macro="" textlink="">
      <xdr:nvSpPr>
        <xdr:cNvPr id="408" name="【保健センター・保健所】&#10;一人当たり面積該当値テキスト"/>
        <xdr:cNvSpPr txBox="1"/>
      </xdr:nvSpPr>
      <xdr:spPr>
        <a:xfrm>
          <a:off x="22199600" y="106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93790</xdr:rowOff>
    </xdr:from>
    <xdr:to>
      <xdr:col>112</xdr:col>
      <xdr:colOff>38100</xdr:colOff>
      <xdr:row>63</xdr:row>
      <xdr:rowOff>23940</xdr:rowOff>
    </xdr:to>
    <xdr:sp macro="" textlink="">
      <xdr:nvSpPr>
        <xdr:cNvPr id="409" name="楕円 408"/>
        <xdr:cNvSpPr/>
      </xdr:nvSpPr>
      <xdr:spPr>
        <a:xfrm>
          <a:off x="21272500" y="107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142875</xdr:rowOff>
    </xdr:from>
    <xdr:to>
      <xdr:col>116</xdr:col>
      <xdr:colOff>63500</xdr:colOff>
      <xdr:row>62</xdr:row>
      <xdr:rowOff>144590</xdr:rowOff>
    </xdr:to>
    <xdr:cxnSp macro="">
      <xdr:nvCxnSpPr>
        <xdr:cNvPr id="410" name="直線コネクタ 409"/>
        <xdr:cNvCxnSpPr/>
      </xdr:nvCxnSpPr>
      <xdr:spPr>
        <a:xfrm flipV="1">
          <a:off x="21323300" y="1077277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94932</xdr:rowOff>
    </xdr:from>
    <xdr:to>
      <xdr:col>107</xdr:col>
      <xdr:colOff>101600</xdr:colOff>
      <xdr:row>63</xdr:row>
      <xdr:rowOff>25082</xdr:rowOff>
    </xdr:to>
    <xdr:sp macro="" textlink="">
      <xdr:nvSpPr>
        <xdr:cNvPr id="411" name="楕円 410"/>
        <xdr:cNvSpPr/>
      </xdr:nvSpPr>
      <xdr:spPr>
        <a:xfrm>
          <a:off x="203835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144590</xdr:rowOff>
    </xdr:from>
    <xdr:to>
      <xdr:col>111</xdr:col>
      <xdr:colOff>177800</xdr:colOff>
      <xdr:row>62</xdr:row>
      <xdr:rowOff>145732</xdr:rowOff>
    </xdr:to>
    <xdr:cxnSp macro="">
      <xdr:nvCxnSpPr>
        <xdr:cNvPr id="412" name="直線コネクタ 411"/>
        <xdr:cNvCxnSpPr/>
      </xdr:nvCxnSpPr>
      <xdr:spPr>
        <a:xfrm flipV="1">
          <a:off x="20434300" y="1077449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96647</xdr:rowOff>
    </xdr:from>
    <xdr:to>
      <xdr:col>102</xdr:col>
      <xdr:colOff>165100</xdr:colOff>
      <xdr:row>63</xdr:row>
      <xdr:rowOff>26797</xdr:rowOff>
    </xdr:to>
    <xdr:sp macro="" textlink="">
      <xdr:nvSpPr>
        <xdr:cNvPr id="413" name="楕円 412"/>
        <xdr:cNvSpPr/>
      </xdr:nvSpPr>
      <xdr:spPr>
        <a:xfrm>
          <a:off x="19494500" y="107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145732</xdr:rowOff>
    </xdr:from>
    <xdr:to>
      <xdr:col>107</xdr:col>
      <xdr:colOff>50800</xdr:colOff>
      <xdr:row>62</xdr:row>
      <xdr:rowOff>147447</xdr:rowOff>
    </xdr:to>
    <xdr:cxnSp macro="">
      <xdr:nvCxnSpPr>
        <xdr:cNvPr id="414" name="直線コネクタ 413"/>
        <xdr:cNvCxnSpPr/>
      </xdr:nvCxnSpPr>
      <xdr:spPr>
        <a:xfrm flipV="1">
          <a:off x="19545300" y="1077563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98361</xdr:rowOff>
    </xdr:from>
    <xdr:to>
      <xdr:col>98</xdr:col>
      <xdr:colOff>38100</xdr:colOff>
      <xdr:row>63</xdr:row>
      <xdr:rowOff>28511</xdr:rowOff>
    </xdr:to>
    <xdr:sp macro="" textlink="">
      <xdr:nvSpPr>
        <xdr:cNvPr id="415" name="楕円 414"/>
        <xdr:cNvSpPr/>
      </xdr:nvSpPr>
      <xdr:spPr>
        <a:xfrm>
          <a:off x="18605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147447</xdr:rowOff>
    </xdr:from>
    <xdr:to>
      <xdr:col>102</xdr:col>
      <xdr:colOff>114300</xdr:colOff>
      <xdr:row>62</xdr:row>
      <xdr:rowOff>149161</xdr:rowOff>
    </xdr:to>
    <xdr:cxnSp macro="">
      <xdr:nvCxnSpPr>
        <xdr:cNvPr id="416" name="直線コネクタ 415"/>
        <xdr:cNvCxnSpPr/>
      </xdr:nvCxnSpPr>
      <xdr:spPr>
        <a:xfrm flipV="1">
          <a:off x="18656300" y="1077734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17" name="n_1aveValue【保健センター・保健所】&#10;一人当たり面積"/>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18" name="n_2aveValue【保健センター・保健所】&#10;一人当たり面積"/>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19" name="n_3aveValue【保健センター・保健所】&#10;一人当たり面積"/>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13606</xdr:rowOff>
    </xdr:from>
    <xdr:ext cx="469744" cy="259045"/>
    <xdr:sp macro="" textlink="">
      <xdr:nvSpPr>
        <xdr:cNvPr id="420" name="n_4aveValue【保健センター・保健所】&#10;一人当たり面積"/>
        <xdr:cNvSpPr txBox="1"/>
      </xdr:nvSpPr>
      <xdr:spPr>
        <a:xfrm>
          <a:off x="18421427"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15067</xdr:rowOff>
    </xdr:from>
    <xdr:ext cx="469744" cy="259045"/>
    <xdr:sp macro="" textlink="">
      <xdr:nvSpPr>
        <xdr:cNvPr id="421" name="n_1mainValue【保健センター・保健所】&#10;一人当たり面積"/>
        <xdr:cNvSpPr txBox="1"/>
      </xdr:nvSpPr>
      <xdr:spPr>
        <a:xfrm>
          <a:off x="21075727" y="1081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16209</xdr:rowOff>
    </xdr:from>
    <xdr:ext cx="469744" cy="259045"/>
    <xdr:sp macro="" textlink="">
      <xdr:nvSpPr>
        <xdr:cNvPr id="422" name="n_2mainValue【保健センター・保健所】&#10;一人当たり面積"/>
        <xdr:cNvSpPr txBox="1"/>
      </xdr:nvSpPr>
      <xdr:spPr>
        <a:xfrm>
          <a:off x="20199427" y="1081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17924</xdr:rowOff>
    </xdr:from>
    <xdr:ext cx="469744" cy="259045"/>
    <xdr:sp macro="" textlink="">
      <xdr:nvSpPr>
        <xdr:cNvPr id="423" name="n_3mainValue【保健センター・保健所】&#10;一人当たり面積"/>
        <xdr:cNvSpPr txBox="1"/>
      </xdr:nvSpPr>
      <xdr:spPr>
        <a:xfrm>
          <a:off x="19310427" y="108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19638</xdr:rowOff>
    </xdr:from>
    <xdr:ext cx="469744" cy="259045"/>
    <xdr:sp macro="" textlink="">
      <xdr:nvSpPr>
        <xdr:cNvPr id="424" name="n_4mainValue【保健センター・保健所】&#10;一人当たり面積"/>
        <xdr:cNvSpPr txBox="1"/>
      </xdr:nvSpPr>
      <xdr:spPr>
        <a:xfrm>
          <a:off x="18421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0" name="直線コネクタ 449"/>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3"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4" name="直線コネクタ 453"/>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55"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6" name="フローチャート: 判断 45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7" name="フローチャート: 判断 456"/>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8" name="フローチャート: 判断 457"/>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9" name="フローチャート: 判断 458"/>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60" name="フローチャート: 判断 459"/>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103232</xdr:rowOff>
    </xdr:from>
    <xdr:to>
      <xdr:col>85</xdr:col>
      <xdr:colOff>177800</xdr:colOff>
      <xdr:row>84</xdr:row>
      <xdr:rowOff>33382</xdr:rowOff>
    </xdr:to>
    <xdr:sp macro="" textlink="">
      <xdr:nvSpPr>
        <xdr:cNvPr id="466" name="楕円 465"/>
        <xdr:cNvSpPr/>
      </xdr:nvSpPr>
      <xdr:spPr>
        <a:xfrm>
          <a:off x="16268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81659</xdr:rowOff>
    </xdr:from>
    <xdr:ext cx="405111" cy="259045"/>
    <xdr:sp macro="" textlink="">
      <xdr:nvSpPr>
        <xdr:cNvPr id="467" name="【消防施設】&#10;有形固定資産減価償却率該当値テキスト"/>
        <xdr:cNvSpPr txBox="1"/>
      </xdr:nvSpPr>
      <xdr:spPr>
        <a:xfrm>
          <a:off x="16357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155484</xdr:rowOff>
    </xdr:from>
    <xdr:to>
      <xdr:col>81</xdr:col>
      <xdr:colOff>101600</xdr:colOff>
      <xdr:row>84</xdr:row>
      <xdr:rowOff>85634</xdr:rowOff>
    </xdr:to>
    <xdr:sp macro="" textlink="">
      <xdr:nvSpPr>
        <xdr:cNvPr id="468" name="楕円 467"/>
        <xdr:cNvSpPr/>
      </xdr:nvSpPr>
      <xdr:spPr>
        <a:xfrm>
          <a:off x="15430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154032</xdr:rowOff>
    </xdr:from>
    <xdr:to>
      <xdr:col>85</xdr:col>
      <xdr:colOff>127000</xdr:colOff>
      <xdr:row>84</xdr:row>
      <xdr:rowOff>34834</xdr:rowOff>
    </xdr:to>
    <xdr:cxnSp macro="">
      <xdr:nvCxnSpPr>
        <xdr:cNvPr id="469" name="直線コネクタ 468"/>
        <xdr:cNvCxnSpPr/>
      </xdr:nvCxnSpPr>
      <xdr:spPr>
        <a:xfrm flipV="1">
          <a:off x="15481300" y="1438438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134257</xdr:rowOff>
    </xdr:from>
    <xdr:to>
      <xdr:col>76</xdr:col>
      <xdr:colOff>165100</xdr:colOff>
      <xdr:row>84</xdr:row>
      <xdr:rowOff>64407</xdr:rowOff>
    </xdr:to>
    <xdr:sp macro="" textlink="">
      <xdr:nvSpPr>
        <xdr:cNvPr id="470" name="楕円 469"/>
        <xdr:cNvSpPr/>
      </xdr:nvSpPr>
      <xdr:spPr>
        <a:xfrm>
          <a:off x="14541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xdr:rowOff>
    </xdr:from>
    <xdr:to>
      <xdr:col>81</xdr:col>
      <xdr:colOff>50800</xdr:colOff>
      <xdr:row>84</xdr:row>
      <xdr:rowOff>34834</xdr:rowOff>
    </xdr:to>
    <xdr:cxnSp macro="">
      <xdr:nvCxnSpPr>
        <xdr:cNvPr id="471" name="直線コネクタ 470"/>
        <xdr:cNvCxnSpPr/>
      </xdr:nvCxnSpPr>
      <xdr:spPr>
        <a:xfrm>
          <a:off x="14592300" y="1441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127726</xdr:rowOff>
    </xdr:from>
    <xdr:to>
      <xdr:col>72</xdr:col>
      <xdr:colOff>38100</xdr:colOff>
      <xdr:row>84</xdr:row>
      <xdr:rowOff>57876</xdr:rowOff>
    </xdr:to>
    <xdr:sp macro="" textlink="">
      <xdr:nvSpPr>
        <xdr:cNvPr id="472" name="楕円 471"/>
        <xdr:cNvSpPr/>
      </xdr:nvSpPr>
      <xdr:spPr>
        <a:xfrm>
          <a:off x="13652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7076</xdr:rowOff>
    </xdr:from>
    <xdr:to>
      <xdr:col>76</xdr:col>
      <xdr:colOff>114300</xdr:colOff>
      <xdr:row>84</xdr:row>
      <xdr:rowOff>13607</xdr:rowOff>
    </xdr:to>
    <xdr:cxnSp macro="">
      <xdr:nvCxnSpPr>
        <xdr:cNvPr id="473" name="直線コネクタ 472"/>
        <xdr:cNvCxnSpPr/>
      </xdr:nvCxnSpPr>
      <xdr:spPr>
        <a:xfrm>
          <a:off x="13703300" y="1440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474" name="楕円 473"/>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7076</xdr:rowOff>
    </xdr:to>
    <xdr:cxnSp macro="">
      <xdr:nvCxnSpPr>
        <xdr:cNvPr id="475" name="直線コネクタ 474"/>
        <xdr:cNvCxnSpPr/>
      </xdr:nvCxnSpPr>
      <xdr:spPr>
        <a:xfrm>
          <a:off x="12814300" y="143827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76"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77"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78"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479" name="n_4aveValue【消防施設】&#10;有形固定資産減価償却率"/>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76761</xdr:rowOff>
    </xdr:from>
    <xdr:ext cx="405111" cy="259045"/>
    <xdr:sp macro="" textlink="">
      <xdr:nvSpPr>
        <xdr:cNvPr id="480" name="n_1mainValue【消防施設】&#10;有形固定資産減価償却率"/>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55534</xdr:rowOff>
    </xdr:from>
    <xdr:ext cx="405111" cy="259045"/>
    <xdr:sp macro="" textlink="">
      <xdr:nvSpPr>
        <xdr:cNvPr id="481" name="n_2mainValue【消防施設】&#10;有形固定資産減価償却率"/>
        <xdr:cNvSpPr txBox="1"/>
      </xdr:nvSpPr>
      <xdr:spPr>
        <a:xfrm>
          <a:off x="14389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49003</xdr:rowOff>
    </xdr:from>
    <xdr:ext cx="405111" cy="259045"/>
    <xdr:sp macro="" textlink="">
      <xdr:nvSpPr>
        <xdr:cNvPr id="482" name="n_3mainValue【消防施設】&#10;有形固定資産減価償却率"/>
        <xdr:cNvSpPr txBox="1"/>
      </xdr:nvSpPr>
      <xdr:spPr>
        <a:xfrm>
          <a:off x="13500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483" name="n_4mainValue【消防施設】&#10;有形固定資産減価償却率"/>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5" name="テキスト ボックス 504"/>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7" name="直線コネクタ 506"/>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8"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09" name="直線コネクタ 508"/>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0"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1" name="直線コネクタ 510"/>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2"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3" name="フローチャート: 判断 512"/>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4" name="フローチャート: 判断 513"/>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5" name="フローチャート: 判断 514"/>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6" name="フローチャート: 判断 515"/>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517" name="フローチャート: 判断 516"/>
        <xdr:cNvSpPr/>
      </xdr:nvSpPr>
      <xdr:spPr>
        <a:xfrm>
          <a:off x="18605500" y="147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6731</xdr:rowOff>
    </xdr:from>
    <xdr:to>
      <xdr:col>116</xdr:col>
      <xdr:colOff>114300</xdr:colOff>
      <xdr:row>86</xdr:row>
      <xdr:rowOff>108331</xdr:rowOff>
    </xdr:to>
    <xdr:sp macro="" textlink="">
      <xdr:nvSpPr>
        <xdr:cNvPr id="523" name="楕円 522"/>
        <xdr:cNvSpPr/>
      </xdr:nvSpPr>
      <xdr:spPr>
        <a:xfrm>
          <a:off x="221107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524" name="【消防施設】&#10;一人当たり面積該当値テキスト"/>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10731</xdr:rowOff>
    </xdr:from>
    <xdr:to>
      <xdr:col>112</xdr:col>
      <xdr:colOff>38100</xdr:colOff>
      <xdr:row>86</xdr:row>
      <xdr:rowOff>112331</xdr:rowOff>
    </xdr:to>
    <xdr:sp macro="" textlink="">
      <xdr:nvSpPr>
        <xdr:cNvPr id="525" name="楕円 524"/>
        <xdr:cNvSpPr/>
      </xdr:nvSpPr>
      <xdr:spPr>
        <a:xfrm>
          <a:off x="21272500" y="147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57531</xdr:rowOff>
    </xdr:from>
    <xdr:to>
      <xdr:col>116</xdr:col>
      <xdr:colOff>63500</xdr:colOff>
      <xdr:row>86</xdr:row>
      <xdr:rowOff>61531</xdr:rowOff>
    </xdr:to>
    <xdr:cxnSp macro="">
      <xdr:nvCxnSpPr>
        <xdr:cNvPr id="526" name="直線コネクタ 525"/>
        <xdr:cNvCxnSpPr/>
      </xdr:nvCxnSpPr>
      <xdr:spPr>
        <a:xfrm flipV="1">
          <a:off x="21323300" y="14802231"/>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13399</xdr:rowOff>
    </xdr:from>
    <xdr:to>
      <xdr:col>107</xdr:col>
      <xdr:colOff>101600</xdr:colOff>
      <xdr:row>86</xdr:row>
      <xdr:rowOff>114999</xdr:rowOff>
    </xdr:to>
    <xdr:sp macro="" textlink="">
      <xdr:nvSpPr>
        <xdr:cNvPr id="527" name="楕円 526"/>
        <xdr:cNvSpPr/>
      </xdr:nvSpPr>
      <xdr:spPr>
        <a:xfrm>
          <a:off x="20383500" y="147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61531</xdr:rowOff>
    </xdr:from>
    <xdr:to>
      <xdr:col>111</xdr:col>
      <xdr:colOff>177800</xdr:colOff>
      <xdr:row>86</xdr:row>
      <xdr:rowOff>64199</xdr:rowOff>
    </xdr:to>
    <xdr:cxnSp macro="">
      <xdr:nvCxnSpPr>
        <xdr:cNvPr id="528" name="直線コネクタ 527"/>
        <xdr:cNvCxnSpPr/>
      </xdr:nvCxnSpPr>
      <xdr:spPr>
        <a:xfrm flipV="1">
          <a:off x="20434300" y="14806231"/>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16827</xdr:rowOff>
    </xdr:from>
    <xdr:to>
      <xdr:col>102</xdr:col>
      <xdr:colOff>165100</xdr:colOff>
      <xdr:row>86</xdr:row>
      <xdr:rowOff>118427</xdr:rowOff>
    </xdr:to>
    <xdr:sp macro="" textlink="">
      <xdr:nvSpPr>
        <xdr:cNvPr id="529" name="楕円 528"/>
        <xdr:cNvSpPr/>
      </xdr:nvSpPr>
      <xdr:spPr>
        <a:xfrm>
          <a:off x="19494500" y="147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64199</xdr:rowOff>
    </xdr:from>
    <xdr:to>
      <xdr:col>107</xdr:col>
      <xdr:colOff>50800</xdr:colOff>
      <xdr:row>86</xdr:row>
      <xdr:rowOff>67627</xdr:rowOff>
    </xdr:to>
    <xdr:cxnSp macro="">
      <xdr:nvCxnSpPr>
        <xdr:cNvPr id="530" name="直線コネクタ 529"/>
        <xdr:cNvCxnSpPr/>
      </xdr:nvCxnSpPr>
      <xdr:spPr>
        <a:xfrm flipV="1">
          <a:off x="19545300" y="14808899"/>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17399</xdr:rowOff>
    </xdr:from>
    <xdr:to>
      <xdr:col>98</xdr:col>
      <xdr:colOff>38100</xdr:colOff>
      <xdr:row>86</xdr:row>
      <xdr:rowOff>118999</xdr:rowOff>
    </xdr:to>
    <xdr:sp macro="" textlink="">
      <xdr:nvSpPr>
        <xdr:cNvPr id="531" name="楕円 530"/>
        <xdr:cNvSpPr/>
      </xdr:nvSpPr>
      <xdr:spPr>
        <a:xfrm>
          <a:off x="18605500" y="14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67627</xdr:rowOff>
    </xdr:from>
    <xdr:to>
      <xdr:col>102</xdr:col>
      <xdr:colOff>114300</xdr:colOff>
      <xdr:row>86</xdr:row>
      <xdr:rowOff>68199</xdr:rowOff>
    </xdr:to>
    <xdr:cxnSp macro="">
      <xdr:nvCxnSpPr>
        <xdr:cNvPr id="532" name="直線コネクタ 531"/>
        <xdr:cNvCxnSpPr/>
      </xdr:nvCxnSpPr>
      <xdr:spPr>
        <a:xfrm flipV="1">
          <a:off x="18656300" y="1481232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33" name="n_1aveValue【消防施設】&#10;一人当たり面積"/>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4" name="n_2aveValue【消防施設】&#10;一人当たり面積"/>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35" name="n_3aveValue【消防施設】&#10;一人当たり面積"/>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536" name="n_4aveValue【消防施設】&#10;一人当たり面積"/>
        <xdr:cNvSpPr txBox="1"/>
      </xdr:nvSpPr>
      <xdr:spPr>
        <a:xfrm>
          <a:off x="18421427"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103458</xdr:rowOff>
    </xdr:from>
    <xdr:ext cx="469744" cy="259045"/>
    <xdr:sp macro="" textlink="">
      <xdr:nvSpPr>
        <xdr:cNvPr id="537" name="n_1mainValue【消防施設】&#10;一人当たり面積"/>
        <xdr:cNvSpPr txBox="1"/>
      </xdr:nvSpPr>
      <xdr:spPr>
        <a:xfrm>
          <a:off x="21075727" y="1484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106126</xdr:rowOff>
    </xdr:from>
    <xdr:ext cx="469744" cy="259045"/>
    <xdr:sp macro="" textlink="">
      <xdr:nvSpPr>
        <xdr:cNvPr id="538" name="n_2mainValue【消防施設】&#10;一人当たり面積"/>
        <xdr:cNvSpPr txBox="1"/>
      </xdr:nvSpPr>
      <xdr:spPr>
        <a:xfrm>
          <a:off x="20199427" y="1485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109554</xdr:rowOff>
    </xdr:from>
    <xdr:ext cx="469744" cy="259045"/>
    <xdr:sp macro="" textlink="">
      <xdr:nvSpPr>
        <xdr:cNvPr id="539" name="n_3mainValue【消防施設】&#10;一人当たり面積"/>
        <xdr:cNvSpPr txBox="1"/>
      </xdr:nvSpPr>
      <xdr:spPr>
        <a:xfrm>
          <a:off x="19310427" y="1485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135526</xdr:rowOff>
    </xdr:from>
    <xdr:ext cx="469744" cy="259045"/>
    <xdr:sp macro="" textlink="">
      <xdr:nvSpPr>
        <xdr:cNvPr id="540" name="n_4mainValue【消防施設】&#10;一人当たり面積"/>
        <xdr:cNvSpPr txBox="1"/>
      </xdr:nvSpPr>
      <xdr:spPr>
        <a:xfrm>
          <a:off x="18421427" y="145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6" name="直線コネクタ 565"/>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9"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0" name="直線コネクタ 569"/>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71"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2" name="フローチャート: 判断 571"/>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3" name="フローチャート: 判断 572"/>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4" name="フローチャート: 判断 573"/>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5" name="フローチャート: 判断 574"/>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6" name="フローチャート: 判断 575"/>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582" name="楕円 581"/>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52813</xdr:rowOff>
    </xdr:from>
    <xdr:ext cx="405111" cy="259045"/>
    <xdr:sp macro="" textlink="">
      <xdr:nvSpPr>
        <xdr:cNvPr id="583" name="【庁舎】&#10;有形固定資産減価償却率該当値テキスト"/>
        <xdr:cNvSpPr txBox="1"/>
      </xdr:nvSpPr>
      <xdr:spPr>
        <a:xfrm>
          <a:off x="16357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41729</xdr:rowOff>
    </xdr:from>
    <xdr:to>
      <xdr:col>81</xdr:col>
      <xdr:colOff>101600</xdr:colOff>
      <xdr:row>105</xdr:row>
      <xdr:rowOff>143329</xdr:rowOff>
    </xdr:to>
    <xdr:sp macro="" textlink="">
      <xdr:nvSpPr>
        <xdr:cNvPr id="584" name="楕円 583"/>
        <xdr:cNvSpPr/>
      </xdr:nvSpPr>
      <xdr:spPr>
        <a:xfrm>
          <a:off x="15430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92529</xdr:rowOff>
    </xdr:from>
    <xdr:to>
      <xdr:col>85</xdr:col>
      <xdr:colOff>127000</xdr:colOff>
      <xdr:row>105</xdr:row>
      <xdr:rowOff>125186</xdr:rowOff>
    </xdr:to>
    <xdr:cxnSp macro="">
      <xdr:nvCxnSpPr>
        <xdr:cNvPr id="585" name="直線コネクタ 584"/>
        <xdr:cNvCxnSpPr/>
      </xdr:nvCxnSpPr>
      <xdr:spPr>
        <a:xfrm>
          <a:off x="15481300" y="180947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586" name="楕円 585"/>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92529</xdr:rowOff>
    </xdr:to>
    <xdr:cxnSp macro="">
      <xdr:nvCxnSpPr>
        <xdr:cNvPr id="587" name="直線コネクタ 586"/>
        <xdr:cNvCxnSpPr/>
      </xdr:nvCxnSpPr>
      <xdr:spPr>
        <a:xfrm>
          <a:off x="14592300" y="180604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146231</xdr:rowOff>
    </xdr:from>
    <xdr:to>
      <xdr:col>72</xdr:col>
      <xdr:colOff>38100</xdr:colOff>
      <xdr:row>105</xdr:row>
      <xdr:rowOff>76381</xdr:rowOff>
    </xdr:to>
    <xdr:sp macro="" textlink="">
      <xdr:nvSpPr>
        <xdr:cNvPr id="588" name="楕円 587"/>
        <xdr:cNvSpPr/>
      </xdr:nvSpPr>
      <xdr:spPr>
        <a:xfrm>
          <a:off x="1365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58238</xdr:rowOff>
    </xdr:to>
    <xdr:cxnSp macro="">
      <xdr:nvCxnSpPr>
        <xdr:cNvPr id="589" name="直線コネクタ 588"/>
        <xdr:cNvCxnSpPr/>
      </xdr:nvCxnSpPr>
      <xdr:spPr>
        <a:xfrm>
          <a:off x="13703300" y="1802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111942</xdr:rowOff>
    </xdr:from>
    <xdr:to>
      <xdr:col>67</xdr:col>
      <xdr:colOff>101600</xdr:colOff>
      <xdr:row>105</xdr:row>
      <xdr:rowOff>42092</xdr:rowOff>
    </xdr:to>
    <xdr:sp macro="" textlink="">
      <xdr:nvSpPr>
        <xdr:cNvPr id="590" name="楕円 589"/>
        <xdr:cNvSpPr/>
      </xdr:nvSpPr>
      <xdr:spPr>
        <a:xfrm>
          <a:off x="1276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162742</xdr:rowOff>
    </xdr:from>
    <xdr:to>
      <xdr:col>71</xdr:col>
      <xdr:colOff>177800</xdr:colOff>
      <xdr:row>105</xdr:row>
      <xdr:rowOff>25581</xdr:rowOff>
    </xdr:to>
    <xdr:cxnSp macro="">
      <xdr:nvCxnSpPr>
        <xdr:cNvPr id="591" name="直線コネクタ 590"/>
        <xdr:cNvCxnSpPr/>
      </xdr:nvCxnSpPr>
      <xdr:spPr>
        <a:xfrm>
          <a:off x="12814300" y="179935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2"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3" name="n_2aveValue【庁舎】&#10;有形固定資産減価償却率"/>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4"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95" name="n_4aveValue【庁舎】&#10;有形固定資産減価償却率"/>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134456</xdr:rowOff>
    </xdr:from>
    <xdr:ext cx="405111" cy="259045"/>
    <xdr:sp macro="" textlink="">
      <xdr:nvSpPr>
        <xdr:cNvPr id="596" name="n_1mainValue【庁舎】&#10;有形固定資産減価償却率"/>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597" name="n_2mainValue【庁舎】&#10;有形固定資産減価償却率"/>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92908</xdr:rowOff>
    </xdr:from>
    <xdr:ext cx="405111" cy="259045"/>
    <xdr:sp macro="" textlink="">
      <xdr:nvSpPr>
        <xdr:cNvPr id="598" name="n_3mainValue【庁舎】&#10;有形固定資産減価償却率"/>
        <xdr:cNvSpPr txBox="1"/>
      </xdr:nvSpPr>
      <xdr:spPr>
        <a:xfrm>
          <a:off x="13500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599" name="n_4mainValue【庁舎】&#10;有形固定資産減価償却率"/>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3" name="直線コネクタ 622"/>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4"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5" name="直線コネクタ 624"/>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6"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7" name="直線コネクタ 626"/>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8"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9" name="フローチャート: 判断 628"/>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0" name="フローチャート: 判断 629"/>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1" name="フローチャート: 判断 630"/>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2" name="フローチャート: 判断 631"/>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633" name="フローチャート: 判断 632"/>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639" name="楕円 638"/>
        <xdr:cNvSpPr/>
      </xdr:nvSpPr>
      <xdr:spPr>
        <a:xfrm>
          <a:off x="22110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119397</xdr:rowOff>
    </xdr:from>
    <xdr:ext cx="469744" cy="259045"/>
    <xdr:sp macro="" textlink="">
      <xdr:nvSpPr>
        <xdr:cNvPr id="640" name="【庁舎】&#10;一人当たり面積該当値テキスト"/>
        <xdr:cNvSpPr txBox="1"/>
      </xdr:nvSpPr>
      <xdr:spPr>
        <a:xfrm>
          <a:off x="22199600" y="182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37592</xdr:rowOff>
    </xdr:from>
    <xdr:to>
      <xdr:col>112</xdr:col>
      <xdr:colOff>38100</xdr:colOff>
      <xdr:row>107</xdr:row>
      <xdr:rowOff>139192</xdr:rowOff>
    </xdr:to>
    <xdr:sp macro="" textlink="">
      <xdr:nvSpPr>
        <xdr:cNvPr id="641" name="楕円 640"/>
        <xdr:cNvSpPr/>
      </xdr:nvSpPr>
      <xdr:spPr>
        <a:xfrm>
          <a:off x="21272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83820</xdr:rowOff>
    </xdr:from>
    <xdr:to>
      <xdr:col>116</xdr:col>
      <xdr:colOff>63500</xdr:colOff>
      <xdr:row>107</xdr:row>
      <xdr:rowOff>88392</xdr:rowOff>
    </xdr:to>
    <xdr:cxnSp macro="">
      <xdr:nvCxnSpPr>
        <xdr:cNvPr id="642" name="直線コネクタ 641"/>
        <xdr:cNvCxnSpPr/>
      </xdr:nvCxnSpPr>
      <xdr:spPr>
        <a:xfrm flipV="1">
          <a:off x="21323300" y="184289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643" name="楕円 642"/>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88392</xdr:rowOff>
    </xdr:from>
    <xdr:to>
      <xdr:col>111</xdr:col>
      <xdr:colOff>177800</xdr:colOff>
      <xdr:row>107</xdr:row>
      <xdr:rowOff>92202</xdr:rowOff>
    </xdr:to>
    <xdr:cxnSp macro="">
      <xdr:nvCxnSpPr>
        <xdr:cNvPr id="644" name="直線コネクタ 643"/>
        <xdr:cNvCxnSpPr/>
      </xdr:nvCxnSpPr>
      <xdr:spPr>
        <a:xfrm flipV="1">
          <a:off x="20434300" y="1843354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45593</xdr:rowOff>
    </xdr:from>
    <xdr:to>
      <xdr:col>102</xdr:col>
      <xdr:colOff>165100</xdr:colOff>
      <xdr:row>107</xdr:row>
      <xdr:rowOff>147193</xdr:rowOff>
    </xdr:to>
    <xdr:sp macro="" textlink="">
      <xdr:nvSpPr>
        <xdr:cNvPr id="645" name="楕円 644"/>
        <xdr:cNvSpPr/>
      </xdr:nvSpPr>
      <xdr:spPr>
        <a:xfrm>
          <a:off x="19494500" y="183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92202</xdr:rowOff>
    </xdr:from>
    <xdr:to>
      <xdr:col>107</xdr:col>
      <xdr:colOff>50800</xdr:colOff>
      <xdr:row>107</xdr:row>
      <xdr:rowOff>96393</xdr:rowOff>
    </xdr:to>
    <xdr:cxnSp macro="">
      <xdr:nvCxnSpPr>
        <xdr:cNvPr id="646" name="直線コネクタ 645"/>
        <xdr:cNvCxnSpPr/>
      </xdr:nvCxnSpPr>
      <xdr:spPr>
        <a:xfrm flipV="1">
          <a:off x="19545300" y="1843735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50164</xdr:rowOff>
    </xdr:from>
    <xdr:to>
      <xdr:col>98</xdr:col>
      <xdr:colOff>38100</xdr:colOff>
      <xdr:row>107</xdr:row>
      <xdr:rowOff>151764</xdr:rowOff>
    </xdr:to>
    <xdr:sp macro="" textlink="">
      <xdr:nvSpPr>
        <xdr:cNvPr id="647" name="楕円 646"/>
        <xdr:cNvSpPr/>
      </xdr:nvSpPr>
      <xdr:spPr>
        <a:xfrm>
          <a:off x="18605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96393</xdr:rowOff>
    </xdr:from>
    <xdr:to>
      <xdr:col>102</xdr:col>
      <xdr:colOff>114300</xdr:colOff>
      <xdr:row>107</xdr:row>
      <xdr:rowOff>100964</xdr:rowOff>
    </xdr:to>
    <xdr:cxnSp macro="">
      <xdr:nvCxnSpPr>
        <xdr:cNvPr id="648" name="直線コネクタ 647"/>
        <xdr:cNvCxnSpPr/>
      </xdr:nvCxnSpPr>
      <xdr:spPr>
        <a:xfrm flipV="1">
          <a:off x="18656300" y="184415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49"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0"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1"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652" name="n_4aveValue【庁舎】&#10;一人当たり面積"/>
        <xdr:cNvSpPr txBox="1"/>
      </xdr:nvSpPr>
      <xdr:spPr>
        <a:xfrm>
          <a:off x="18421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130319</xdr:rowOff>
    </xdr:from>
    <xdr:ext cx="469744" cy="259045"/>
    <xdr:sp macro="" textlink="">
      <xdr:nvSpPr>
        <xdr:cNvPr id="653" name="n_1mainValue【庁舎】&#10;一人当たり面積"/>
        <xdr:cNvSpPr txBox="1"/>
      </xdr:nvSpPr>
      <xdr:spPr>
        <a:xfrm>
          <a:off x="210757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654" name="n_2mainValue【庁舎】&#10;一人当たり面積"/>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138320</xdr:rowOff>
    </xdr:from>
    <xdr:ext cx="469744" cy="259045"/>
    <xdr:sp macro="" textlink="">
      <xdr:nvSpPr>
        <xdr:cNvPr id="655" name="n_3mainValue【庁舎】&#10;一人当たり面積"/>
        <xdr:cNvSpPr txBox="1"/>
      </xdr:nvSpPr>
      <xdr:spPr>
        <a:xfrm>
          <a:off x="19310427" y="1848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142891</xdr:rowOff>
    </xdr:from>
    <xdr:ext cx="469744" cy="259045"/>
    <xdr:sp macro="" textlink="">
      <xdr:nvSpPr>
        <xdr:cNvPr id="656" name="n_4mainValue【庁舎】&#10;一人当たり面積"/>
        <xdr:cNvSpPr txBox="1"/>
      </xdr:nvSpPr>
      <xdr:spPr>
        <a:xfrm>
          <a:off x="18421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類似団体と比較して特に有形固定資産減価償却率が低くなっている施設は、体育館、福祉施設、保健センターであり、高くなっている施設は、消防施設、庁舎である。体育館は平成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年度体育館整備によるものであり、令和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年度に公共施設等個別施設計画を策定し、予防及び事後保全型管理により維持管理費の低減を図る。福祉施設については、平成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年度地域ふれあい館の整備によるものであり、令和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年度に公共施設等個別施設計画を策定し、予防及び事後保全型管理により維持管理費の低減を図る。保健センターは、平成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年度ふれあいプラザの整備によるものであり、令和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年度に公共施設等個別施設計画を策定し、予防及び事後保全型管理により維持管理費の低減を図る。消防施設については、令和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部機庫改築工事により一部改善が見られたものの、整備後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年以上を経過した施設が多く、今後、改修コストの増加が見込まれる。通常・定期点検等により適切な対策を講じる事後保全型による施設管理を行う。庁舎については、平成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年度役場庁舎別館の整備等によるものであり、令和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年度に公共施設等個別施設計画を策定し、予防及び事後保全型管理により維持管理費の低減を図る。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年度財政力指数は前年度比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となった。、固定資産税（大規模償却資産）の経年償却による地方税の減少、高齢化率（約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が高く、町内に中心となる産業がないことなど増加要因も少ないことから、今後も地方税の減少と併せ財政力指数も減少することが見込まれる。そのため、自主財源である地方税の課税客体の適正な把握・口座振替の推進などの収納率向上等、歳入確保に取り組み、併せて各事業の効果や緊急性などを踏まえた事業の選択と集中などによる歳出の抑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141514</xdr:rowOff>
    </xdr:from>
    <xdr:to>
      <xdr:col>23</xdr:col>
      <xdr:colOff>133350</xdr:colOff>
      <xdr:row>44</xdr:row>
      <xdr:rowOff>165100</xdr:rowOff>
    </xdr:to>
    <xdr:cxnSp macro="">
      <xdr:nvCxnSpPr>
        <xdr:cNvPr id="65" name="直線コネクタ 64"/>
        <xdr:cNvCxnSpPr/>
      </xdr:nvCxnSpPr>
      <xdr:spPr>
        <a:xfrm flipV="1">
          <a:off x="4953000" y="6485164"/>
          <a:ext cx="0" cy="12237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6"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7" name="直線コネクタ 66"/>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56441</xdr:rowOff>
    </xdr:from>
    <xdr:ext cx="762000" cy="259045"/>
    <xdr:sp macro="" textlink="">
      <xdr:nvSpPr>
        <xdr:cNvPr id="68" name="財政力最大値テキスト"/>
        <xdr:cNvSpPr txBox="1"/>
      </xdr:nvSpPr>
      <xdr:spPr>
        <a:xfrm>
          <a:off x="5041900" y="62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141514</xdr:rowOff>
    </xdr:from>
    <xdr:to>
      <xdr:col>24</xdr:col>
      <xdr:colOff>12700</xdr:colOff>
      <xdr:row>37</xdr:row>
      <xdr:rowOff>141514</xdr:rowOff>
    </xdr:to>
    <xdr:cxnSp macro="">
      <xdr:nvCxnSpPr>
        <xdr:cNvPr id="69" name="直線コネクタ 68"/>
        <xdr:cNvCxnSpPr/>
      </xdr:nvCxnSpPr>
      <xdr:spPr>
        <a:xfrm>
          <a:off x="4864100" y="648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72572</xdr:rowOff>
    </xdr:from>
    <xdr:to>
      <xdr:col>23</xdr:col>
      <xdr:colOff>133350</xdr:colOff>
      <xdr:row>37</xdr:row>
      <xdr:rowOff>141514</xdr:rowOff>
    </xdr:to>
    <xdr:cxnSp macro="">
      <xdr:nvCxnSpPr>
        <xdr:cNvPr id="70" name="直線コネクタ 69"/>
        <xdr:cNvCxnSpPr/>
      </xdr:nvCxnSpPr>
      <xdr:spPr>
        <a:xfrm>
          <a:off x="4114800" y="6416222"/>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37</xdr:row>
      <xdr:rowOff>72572</xdr:rowOff>
    </xdr:to>
    <xdr:cxnSp macro="">
      <xdr:nvCxnSpPr>
        <xdr:cNvPr id="73" name="直線コネクタ 72"/>
        <xdr:cNvCxnSpPr/>
      </xdr:nvCxnSpPr>
      <xdr:spPr>
        <a:xfrm>
          <a:off x="3225800" y="631280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54428</xdr:rowOff>
    </xdr:from>
    <xdr:to>
      <xdr:col>15</xdr:col>
      <xdr:colOff>82550</xdr:colOff>
      <xdr:row>36</xdr:row>
      <xdr:rowOff>140607</xdr:rowOff>
    </xdr:to>
    <xdr:cxnSp macro="">
      <xdr:nvCxnSpPr>
        <xdr:cNvPr id="76" name="直線コネクタ 75"/>
        <xdr:cNvCxnSpPr/>
      </xdr:nvCxnSpPr>
      <xdr:spPr>
        <a:xfrm>
          <a:off x="2336800" y="62266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78922</xdr:rowOff>
    </xdr:from>
    <xdr:to>
      <xdr:col>15</xdr:col>
      <xdr:colOff>133350</xdr:colOff>
      <xdr:row>44</xdr:row>
      <xdr:rowOff>9072</xdr:rowOff>
    </xdr:to>
    <xdr:sp macro="" textlink="">
      <xdr:nvSpPr>
        <xdr:cNvPr id="77" name="フローチャート: 判断 76"/>
        <xdr:cNvSpPr/>
      </xdr:nvSpPr>
      <xdr:spPr>
        <a:xfrm>
          <a:off x="3175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78" name="テキスト ボックス 77"/>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2722</xdr:rowOff>
    </xdr:from>
    <xdr:to>
      <xdr:col>11</xdr:col>
      <xdr:colOff>31750</xdr:colOff>
      <xdr:row>36</xdr:row>
      <xdr:rowOff>54428</xdr:rowOff>
    </xdr:to>
    <xdr:cxnSp macro="">
      <xdr:nvCxnSpPr>
        <xdr:cNvPr id="79" name="直線コネクタ 78"/>
        <xdr:cNvCxnSpPr/>
      </xdr:nvCxnSpPr>
      <xdr:spPr>
        <a:xfrm>
          <a:off x="1447800" y="61749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96157</xdr:rowOff>
    </xdr:from>
    <xdr:to>
      <xdr:col>11</xdr:col>
      <xdr:colOff>82550</xdr:colOff>
      <xdr:row>44</xdr:row>
      <xdr:rowOff>26307</xdr:rowOff>
    </xdr:to>
    <xdr:sp macro="" textlink="">
      <xdr:nvSpPr>
        <xdr:cNvPr id="80" name="フローチャート: 判断 79"/>
        <xdr:cNvSpPr/>
      </xdr:nvSpPr>
      <xdr:spPr>
        <a:xfrm>
          <a:off x="2286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81" name="テキスト ボックス 80"/>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2" name="フローチャート: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3" name="テキスト ボックス 82"/>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90714</xdr:rowOff>
    </xdr:from>
    <xdr:to>
      <xdr:col>23</xdr:col>
      <xdr:colOff>184150</xdr:colOff>
      <xdr:row>38</xdr:row>
      <xdr:rowOff>20864</xdr:rowOff>
    </xdr:to>
    <xdr:sp macro="" textlink="">
      <xdr:nvSpPr>
        <xdr:cNvPr id="89" name="楕円 88"/>
        <xdr:cNvSpPr/>
      </xdr:nvSpPr>
      <xdr:spPr>
        <a:xfrm>
          <a:off x="49022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11991</xdr:rowOff>
    </xdr:from>
    <xdr:ext cx="762000" cy="259045"/>
    <xdr:sp macro="" textlink="">
      <xdr:nvSpPr>
        <xdr:cNvPr id="90" name="財政力該当値テキスト"/>
        <xdr:cNvSpPr txBox="1"/>
      </xdr:nvSpPr>
      <xdr:spPr>
        <a:xfrm>
          <a:off x="5041900" y="63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21772</xdr:rowOff>
    </xdr:from>
    <xdr:to>
      <xdr:col>19</xdr:col>
      <xdr:colOff>184150</xdr:colOff>
      <xdr:row>37</xdr:row>
      <xdr:rowOff>123372</xdr:rowOff>
    </xdr:to>
    <xdr:sp macro="" textlink="">
      <xdr:nvSpPr>
        <xdr:cNvPr id="91" name="楕円 90"/>
        <xdr:cNvSpPr/>
      </xdr:nvSpPr>
      <xdr:spPr>
        <a:xfrm>
          <a:off x="4064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133549</xdr:rowOff>
    </xdr:from>
    <xdr:ext cx="736600" cy="259045"/>
    <xdr:sp macro="" textlink="">
      <xdr:nvSpPr>
        <xdr:cNvPr id="92" name="テキスト ボックス 91"/>
        <xdr:cNvSpPr txBox="1"/>
      </xdr:nvSpPr>
      <xdr:spPr>
        <a:xfrm>
          <a:off x="3733800" y="613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89807</xdr:rowOff>
    </xdr:from>
    <xdr:to>
      <xdr:col>15</xdr:col>
      <xdr:colOff>133350</xdr:colOff>
      <xdr:row>37</xdr:row>
      <xdr:rowOff>19957</xdr:rowOff>
    </xdr:to>
    <xdr:sp macro="" textlink="">
      <xdr:nvSpPr>
        <xdr:cNvPr id="93" name="楕円 92"/>
        <xdr:cNvSpPr/>
      </xdr:nvSpPr>
      <xdr:spPr>
        <a:xfrm>
          <a:off x="3175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30134</xdr:rowOff>
    </xdr:from>
    <xdr:ext cx="762000" cy="259045"/>
    <xdr:sp macro="" textlink="">
      <xdr:nvSpPr>
        <xdr:cNvPr id="94" name="テキスト ボックス 93"/>
        <xdr:cNvSpPr txBox="1"/>
      </xdr:nvSpPr>
      <xdr:spPr>
        <a:xfrm>
          <a:off x="2844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5" name="楕円 94"/>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6" name="テキスト ボックス 95"/>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123372</xdr:rowOff>
    </xdr:from>
    <xdr:to>
      <xdr:col>7</xdr:col>
      <xdr:colOff>31750</xdr:colOff>
      <xdr:row>36</xdr:row>
      <xdr:rowOff>53522</xdr:rowOff>
    </xdr:to>
    <xdr:sp macro="" textlink="">
      <xdr:nvSpPr>
        <xdr:cNvPr id="97" name="楕円 96"/>
        <xdr:cNvSpPr/>
      </xdr:nvSpPr>
      <xdr:spPr>
        <a:xfrm>
          <a:off x="1397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63699</xdr:rowOff>
    </xdr:from>
    <xdr:ext cx="762000" cy="259045"/>
    <xdr:sp macro="" textlink="">
      <xdr:nvSpPr>
        <xdr:cNvPr id="98" name="テキスト ボックス 97"/>
        <xdr:cNvSpPr txBox="1"/>
      </xdr:nvSpPr>
      <xdr:spPr>
        <a:xfrm>
          <a:off x="1066800" y="5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経常経費充当一般財源（経常収支比率の分子）は、川原自然公園費等の維持補修費</a:t>
          </a:r>
          <a:r>
            <a:rPr kumimoji="1" lang="en-US" altLang="ja-JP" sz="1300">
              <a:latin typeface="ＭＳ Ｐゴシック" panose="020B0600070205080204" pitchFamily="50" charset="-128"/>
              <a:ea typeface="ＭＳ Ｐゴシック" panose="020B0600070205080204" pitchFamily="50" charset="-128"/>
            </a:rPr>
            <a:t>2,963</a:t>
          </a:r>
          <a:r>
            <a:rPr kumimoji="1" lang="ja-JP" altLang="en-US" sz="1300">
              <a:latin typeface="ＭＳ Ｐゴシック" panose="020B0600070205080204" pitchFamily="50" charset="-128"/>
              <a:ea typeface="ＭＳ Ｐゴシック" panose="020B0600070205080204" pitchFamily="50" charset="-128"/>
            </a:rPr>
            <a:t>千円減少等したものの、電子計算機借上料等による物件費</a:t>
          </a:r>
          <a:r>
            <a:rPr kumimoji="1" lang="en-US" altLang="ja-JP" sz="1300">
              <a:latin typeface="ＭＳ Ｐゴシック" panose="020B0600070205080204" pitchFamily="50" charset="-128"/>
              <a:ea typeface="ＭＳ Ｐゴシック" panose="020B0600070205080204" pitchFamily="50" charset="-128"/>
            </a:rPr>
            <a:t>42,035</a:t>
          </a:r>
          <a:r>
            <a:rPr kumimoji="1" lang="ja-JP" altLang="en-US" sz="1300">
              <a:latin typeface="ＭＳ Ｐゴシック" panose="020B0600070205080204" pitchFamily="50" charset="-128"/>
              <a:ea typeface="ＭＳ Ｐゴシック" panose="020B0600070205080204" pitchFamily="50" charset="-128"/>
            </a:rPr>
            <a:t>千円増加、介護予防生活支援事業等による補助費等</a:t>
          </a:r>
          <a:r>
            <a:rPr kumimoji="1" lang="en-US" altLang="ja-JP" sz="1300">
              <a:latin typeface="ＭＳ Ｐゴシック" panose="020B0600070205080204" pitchFamily="50" charset="-128"/>
              <a:ea typeface="ＭＳ Ｐゴシック" panose="020B0600070205080204" pitchFamily="50" charset="-128"/>
            </a:rPr>
            <a:t>42,035</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106,092</a:t>
          </a:r>
          <a:r>
            <a:rPr kumimoji="1" lang="ja-JP" altLang="en-US" sz="1300">
              <a:latin typeface="ＭＳ Ｐゴシック" panose="020B0600070205080204" pitchFamily="50" charset="-128"/>
              <a:ea typeface="ＭＳ Ｐゴシック" panose="020B0600070205080204" pitchFamily="50" charset="-128"/>
            </a:rPr>
            <a:t>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経常一般財源等（経常収支比率の分母）は、臨時財政対策債</a:t>
          </a:r>
          <a:r>
            <a:rPr kumimoji="1" lang="en-US" altLang="ja-JP" sz="1300">
              <a:latin typeface="ＭＳ Ｐゴシック" panose="020B0600070205080204" pitchFamily="50" charset="-128"/>
              <a:ea typeface="ＭＳ Ｐゴシック" panose="020B0600070205080204" pitchFamily="50" charset="-128"/>
            </a:rPr>
            <a:t>69,711</a:t>
          </a:r>
          <a:r>
            <a:rPr kumimoji="1" lang="ja-JP" altLang="en-US" sz="1300">
              <a:latin typeface="ＭＳ Ｐゴシック" panose="020B0600070205080204" pitchFamily="50" charset="-128"/>
              <a:ea typeface="ＭＳ Ｐゴシック" panose="020B0600070205080204" pitchFamily="50" charset="-128"/>
            </a:rPr>
            <a:t>千円減少等したものの、固定資産税等の増加による地方税</a:t>
          </a:r>
          <a:r>
            <a:rPr kumimoji="1" lang="en-US" altLang="ja-JP" sz="1300">
              <a:latin typeface="ＭＳ Ｐゴシック" panose="020B0600070205080204" pitchFamily="50" charset="-128"/>
              <a:ea typeface="ＭＳ Ｐゴシック" panose="020B0600070205080204" pitchFamily="50" charset="-128"/>
            </a:rPr>
            <a:t>119,630</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65,657</a:t>
          </a:r>
          <a:r>
            <a:rPr kumimoji="1" lang="ja-JP" altLang="en-US" sz="1300">
              <a:latin typeface="ＭＳ Ｐゴシック" panose="020B0600070205080204" pitchFamily="50" charset="-128"/>
              <a:ea typeface="ＭＳ Ｐゴシック" panose="020B0600070205080204" pitchFamily="50" charset="-128"/>
            </a:rPr>
            <a:t>千円増加した。これらより、経常収支比率は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8" name="直線コネクタ 127"/>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9"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30" name="直線コネクタ 129"/>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31"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2" name="直線コネクタ 131"/>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41910</xdr:rowOff>
    </xdr:to>
    <xdr:cxnSp macro="">
      <xdr:nvCxnSpPr>
        <xdr:cNvPr id="133" name="直線コネクタ 132"/>
        <xdr:cNvCxnSpPr/>
      </xdr:nvCxnSpPr>
      <xdr:spPr>
        <a:xfrm>
          <a:off x="4114800" y="107708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4"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5" name="フローチャート: 判断 134"/>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140970</xdr:rowOff>
    </xdr:to>
    <xdr:cxnSp macro="">
      <xdr:nvCxnSpPr>
        <xdr:cNvPr id="136" name="直線コネクタ 135"/>
        <xdr:cNvCxnSpPr/>
      </xdr:nvCxnSpPr>
      <xdr:spPr>
        <a:xfrm>
          <a:off x="3225800" y="106622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7" name="フローチャート: 判断 136"/>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8" name="テキスト ボックス 137"/>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98213</xdr:rowOff>
    </xdr:to>
    <xdr:cxnSp macro="">
      <xdr:nvCxnSpPr>
        <xdr:cNvPr id="139" name="直線コネクタ 138"/>
        <xdr:cNvCxnSpPr/>
      </xdr:nvCxnSpPr>
      <xdr:spPr>
        <a:xfrm flipV="1">
          <a:off x="2336800" y="10662285"/>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40" name="フローチャート: 判断 139"/>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41" name="テキスト ボックス 140"/>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98213</xdr:rowOff>
    </xdr:to>
    <xdr:cxnSp macro="">
      <xdr:nvCxnSpPr>
        <xdr:cNvPr id="142" name="直線コネクタ 141"/>
        <xdr:cNvCxnSpPr/>
      </xdr:nvCxnSpPr>
      <xdr:spPr>
        <a:xfrm>
          <a:off x="1447800" y="108432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3" name="フローチャート: 判断 142"/>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4" name="テキスト ボックス 143"/>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5" name="フローチャート: 判断 144"/>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6" name="テキスト ボックス 145"/>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2" name="楕円 151"/>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3"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4" name="楕円 153"/>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5" name="テキスト ボックス 154"/>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6" name="楕円 155"/>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7" name="テキスト ボックス 156"/>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8" name="楕円 157"/>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9" name="テキスト ボックス 158"/>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1" name="テキスト ボックス 160"/>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人件費は、地方公務員共済組合等負担金</a:t>
          </a:r>
          <a:r>
            <a:rPr kumimoji="1" lang="en-US" altLang="ja-JP" sz="1300">
              <a:latin typeface="ＭＳ Ｐゴシック" panose="020B0600070205080204" pitchFamily="50" charset="-128"/>
              <a:ea typeface="ＭＳ Ｐゴシック" panose="020B0600070205080204" pitchFamily="50" charset="-128"/>
            </a:rPr>
            <a:t>2,719</a:t>
          </a:r>
          <a:r>
            <a:rPr kumimoji="1" lang="ja-JP" altLang="en-US" sz="1300">
              <a:latin typeface="ＭＳ Ｐゴシック" panose="020B0600070205080204" pitchFamily="50" charset="-128"/>
              <a:ea typeface="ＭＳ Ｐゴシック" panose="020B0600070205080204" pitchFamily="50" charset="-128"/>
            </a:rPr>
            <a:t>千円減少等したものの、会計年度任用職員（パートタイム）増加による委員等報酬</a:t>
          </a:r>
          <a:r>
            <a:rPr kumimoji="1" lang="en-US" altLang="ja-JP" sz="1300">
              <a:latin typeface="ＭＳ Ｐゴシック" panose="020B0600070205080204" pitchFamily="50" charset="-128"/>
              <a:ea typeface="ＭＳ Ｐゴシック" panose="020B0600070205080204" pitchFamily="50" charset="-128"/>
            </a:rPr>
            <a:t>7,755</a:t>
          </a:r>
          <a:r>
            <a:rPr kumimoji="1" lang="ja-JP" altLang="en-US" sz="1300">
              <a:latin typeface="ＭＳ Ｐゴシック" panose="020B0600070205080204" pitchFamily="50" charset="-128"/>
              <a:ea typeface="ＭＳ Ｐゴシック" panose="020B0600070205080204" pitchFamily="50" charset="-128"/>
            </a:rPr>
            <a:t>千円増加、任期の定めのない常勤職員</a:t>
          </a:r>
          <a:r>
            <a:rPr kumimoji="1" lang="en-US" altLang="ja-JP" sz="1300">
              <a:latin typeface="ＭＳ Ｐゴシック" panose="020B0600070205080204" pitchFamily="50" charset="-128"/>
              <a:ea typeface="ＭＳ Ｐゴシック" panose="020B0600070205080204" pitchFamily="50" charset="-128"/>
            </a:rPr>
            <a:t>24,230</a:t>
          </a:r>
          <a:r>
            <a:rPr kumimoji="1" lang="ja-JP" altLang="en-US" sz="1300">
              <a:latin typeface="ＭＳ Ｐゴシック" panose="020B0600070205080204" pitchFamily="50" charset="-128"/>
              <a:ea typeface="ＭＳ Ｐゴシック" panose="020B0600070205080204" pitchFamily="50" charset="-128"/>
            </a:rPr>
            <a:t>千円増加等により、人件費は、前年度比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29,171</a:t>
          </a:r>
          <a:r>
            <a:rPr kumimoji="1" lang="ja-JP" altLang="en-US" sz="1300">
              <a:latin typeface="ＭＳ Ｐゴシック" panose="020B0600070205080204" pitchFamily="50" charset="-128"/>
              <a:ea typeface="ＭＳ Ｐゴシック" panose="020B0600070205080204" pitchFamily="50" charset="-128"/>
            </a:rPr>
            <a:t>千円増加した。物件費は、電子計算機借上料等の増加によるその他</a:t>
          </a:r>
          <a:r>
            <a:rPr kumimoji="1" lang="en-US" altLang="ja-JP" sz="1300">
              <a:latin typeface="ＭＳ Ｐゴシック" panose="020B0600070205080204" pitchFamily="50" charset="-128"/>
              <a:ea typeface="ＭＳ Ｐゴシック" panose="020B0600070205080204" pitchFamily="50" charset="-128"/>
            </a:rPr>
            <a:t>16,715</a:t>
          </a:r>
          <a:r>
            <a:rPr kumimoji="1" lang="ja-JP" altLang="en-US" sz="1300">
              <a:latin typeface="ＭＳ Ｐゴシック" panose="020B0600070205080204" pitchFamily="50" charset="-128"/>
              <a:ea typeface="ＭＳ Ｐゴシック" panose="020B0600070205080204" pitchFamily="50" charset="-128"/>
            </a:rPr>
            <a:t>千円増加等したものの、ふるさと納税費手数料等の減少による役務費</a:t>
          </a:r>
          <a:r>
            <a:rPr kumimoji="1" lang="en-US" altLang="ja-JP" sz="1300">
              <a:latin typeface="ＭＳ Ｐゴシック" panose="020B0600070205080204" pitchFamily="50" charset="-128"/>
              <a:ea typeface="ＭＳ Ｐゴシック" panose="020B0600070205080204" pitchFamily="50" charset="-128"/>
            </a:rPr>
            <a:t>51,557</a:t>
          </a:r>
          <a:r>
            <a:rPr kumimoji="1" lang="ja-JP" altLang="en-US" sz="1300">
              <a:latin typeface="ＭＳ Ｐゴシック" panose="020B0600070205080204" pitchFamily="50" charset="-128"/>
              <a:ea typeface="ＭＳ Ｐゴシック" panose="020B0600070205080204" pitchFamily="50" charset="-128"/>
            </a:rPr>
            <a:t>千円減少等により、物件費は、前年度比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67,003</a:t>
          </a:r>
          <a:r>
            <a:rPr kumimoji="1" lang="ja-JP" altLang="en-US" sz="1300">
              <a:latin typeface="ＭＳ Ｐゴシック" panose="020B0600070205080204" pitchFamily="50" charset="-128"/>
              <a:ea typeface="ＭＳ Ｐゴシック" panose="020B0600070205080204" pitchFamily="50" charset="-128"/>
            </a:rPr>
            <a:t>千円減少した。人口１人当たり人件費・物件費等決算額は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1,171</a:t>
          </a:r>
          <a:r>
            <a:rPr kumimoji="1" lang="ja-JP" altLang="en-US" sz="1300">
              <a:latin typeface="ＭＳ Ｐゴシック" panose="020B0600070205080204" pitchFamily="50" charset="-128"/>
              <a:ea typeface="ＭＳ Ｐゴシック" panose="020B0600070205080204" pitchFamily="50" charset="-128"/>
            </a:rPr>
            <a:t>円減少であり、類似団体平均を下回っている。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90" name="直線コネクタ 189"/>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91"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2" name="直線コネクタ 191"/>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3"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4" name="直線コネクタ 193"/>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36906</xdr:rowOff>
    </xdr:from>
    <xdr:to>
      <xdr:col>23</xdr:col>
      <xdr:colOff>133350</xdr:colOff>
      <xdr:row>82</xdr:row>
      <xdr:rowOff>37847</xdr:rowOff>
    </xdr:to>
    <xdr:cxnSp macro="">
      <xdr:nvCxnSpPr>
        <xdr:cNvPr id="195" name="直線コネクタ 194"/>
        <xdr:cNvCxnSpPr/>
      </xdr:nvCxnSpPr>
      <xdr:spPr>
        <a:xfrm flipV="1">
          <a:off x="4114800" y="14095806"/>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6" name="人件費・物件費等の状況平均値テキスト"/>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7" name="フローチャート: 判断 196"/>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35716</xdr:rowOff>
    </xdr:from>
    <xdr:to>
      <xdr:col>19</xdr:col>
      <xdr:colOff>133350</xdr:colOff>
      <xdr:row>82</xdr:row>
      <xdr:rowOff>37847</xdr:rowOff>
    </xdr:to>
    <xdr:cxnSp macro="">
      <xdr:nvCxnSpPr>
        <xdr:cNvPr id="198" name="直線コネクタ 197"/>
        <xdr:cNvCxnSpPr/>
      </xdr:nvCxnSpPr>
      <xdr:spPr>
        <a:xfrm>
          <a:off x="3225800" y="14094616"/>
          <a:ext cx="8890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9" name="フローチャート: 判断 198"/>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200" name="テキスト ボックス 199"/>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35716</xdr:rowOff>
    </xdr:from>
    <xdr:to>
      <xdr:col>15</xdr:col>
      <xdr:colOff>82550</xdr:colOff>
      <xdr:row>82</xdr:row>
      <xdr:rowOff>39593</xdr:rowOff>
    </xdr:to>
    <xdr:cxnSp macro="">
      <xdr:nvCxnSpPr>
        <xdr:cNvPr id="201" name="直線コネクタ 200"/>
        <xdr:cNvCxnSpPr/>
      </xdr:nvCxnSpPr>
      <xdr:spPr>
        <a:xfrm flipV="1">
          <a:off x="2336800" y="140946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2" name="フローチャート: 判断 201"/>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3" name="テキスト ボックス 202"/>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164759</xdr:rowOff>
    </xdr:from>
    <xdr:to>
      <xdr:col>11</xdr:col>
      <xdr:colOff>31750</xdr:colOff>
      <xdr:row>82</xdr:row>
      <xdr:rowOff>39593</xdr:rowOff>
    </xdr:to>
    <xdr:cxnSp macro="">
      <xdr:nvCxnSpPr>
        <xdr:cNvPr id="204" name="直線コネクタ 203"/>
        <xdr:cNvCxnSpPr/>
      </xdr:nvCxnSpPr>
      <xdr:spPr>
        <a:xfrm>
          <a:off x="1447800" y="14052209"/>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5" name="フローチャート: 判断 204"/>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6" name="テキスト ボックス 205"/>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7" name="フローチャート: 判断 206"/>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8" name="テキスト ボックス 207"/>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157556</xdr:rowOff>
    </xdr:from>
    <xdr:to>
      <xdr:col>23</xdr:col>
      <xdr:colOff>184150</xdr:colOff>
      <xdr:row>82</xdr:row>
      <xdr:rowOff>87706</xdr:rowOff>
    </xdr:to>
    <xdr:sp macro="" textlink="">
      <xdr:nvSpPr>
        <xdr:cNvPr id="214" name="楕円 213"/>
        <xdr:cNvSpPr/>
      </xdr:nvSpPr>
      <xdr:spPr>
        <a:xfrm>
          <a:off x="4902200" y="140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78833</xdr:rowOff>
    </xdr:from>
    <xdr:ext cx="762000" cy="259045"/>
    <xdr:sp macro="" textlink="">
      <xdr:nvSpPr>
        <xdr:cNvPr id="215" name="人件費・物件費等の状況該当値テキスト"/>
        <xdr:cNvSpPr txBox="1"/>
      </xdr:nvSpPr>
      <xdr:spPr>
        <a:xfrm>
          <a:off x="5041900" y="1396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158497</xdr:rowOff>
    </xdr:from>
    <xdr:to>
      <xdr:col>19</xdr:col>
      <xdr:colOff>184150</xdr:colOff>
      <xdr:row>82</xdr:row>
      <xdr:rowOff>88647</xdr:rowOff>
    </xdr:to>
    <xdr:sp macro="" textlink="">
      <xdr:nvSpPr>
        <xdr:cNvPr id="216" name="楕円 215"/>
        <xdr:cNvSpPr/>
      </xdr:nvSpPr>
      <xdr:spPr>
        <a:xfrm>
          <a:off x="4064000" y="140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98824</xdr:rowOff>
    </xdr:from>
    <xdr:ext cx="736600" cy="259045"/>
    <xdr:sp macro="" textlink="">
      <xdr:nvSpPr>
        <xdr:cNvPr id="217" name="テキスト ボックス 216"/>
        <xdr:cNvSpPr txBox="1"/>
      </xdr:nvSpPr>
      <xdr:spPr>
        <a:xfrm>
          <a:off x="3733800" y="1381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156366</xdr:rowOff>
    </xdr:from>
    <xdr:to>
      <xdr:col>15</xdr:col>
      <xdr:colOff>133350</xdr:colOff>
      <xdr:row>82</xdr:row>
      <xdr:rowOff>86516</xdr:rowOff>
    </xdr:to>
    <xdr:sp macro="" textlink="">
      <xdr:nvSpPr>
        <xdr:cNvPr id="218" name="楕円 217"/>
        <xdr:cNvSpPr/>
      </xdr:nvSpPr>
      <xdr:spPr>
        <a:xfrm>
          <a:off x="3175000" y="140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96693</xdr:rowOff>
    </xdr:from>
    <xdr:ext cx="762000" cy="259045"/>
    <xdr:sp macro="" textlink="">
      <xdr:nvSpPr>
        <xdr:cNvPr id="219" name="テキスト ボックス 218"/>
        <xdr:cNvSpPr txBox="1"/>
      </xdr:nvSpPr>
      <xdr:spPr>
        <a:xfrm>
          <a:off x="2844800" y="138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160243</xdr:rowOff>
    </xdr:from>
    <xdr:to>
      <xdr:col>11</xdr:col>
      <xdr:colOff>82550</xdr:colOff>
      <xdr:row>82</xdr:row>
      <xdr:rowOff>90393</xdr:rowOff>
    </xdr:to>
    <xdr:sp macro="" textlink="">
      <xdr:nvSpPr>
        <xdr:cNvPr id="220" name="楕円 219"/>
        <xdr:cNvSpPr/>
      </xdr:nvSpPr>
      <xdr:spPr>
        <a:xfrm>
          <a:off x="2286000" y="140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100570</xdr:rowOff>
    </xdr:from>
    <xdr:ext cx="762000" cy="259045"/>
    <xdr:sp macro="" textlink="">
      <xdr:nvSpPr>
        <xdr:cNvPr id="221" name="テキスト ボックス 220"/>
        <xdr:cNvSpPr txBox="1"/>
      </xdr:nvSpPr>
      <xdr:spPr>
        <a:xfrm>
          <a:off x="1955800" y="1381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113959</xdr:rowOff>
    </xdr:from>
    <xdr:to>
      <xdr:col>7</xdr:col>
      <xdr:colOff>31750</xdr:colOff>
      <xdr:row>82</xdr:row>
      <xdr:rowOff>44109</xdr:rowOff>
    </xdr:to>
    <xdr:sp macro="" textlink="">
      <xdr:nvSpPr>
        <xdr:cNvPr id="222" name="楕円 221"/>
        <xdr:cNvSpPr/>
      </xdr:nvSpPr>
      <xdr:spPr>
        <a:xfrm>
          <a:off x="1397000" y="140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28886</xdr:rowOff>
    </xdr:from>
    <xdr:ext cx="762000" cy="259045"/>
    <xdr:sp macro="" textlink="">
      <xdr:nvSpPr>
        <xdr:cNvPr id="223" name="テキスト ボックス 222"/>
        <xdr:cNvSpPr txBox="1"/>
      </xdr:nvSpPr>
      <xdr:spPr>
        <a:xfrm>
          <a:off x="1066800" y="140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ラスパイレス指数は、類似団体平均及び全国町村平均と比較してほぼ同水準である。能力及び実績に基づく人事管理を行うため、平成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年度より人事評価制度を導入しており、給与の適正化及び人事管理に努める。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8" name="直線コネクタ 247"/>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9"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50" name="直線コネクタ 249"/>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1"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2" name="直線コネクタ 251"/>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68898</xdr:rowOff>
    </xdr:from>
    <xdr:to>
      <xdr:col>81</xdr:col>
      <xdr:colOff>44450</xdr:colOff>
      <xdr:row>87</xdr:row>
      <xdr:rowOff>80963</xdr:rowOff>
    </xdr:to>
    <xdr:cxnSp macro="">
      <xdr:nvCxnSpPr>
        <xdr:cNvPr id="253" name="直線コネクタ 252"/>
        <xdr:cNvCxnSpPr/>
      </xdr:nvCxnSpPr>
      <xdr:spPr>
        <a:xfrm>
          <a:off x="16179800" y="1498504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4"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5" name="フローチャート: 判断 254"/>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86995</xdr:rowOff>
    </xdr:to>
    <xdr:cxnSp macro="">
      <xdr:nvCxnSpPr>
        <xdr:cNvPr id="256" name="直線コネクタ 255"/>
        <xdr:cNvCxnSpPr/>
      </xdr:nvCxnSpPr>
      <xdr:spPr>
        <a:xfrm flipV="1">
          <a:off x="15290800" y="149850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7" name="フローチャート: 判断 256"/>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8" name="テキスト ボックス 257"/>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123189</xdr:rowOff>
    </xdr:to>
    <xdr:cxnSp macro="">
      <xdr:nvCxnSpPr>
        <xdr:cNvPr id="259" name="直線コネクタ 258"/>
        <xdr:cNvCxnSpPr/>
      </xdr:nvCxnSpPr>
      <xdr:spPr>
        <a:xfrm flipV="1">
          <a:off x="14401800" y="15003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60" name="フローチャート: 判断 259"/>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61" name="テキスト ボックス 260"/>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93027</xdr:rowOff>
    </xdr:from>
    <xdr:to>
      <xdr:col>68</xdr:col>
      <xdr:colOff>152400</xdr:colOff>
      <xdr:row>87</xdr:row>
      <xdr:rowOff>123189</xdr:rowOff>
    </xdr:to>
    <xdr:cxnSp macro="">
      <xdr:nvCxnSpPr>
        <xdr:cNvPr id="262" name="直線コネクタ 261"/>
        <xdr:cNvCxnSpPr/>
      </xdr:nvCxnSpPr>
      <xdr:spPr>
        <a:xfrm>
          <a:off x="13512800" y="1500917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5" name="フローチャート: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72" name="楕円 271"/>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73" name="給与水準   （国との比較）該当値テキスト"/>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4" name="楕円 273"/>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75" name="テキスト ボックス 274"/>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6" name="楕円 275"/>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77" name="テキスト ボックス 276"/>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8" name="楕円 277"/>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9" name="テキスト ボックス 278"/>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80" name="楕円 279"/>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81" name="テキスト ボックス 280"/>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観光施設管理など指定管理者制度導入による民間委託等を推進している。類似団体平均をやや下回っている。第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次行政改革大綱の推進により、組織・機構や事務事業の見直し等の進捗状況も踏まえ、今後も適正な人員管理に努める。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5" name="直線コネクタ 314"/>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6"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7" name="直線コネクタ 316"/>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8"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9" name="直線コネクタ 318"/>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123682</xdr:rowOff>
    </xdr:from>
    <xdr:to>
      <xdr:col>81</xdr:col>
      <xdr:colOff>44450</xdr:colOff>
      <xdr:row>58</xdr:row>
      <xdr:rowOff>157766</xdr:rowOff>
    </xdr:to>
    <xdr:cxnSp macro="">
      <xdr:nvCxnSpPr>
        <xdr:cNvPr id="320" name="直線コネクタ 319"/>
        <xdr:cNvCxnSpPr/>
      </xdr:nvCxnSpPr>
      <xdr:spPr>
        <a:xfrm>
          <a:off x="16179800" y="10067782"/>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21"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2" name="フローチャート: 判断 321"/>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122174</xdr:rowOff>
    </xdr:from>
    <xdr:to>
      <xdr:col>77</xdr:col>
      <xdr:colOff>44450</xdr:colOff>
      <xdr:row>58</xdr:row>
      <xdr:rowOff>123682</xdr:rowOff>
    </xdr:to>
    <xdr:cxnSp macro="">
      <xdr:nvCxnSpPr>
        <xdr:cNvPr id="323" name="直線コネクタ 322"/>
        <xdr:cNvCxnSpPr/>
      </xdr:nvCxnSpPr>
      <xdr:spPr>
        <a:xfrm>
          <a:off x="15290800" y="1006627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4" name="フローチャート: 判断 323"/>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5" name="テキスト ボックス 324"/>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113427</xdr:rowOff>
    </xdr:from>
    <xdr:to>
      <xdr:col>72</xdr:col>
      <xdr:colOff>203200</xdr:colOff>
      <xdr:row>58</xdr:row>
      <xdr:rowOff>122174</xdr:rowOff>
    </xdr:to>
    <xdr:cxnSp macro="">
      <xdr:nvCxnSpPr>
        <xdr:cNvPr id="326" name="直線コネクタ 325"/>
        <xdr:cNvCxnSpPr/>
      </xdr:nvCxnSpPr>
      <xdr:spPr>
        <a:xfrm>
          <a:off x="14401800" y="10057527"/>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7" name="フローチャート: 判断 326"/>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8" name="テキスト ボックス 327"/>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92615</xdr:rowOff>
    </xdr:from>
    <xdr:to>
      <xdr:col>68</xdr:col>
      <xdr:colOff>152400</xdr:colOff>
      <xdr:row>58</xdr:row>
      <xdr:rowOff>113427</xdr:rowOff>
    </xdr:to>
    <xdr:cxnSp macro="">
      <xdr:nvCxnSpPr>
        <xdr:cNvPr id="329" name="直線コネクタ 328"/>
        <xdr:cNvCxnSpPr/>
      </xdr:nvCxnSpPr>
      <xdr:spPr>
        <a:xfrm>
          <a:off x="13512800" y="10036715"/>
          <a:ext cx="889000" cy="2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30" name="フローチャート: 判断 329"/>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31" name="テキスト ボックス 330"/>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2" name="フローチャート: 判断 331"/>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164990</xdr:rowOff>
    </xdr:from>
    <xdr:ext cx="762000" cy="259045"/>
    <xdr:sp macro="" textlink="">
      <xdr:nvSpPr>
        <xdr:cNvPr id="333" name="テキスト ボックス 332"/>
        <xdr:cNvSpPr txBox="1"/>
      </xdr:nvSpPr>
      <xdr:spPr>
        <a:xfrm>
          <a:off x="131318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106966</xdr:rowOff>
    </xdr:from>
    <xdr:to>
      <xdr:col>81</xdr:col>
      <xdr:colOff>95250</xdr:colOff>
      <xdr:row>59</xdr:row>
      <xdr:rowOff>37116</xdr:rowOff>
    </xdr:to>
    <xdr:sp macro="" textlink="">
      <xdr:nvSpPr>
        <xdr:cNvPr id="339" name="楕円 338"/>
        <xdr:cNvSpPr/>
      </xdr:nvSpPr>
      <xdr:spPr>
        <a:xfrm>
          <a:off x="16967200" y="100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28243</xdr:rowOff>
    </xdr:from>
    <xdr:ext cx="762000" cy="259045"/>
    <xdr:sp macro="" textlink="">
      <xdr:nvSpPr>
        <xdr:cNvPr id="340" name="定員管理の状況該当値テキスト"/>
        <xdr:cNvSpPr txBox="1"/>
      </xdr:nvSpPr>
      <xdr:spPr>
        <a:xfrm>
          <a:off x="17106900" y="997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72882</xdr:rowOff>
    </xdr:from>
    <xdr:to>
      <xdr:col>77</xdr:col>
      <xdr:colOff>95250</xdr:colOff>
      <xdr:row>59</xdr:row>
      <xdr:rowOff>3032</xdr:rowOff>
    </xdr:to>
    <xdr:sp macro="" textlink="">
      <xdr:nvSpPr>
        <xdr:cNvPr id="341" name="楕円 340"/>
        <xdr:cNvSpPr/>
      </xdr:nvSpPr>
      <xdr:spPr>
        <a:xfrm>
          <a:off x="16129000" y="100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13209</xdr:rowOff>
    </xdr:from>
    <xdr:ext cx="736600" cy="259045"/>
    <xdr:sp macro="" textlink="">
      <xdr:nvSpPr>
        <xdr:cNvPr id="342" name="テキスト ボックス 341"/>
        <xdr:cNvSpPr txBox="1"/>
      </xdr:nvSpPr>
      <xdr:spPr>
        <a:xfrm>
          <a:off x="15798800" y="978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71374</xdr:rowOff>
    </xdr:from>
    <xdr:to>
      <xdr:col>73</xdr:col>
      <xdr:colOff>44450</xdr:colOff>
      <xdr:row>59</xdr:row>
      <xdr:rowOff>1524</xdr:rowOff>
    </xdr:to>
    <xdr:sp macro="" textlink="">
      <xdr:nvSpPr>
        <xdr:cNvPr id="343" name="楕円 342"/>
        <xdr:cNvSpPr/>
      </xdr:nvSpPr>
      <xdr:spPr>
        <a:xfrm>
          <a:off x="15240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11701</xdr:rowOff>
    </xdr:from>
    <xdr:ext cx="762000" cy="259045"/>
    <xdr:sp macro="" textlink="">
      <xdr:nvSpPr>
        <xdr:cNvPr id="344" name="テキスト ボックス 343"/>
        <xdr:cNvSpPr txBox="1"/>
      </xdr:nvSpPr>
      <xdr:spPr>
        <a:xfrm>
          <a:off x="14909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62627</xdr:rowOff>
    </xdr:from>
    <xdr:to>
      <xdr:col>68</xdr:col>
      <xdr:colOff>203200</xdr:colOff>
      <xdr:row>58</xdr:row>
      <xdr:rowOff>164227</xdr:rowOff>
    </xdr:to>
    <xdr:sp macro="" textlink="">
      <xdr:nvSpPr>
        <xdr:cNvPr id="345" name="楕円 344"/>
        <xdr:cNvSpPr/>
      </xdr:nvSpPr>
      <xdr:spPr>
        <a:xfrm>
          <a:off x="14351000" y="100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2954</xdr:rowOff>
    </xdr:from>
    <xdr:ext cx="762000" cy="259045"/>
    <xdr:sp macro="" textlink="">
      <xdr:nvSpPr>
        <xdr:cNvPr id="346" name="テキスト ボックス 345"/>
        <xdr:cNvSpPr txBox="1"/>
      </xdr:nvSpPr>
      <xdr:spPr>
        <a:xfrm>
          <a:off x="14020800" y="977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41815</xdr:rowOff>
    </xdr:from>
    <xdr:to>
      <xdr:col>64</xdr:col>
      <xdr:colOff>152400</xdr:colOff>
      <xdr:row>58</xdr:row>
      <xdr:rowOff>143415</xdr:rowOff>
    </xdr:to>
    <xdr:sp macro="" textlink="">
      <xdr:nvSpPr>
        <xdr:cNvPr id="347" name="楕円 346"/>
        <xdr:cNvSpPr/>
      </xdr:nvSpPr>
      <xdr:spPr>
        <a:xfrm>
          <a:off x="13462000" y="99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153592</xdr:rowOff>
    </xdr:from>
    <xdr:ext cx="762000" cy="259045"/>
    <xdr:sp macro="" textlink="">
      <xdr:nvSpPr>
        <xdr:cNvPr id="348" name="テキスト ボックス 347"/>
        <xdr:cNvSpPr txBox="1"/>
      </xdr:nvSpPr>
      <xdr:spPr>
        <a:xfrm>
          <a:off x="13131800" y="97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a:t>
          </a:r>
          <a:r>
            <a:rPr kumimoji="1" lang="en-US" altLang="ja-JP" sz="1300">
              <a:latin typeface="ＭＳ Ｐゴシック" panose="020B0600070205080204" pitchFamily="50" charset="-128"/>
              <a:ea typeface="ＭＳ Ｐゴシック" panose="020B0600070205080204" pitchFamily="50" charset="-128"/>
            </a:rPr>
            <a:t>47,986</a:t>
          </a:r>
          <a:r>
            <a:rPr kumimoji="1" lang="ja-JP" altLang="en-US" sz="1300">
              <a:latin typeface="ＭＳ Ｐゴシック" panose="020B0600070205080204" pitchFamily="50" charset="-128"/>
              <a:ea typeface="ＭＳ Ｐゴシック" panose="020B0600070205080204" pitchFamily="50" charset="-128"/>
            </a:rPr>
            <a:t>千円減少し、加えて平成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の地方債抑制もあって、実質公債費比率は類似団体平均を下回っている。今後、公共施設の老朽化対策等による公債費の増加が見込まれることから、計画的な地方債の発行、地方債償還を行うことにより、引き続き水準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6" name="直線コネクタ 375"/>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8" name="直線コネクタ 37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9"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0" name="直線コネクタ 379"/>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161713</xdr:rowOff>
    </xdr:to>
    <xdr:cxnSp macro="">
      <xdr:nvCxnSpPr>
        <xdr:cNvPr id="381" name="直線コネクタ 380"/>
        <xdr:cNvCxnSpPr/>
      </xdr:nvCxnSpPr>
      <xdr:spPr>
        <a:xfrm flipV="1">
          <a:off x="16179800" y="683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2"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3" name="フローチャート: 判断 382"/>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14394</xdr:rowOff>
    </xdr:to>
    <xdr:cxnSp macro="">
      <xdr:nvCxnSpPr>
        <xdr:cNvPr id="384" name="直線コネクタ 383"/>
        <xdr:cNvCxnSpPr/>
      </xdr:nvCxnSpPr>
      <xdr:spPr>
        <a:xfrm flipV="1">
          <a:off x="15290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5" name="フローチャート: 判断 384"/>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6" name="テキスト ボックス 385"/>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38523</xdr:rowOff>
    </xdr:to>
    <xdr:cxnSp macro="">
      <xdr:nvCxnSpPr>
        <xdr:cNvPr id="387" name="直線コネクタ 386"/>
        <xdr:cNvCxnSpPr/>
      </xdr:nvCxnSpPr>
      <xdr:spPr>
        <a:xfrm flipV="1">
          <a:off x="14401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8" name="フローチャート: 判断 387"/>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9" name="テキスト ボックス 388"/>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70696</xdr:rowOff>
    </xdr:to>
    <xdr:cxnSp macro="">
      <xdr:nvCxnSpPr>
        <xdr:cNvPr id="390" name="直線コネクタ 389"/>
        <xdr:cNvCxnSpPr/>
      </xdr:nvCxnSpPr>
      <xdr:spPr>
        <a:xfrm flipV="1">
          <a:off x="13512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1" name="フローチャート: 判断 39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2" name="テキスト ボックス 391"/>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3" name="フローチャート: 判断 392"/>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4" name="テキスト ボックス 393"/>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6" name="楕円 405"/>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7" name="テキスト ボックス 406"/>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一般会計等に係る地方債現在高の増加により将来負担額が</a:t>
          </a:r>
          <a:r>
            <a:rPr kumimoji="1" lang="en-US" altLang="ja-JP" sz="1300">
              <a:latin typeface="ＭＳ Ｐゴシック" panose="020B0600070205080204" pitchFamily="50" charset="-128"/>
              <a:ea typeface="ＭＳ Ｐゴシック" panose="020B0600070205080204" pitchFamily="50" charset="-128"/>
            </a:rPr>
            <a:t>141,889</a:t>
          </a:r>
          <a:r>
            <a:rPr kumimoji="1" lang="ja-JP" altLang="en-US" sz="1300">
              <a:latin typeface="ＭＳ Ｐゴシック" panose="020B0600070205080204" pitchFamily="50" charset="-128"/>
              <a:ea typeface="ＭＳ Ｐゴシック" panose="020B0600070205080204" pitchFamily="50" charset="-128"/>
            </a:rPr>
            <a:t>千円増加、充当可能基金の減少等により充当可能財源等は</a:t>
          </a:r>
          <a:r>
            <a:rPr kumimoji="1" lang="en-US" altLang="ja-JP" sz="1300">
              <a:latin typeface="ＭＳ Ｐゴシック" panose="020B0600070205080204" pitchFamily="50" charset="-128"/>
              <a:ea typeface="ＭＳ Ｐゴシック" panose="020B0600070205080204" pitchFamily="50" charset="-128"/>
            </a:rPr>
            <a:t>313,138</a:t>
          </a:r>
          <a:r>
            <a:rPr kumimoji="1" lang="ja-JP" altLang="en-US" sz="1300">
              <a:latin typeface="ＭＳ Ｐゴシック" panose="020B0600070205080204" pitchFamily="50" charset="-128"/>
              <a:ea typeface="ＭＳ Ｐゴシック" panose="020B0600070205080204" pitchFamily="50" charset="-128"/>
            </a:rPr>
            <a:t>千円減少した。将来負担額より充当可能財源等が大きいため、将来負担比率は発生していない。今後も公債費等義務的経費の削減を中心とする行財政改革を進め、財政の健全化に努める。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40" name="直線コネクタ 439"/>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41"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2" name="直線コネクタ 441"/>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地方公務員共済組合等負担金</a:t>
          </a:r>
          <a:r>
            <a:rPr kumimoji="1" lang="en-US" altLang="ja-JP" sz="1300">
              <a:latin typeface="ＭＳ Ｐゴシック" panose="020B0600070205080204" pitchFamily="50" charset="-128"/>
              <a:ea typeface="ＭＳ Ｐゴシック" panose="020B0600070205080204" pitchFamily="50" charset="-128"/>
            </a:rPr>
            <a:t>4,817</a:t>
          </a:r>
          <a:r>
            <a:rPr kumimoji="1" lang="ja-JP" altLang="en-US" sz="1300">
              <a:latin typeface="ＭＳ Ｐゴシック" panose="020B0600070205080204" pitchFamily="50" charset="-128"/>
              <a:ea typeface="ＭＳ Ｐゴシック" panose="020B0600070205080204" pitchFamily="50" charset="-128"/>
            </a:rPr>
            <a:t>千円減少等したものの、会計年度任用職員（パートタイム）等の増加による委員等報酬</a:t>
          </a:r>
          <a:r>
            <a:rPr kumimoji="1" lang="en-US" altLang="ja-JP" sz="1300">
              <a:latin typeface="ＭＳ Ｐゴシック" panose="020B0600070205080204" pitchFamily="50" charset="-128"/>
              <a:ea typeface="ＭＳ Ｐゴシック" panose="020B0600070205080204" pitchFamily="50" charset="-128"/>
            </a:rPr>
            <a:t>12,804</a:t>
          </a:r>
          <a:r>
            <a:rPr kumimoji="1" lang="ja-JP" altLang="en-US" sz="1300">
              <a:latin typeface="ＭＳ Ｐゴシック" panose="020B0600070205080204" pitchFamily="50" charset="-128"/>
              <a:ea typeface="ＭＳ Ｐゴシック" panose="020B0600070205080204" pitchFamily="50" charset="-128"/>
            </a:rPr>
            <a:t>千円増加、任期の定めのない常勤職員</a:t>
          </a:r>
          <a:r>
            <a:rPr kumimoji="1" lang="en-US" altLang="ja-JP" sz="1300">
              <a:latin typeface="ＭＳ Ｐゴシック" panose="020B0600070205080204" pitchFamily="50" charset="-128"/>
              <a:ea typeface="ＭＳ Ｐゴシック" panose="020B0600070205080204" pitchFamily="50" charset="-128"/>
            </a:rPr>
            <a:t>10,679</a:t>
          </a:r>
          <a:r>
            <a:rPr kumimoji="1" lang="ja-JP" altLang="en-US" sz="1300">
              <a:latin typeface="ＭＳ Ｐゴシック" panose="020B0600070205080204" pitchFamily="50" charset="-128"/>
              <a:ea typeface="ＭＳ Ｐゴシック" panose="020B0600070205080204" pitchFamily="50" charset="-128"/>
            </a:rPr>
            <a:t>千円増加等により、人件費（経常経費）は、前年度比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25,926</a:t>
          </a:r>
          <a:r>
            <a:rPr kumimoji="1" lang="ja-JP" altLang="en-US" sz="1300">
              <a:latin typeface="ＭＳ Ｐゴシック" panose="020B0600070205080204" pitchFamily="50" charset="-128"/>
              <a:ea typeface="ＭＳ Ｐゴシック" panose="020B0600070205080204" pitchFamily="50" charset="-128"/>
            </a:rPr>
            <a:t>千円増加した。民間でも実施可能な部分については、指定管理者制度の導入など進めており、今後も行政改革の取組を通じて適正化を図る。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42418</xdr:rowOff>
    </xdr:to>
    <xdr:cxnSp macro="">
      <xdr:nvCxnSpPr>
        <xdr:cNvPr id="64" name="直線コネクタ 63"/>
        <xdr:cNvCxnSpPr/>
      </xdr:nvCxnSpPr>
      <xdr:spPr>
        <a:xfrm>
          <a:off x="3987800" y="6372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28702</xdr:rowOff>
    </xdr:to>
    <xdr:cxnSp macro="">
      <xdr:nvCxnSpPr>
        <xdr:cNvPr id="67" name="直線コネクタ 66"/>
        <xdr:cNvCxnSpPr/>
      </xdr:nvCxnSpPr>
      <xdr:spPr>
        <a:xfrm>
          <a:off x="3098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147574</xdr:rowOff>
    </xdr:to>
    <xdr:cxnSp macro="">
      <xdr:nvCxnSpPr>
        <xdr:cNvPr id="70" name="直線コネクタ 69"/>
        <xdr:cNvCxnSpPr/>
      </xdr:nvCxnSpPr>
      <xdr:spPr>
        <a:xfrm flipV="1">
          <a:off x="2209800" y="63586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147574</xdr:rowOff>
    </xdr:to>
    <xdr:cxnSp macro="">
      <xdr:nvCxnSpPr>
        <xdr:cNvPr id="73" name="直線コネクタ 72"/>
        <xdr:cNvCxnSpPr/>
      </xdr:nvCxnSpPr>
      <xdr:spPr>
        <a:xfrm>
          <a:off x="1320800" y="6431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消防団費用弁償等の減少による旅費</a:t>
          </a:r>
          <a:r>
            <a:rPr kumimoji="1" lang="en-US" altLang="ja-JP" sz="1300">
              <a:latin typeface="ＭＳ Ｐゴシック" panose="020B0600070205080204" pitchFamily="50" charset="-128"/>
              <a:ea typeface="ＭＳ Ｐゴシック" panose="020B0600070205080204" pitchFamily="50" charset="-128"/>
            </a:rPr>
            <a:t>1,769</a:t>
          </a:r>
          <a:r>
            <a:rPr kumimoji="1" lang="ja-JP" altLang="en-US" sz="1300">
              <a:latin typeface="ＭＳ Ｐゴシック" panose="020B0600070205080204" pitchFamily="50" charset="-128"/>
              <a:ea typeface="ＭＳ Ｐゴシック" panose="020B0600070205080204" pitchFamily="50" charset="-128"/>
            </a:rPr>
            <a:t>千円減少等したものの、木城学園清掃業務委託料等の増加による委託料</a:t>
          </a:r>
          <a:r>
            <a:rPr kumimoji="1" lang="en-US" altLang="ja-JP" sz="1300">
              <a:latin typeface="ＭＳ Ｐゴシック" panose="020B0600070205080204" pitchFamily="50" charset="-128"/>
              <a:ea typeface="ＭＳ Ｐゴシック" panose="020B0600070205080204" pitchFamily="50" charset="-128"/>
            </a:rPr>
            <a:t>24,962</a:t>
          </a:r>
          <a:r>
            <a:rPr kumimoji="1" lang="ja-JP" altLang="en-US" sz="1300">
              <a:latin typeface="ＭＳ Ｐゴシック" panose="020B0600070205080204" pitchFamily="50" charset="-128"/>
              <a:ea typeface="ＭＳ Ｐゴシック" panose="020B0600070205080204" pitchFamily="50" charset="-128"/>
            </a:rPr>
            <a:t>千円増加、電子計算機借上料等の増加によるその他</a:t>
          </a:r>
          <a:r>
            <a:rPr kumimoji="1" lang="en-US" altLang="ja-JP" sz="1300">
              <a:latin typeface="ＭＳ Ｐゴシック" panose="020B0600070205080204" pitchFamily="50" charset="-128"/>
              <a:ea typeface="ＭＳ Ｐゴシック" panose="020B0600070205080204" pitchFamily="50" charset="-128"/>
            </a:rPr>
            <a:t>18,334</a:t>
          </a:r>
          <a:r>
            <a:rPr kumimoji="1" lang="ja-JP" altLang="en-US" sz="1300">
              <a:latin typeface="ＭＳ Ｐゴシック" panose="020B0600070205080204" pitchFamily="50" charset="-128"/>
              <a:ea typeface="ＭＳ Ｐゴシック" panose="020B0600070205080204" pitchFamily="50" charset="-128"/>
            </a:rPr>
            <a:t>千円増加等により、物件費（経常経費）は、前年度比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42,035</a:t>
          </a:r>
          <a:r>
            <a:rPr kumimoji="1" lang="ja-JP" altLang="en-US" sz="1300">
              <a:latin typeface="ＭＳ Ｐゴシック" panose="020B0600070205080204" pitchFamily="50" charset="-128"/>
              <a:ea typeface="ＭＳ Ｐゴシック" panose="020B0600070205080204" pitchFamily="50" charset="-128"/>
            </a:rPr>
            <a:t>千円増加した。類似団体平均を上回り、増加傾向にあるため、現行水準を維持するよう努める。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104140</xdr:rowOff>
    </xdr:to>
    <xdr:cxnSp macro="">
      <xdr:nvCxnSpPr>
        <xdr:cNvPr id="122" name="直線コネクタ 121"/>
        <xdr:cNvCxnSpPr/>
      </xdr:nvCxnSpPr>
      <xdr:spPr>
        <a:xfrm>
          <a:off x="15671800" y="3144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58420</xdr:rowOff>
    </xdr:to>
    <xdr:cxnSp macro="">
      <xdr:nvCxnSpPr>
        <xdr:cNvPr id="125" name="直線コネクタ 124"/>
        <xdr:cNvCxnSpPr/>
      </xdr:nvCxnSpPr>
      <xdr:spPr>
        <a:xfrm>
          <a:off x="14782800" y="309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120142</xdr:rowOff>
    </xdr:from>
    <xdr:to>
      <xdr:col>73</xdr:col>
      <xdr:colOff>180975</xdr:colOff>
      <xdr:row>18</xdr:row>
      <xdr:rowOff>12700</xdr:rowOff>
    </xdr:to>
    <xdr:cxnSp macro="">
      <xdr:nvCxnSpPr>
        <xdr:cNvPr id="128" name="直線コネクタ 127"/>
        <xdr:cNvCxnSpPr/>
      </xdr:nvCxnSpPr>
      <xdr:spPr>
        <a:xfrm>
          <a:off x="13893800" y="3034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17</xdr:row>
      <xdr:rowOff>124714</xdr:rowOff>
    </xdr:to>
    <xdr:cxnSp macro="">
      <xdr:nvCxnSpPr>
        <xdr:cNvPr id="131" name="直線コネクタ 130"/>
        <xdr:cNvCxnSpPr/>
      </xdr:nvCxnSpPr>
      <xdr:spPr>
        <a:xfrm flipV="1">
          <a:off x="13004800" y="3034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1" name="楕円 140"/>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2"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3" name="楕円 142"/>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4" name="テキスト ボックス 143"/>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5" name="楕円 144"/>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6" name="テキスト ボックス 145"/>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49" name="楕円 148"/>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0" name="テキスト ボックス 149"/>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職員に係る児童手当</a:t>
          </a:r>
          <a:r>
            <a:rPr kumimoji="1" lang="en-US" altLang="ja-JP" sz="1300">
              <a:latin typeface="ＭＳ Ｐゴシック" panose="020B0600070205080204" pitchFamily="50" charset="-128"/>
              <a:ea typeface="ＭＳ Ｐゴシック" panose="020B0600070205080204" pitchFamily="50" charset="-128"/>
            </a:rPr>
            <a:t>1,120</a:t>
          </a:r>
          <a:r>
            <a:rPr kumimoji="1" lang="ja-JP" altLang="en-US" sz="1300">
              <a:latin typeface="ＭＳ Ｐゴシック" panose="020B0600070205080204" pitchFamily="50" charset="-128"/>
              <a:ea typeface="ＭＳ Ｐゴシック" panose="020B0600070205080204" pitchFamily="50" charset="-128"/>
            </a:rPr>
            <a:t>千円減少等したものの、介護予防生活支援事業</a:t>
          </a:r>
          <a:r>
            <a:rPr kumimoji="1" lang="en-US" altLang="ja-JP" sz="1300">
              <a:latin typeface="ＭＳ Ｐゴシック" panose="020B0600070205080204" pitchFamily="50" charset="-128"/>
              <a:ea typeface="ＭＳ Ｐゴシック" panose="020B0600070205080204" pitchFamily="50" charset="-128"/>
            </a:rPr>
            <a:t>3,179</a:t>
          </a:r>
          <a:r>
            <a:rPr kumimoji="1" lang="ja-JP" altLang="en-US" sz="1300">
              <a:latin typeface="ＭＳ Ｐゴシック" panose="020B0600070205080204" pitchFamily="50" charset="-128"/>
              <a:ea typeface="ＭＳ Ｐゴシック" panose="020B0600070205080204" pitchFamily="50" charset="-128"/>
            </a:rPr>
            <a:t>千円増加、障害児通所支援費</a:t>
          </a:r>
          <a:r>
            <a:rPr kumimoji="1" lang="en-US" altLang="ja-JP" sz="1300">
              <a:latin typeface="ＭＳ Ｐゴシック" panose="020B0600070205080204" pitchFamily="50" charset="-128"/>
              <a:ea typeface="ＭＳ Ｐゴシック" panose="020B0600070205080204" pitchFamily="50" charset="-128"/>
            </a:rPr>
            <a:t>1,128</a:t>
          </a:r>
          <a:r>
            <a:rPr kumimoji="1" lang="ja-JP" altLang="en-US" sz="1300">
              <a:latin typeface="ＭＳ Ｐゴシック" panose="020B0600070205080204" pitchFamily="50" charset="-128"/>
              <a:ea typeface="ＭＳ Ｐゴシック" panose="020B0600070205080204" pitchFamily="50" charset="-128"/>
            </a:rPr>
            <a:t>千円増加等により、扶助費（経常経費）は、前年度比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3,258</a:t>
          </a:r>
          <a:r>
            <a:rPr kumimoji="1" lang="ja-JP" altLang="en-US" sz="1300">
              <a:latin typeface="ＭＳ Ｐゴシック" panose="020B0600070205080204" pitchFamily="50" charset="-128"/>
              <a:ea typeface="ＭＳ Ｐゴシック" panose="020B0600070205080204" pitchFamily="50" charset="-128"/>
            </a:rPr>
            <a:t>千円増加した。引き続き扶助費町単独分の見直しなど進めていくことで、適正化を図る。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69850</xdr:rowOff>
    </xdr:to>
    <xdr:cxnSp macro="">
      <xdr:nvCxnSpPr>
        <xdr:cNvPr id="182" name="直線コネクタ 181"/>
        <xdr:cNvCxnSpPr/>
      </xdr:nvCxnSpPr>
      <xdr:spPr>
        <a:xfrm>
          <a:off x="3987800" y="1018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69850</xdr:rowOff>
    </xdr:to>
    <xdr:cxnSp macro="">
      <xdr:nvCxnSpPr>
        <xdr:cNvPr id="185" name="直線コネクタ 184"/>
        <xdr:cNvCxnSpPr/>
      </xdr:nvCxnSpPr>
      <xdr:spPr>
        <a:xfrm>
          <a:off x="3098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88900</xdr:rowOff>
    </xdr:to>
    <xdr:cxnSp macro="">
      <xdr:nvCxnSpPr>
        <xdr:cNvPr id="188" name="直線コネクタ 187"/>
        <xdr:cNvCxnSpPr/>
      </xdr:nvCxnSpPr>
      <xdr:spPr>
        <a:xfrm flipV="1">
          <a:off x="2209800" y="1018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88900</xdr:rowOff>
    </xdr:to>
    <xdr:cxnSp macro="">
      <xdr:nvCxnSpPr>
        <xdr:cNvPr id="191" name="直線コネクタ 190"/>
        <xdr:cNvCxnSpPr/>
      </xdr:nvCxnSpPr>
      <xdr:spPr>
        <a:xfrm>
          <a:off x="1320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1" name="楕円 200"/>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2"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3" name="楕円 202"/>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4" name="テキスト ボックス 203"/>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5" name="楕円 204"/>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6" name="テキスト ボックス 20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7" name="楕円 206"/>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08" name="テキスト ボックス 207"/>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09" name="楕円 208"/>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0" name="テキスト ボックス 209"/>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主に繰出金によるものであり、後期高齢者医療特別会計繰出金</a:t>
          </a:r>
          <a:r>
            <a:rPr kumimoji="1" lang="en-US" altLang="ja-JP" sz="1300">
              <a:latin typeface="ＭＳ Ｐゴシック" panose="020B0600070205080204" pitchFamily="50" charset="-128"/>
              <a:ea typeface="ＭＳ Ｐゴシック" panose="020B0600070205080204" pitchFamily="50" charset="-128"/>
            </a:rPr>
            <a:t>13,662</a:t>
          </a:r>
          <a:r>
            <a:rPr kumimoji="1" lang="ja-JP" altLang="en-US" sz="1300">
              <a:latin typeface="ＭＳ Ｐゴシック" panose="020B0600070205080204" pitchFamily="50" charset="-128"/>
              <a:ea typeface="ＭＳ Ｐゴシック" panose="020B0600070205080204" pitchFamily="50" charset="-128"/>
            </a:rPr>
            <a:t>千円増加等したものの、法適化による下水道事業特別会計繰出金</a:t>
          </a:r>
          <a:r>
            <a:rPr kumimoji="1" lang="en-US" altLang="ja-JP" sz="1300">
              <a:latin typeface="ＭＳ Ｐゴシック" panose="020B0600070205080204" pitchFamily="50" charset="-128"/>
              <a:ea typeface="ＭＳ Ｐゴシック" panose="020B0600070205080204" pitchFamily="50" charset="-128"/>
            </a:rPr>
            <a:t>120,695</a:t>
          </a:r>
          <a:r>
            <a:rPr kumimoji="1" lang="ja-JP" altLang="en-US" sz="1300">
              <a:latin typeface="ＭＳ Ｐゴシック" panose="020B0600070205080204" pitchFamily="50" charset="-128"/>
              <a:ea typeface="ＭＳ Ｐゴシック" panose="020B0600070205080204" pitchFamily="50" charset="-128"/>
            </a:rPr>
            <a:t>千円減少、簡易水道事業特別会計繰出金</a:t>
          </a:r>
          <a:r>
            <a:rPr kumimoji="1" lang="en-US" altLang="ja-JP" sz="1300">
              <a:latin typeface="ＭＳ Ｐゴシック" panose="020B0600070205080204" pitchFamily="50" charset="-128"/>
              <a:ea typeface="ＭＳ Ｐゴシック" panose="020B0600070205080204" pitchFamily="50" charset="-128"/>
            </a:rPr>
            <a:t>13,874</a:t>
          </a:r>
          <a:r>
            <a:rPr kumimoji="1" lang="ja-JP" altLang="en-US" sz="1300">
              <a:latin typeface="ＭＳ Ｐゴシック" panose="020B0600070205080204" pitchFamily="50" charset="-128"/>
              <a:ea typeface="ＭＳ Ｐゴシック" panose="020B0600070205080204" pitchFamily="50" charset="-128"/>
            </a:rPr>
            <a:t>千円減少等により、繰出金（経常経費）は、前年度比</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127,134</a:t>
          </a:r>
          <a:r>
            <a:rPr kumimoji="1" lang="ja-JP" altLang="en-US" sz="1300">
              <a:latin typeface="ＭＳ Ｐゴシック" panose="020B0600070205080204" pitchFamily="50" charset="-128"/>
              <a:ea typeface="ＭＳ Ｐゴシック" panose="020B0600070205080204" pitchFamily="50" charset="-128"/>
            </a:rPr>
            <a:t>千円減少した。特別会計の独立採算を目指し、料金等の適正化に努める。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155575</xdr:rowOff>
    </xdr:to>
    <xdr:cxnSp macro="">
      <xdr:nvCxnSpPr>
        <xdr:cNvPr id="238" name="直線コネクタ 237"/>
        <xdr:cNvCxnSpPr/>
      </xdr:nvCxnSpPr>
      <xdr:spPr>
        <a:xfrm flipV="1">
          <a:off x="15671800" y="984250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155575</xdr:rowOff>
    </xdr:to>
    <xdr:cxnSp macro="">
      <xdr:nvCxnSpPr>
        <xdr:cNvPr id="241" name="直線コネクタ 240"/>
        <xdr:cNvCxnSpPr/>
      </xdr:nvCxnSpPr>
      <xdr:spPr>
        <a:xfrm>
          <a:off x="14782800" y="100025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161290</xdr:rowOff>
    </xdr:to>
    <xdr:cxnSp macro="">
      <xdr:nvCxnSpPr>
        <xdr:cNvPr id="244" name="直線コネクタ 243"/>
        <xdr:cNvCxnSpPr/>
      </xdr:nvCxnSpPr>
      <xdr:spPr>
        <a:xfrm flipV="1">
          <a:off x="13893800" y="100025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132715</xdr:rowOff>
    </xdr:from>
    <xdr:to>
      <xdr:col>69</xdr:col>
      <xdr:colOff>92075</xdr:colOff>
      <xdr:row>58</xdr:row>
      <xdr:rowOff>161290</xdr:rowOff>
    </xdr:to>
    <xdr:cxnSp macro="">
      <xdr:nvCxnSpPr>
        <xdr:cNvPr id="247" name="直線コネクタ 246"/>
        <xdr:cNvCxnSpPr/>
      </xdr:nvCxnSpPr>
      <xdr:spPr>
        <a:xfrm>
          <a:off x="13004800" y="10076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楕円 256"/>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58"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104775</xdr:rowOff>
    </xdr:from>
    <xdr:to>
      <xdr:col>78</xdr:col>
      <xdr:colOff>120650</xdr:colOff>
      <xdr:row>59</xdr:row>
      <xdr:rowOff>34925</xdr:rowOff>
    </xdr:to>
    <xdr:sp macro="" textlink="">
      <xdr:nvSpPr>
        <xdr:cNvPr id="259" name="楕円 258"/>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19702</xdr:rowOff>
    </xdr:from>
    <xdr:ext cx="736600" cy="259045"/>
    <xdr:sp macro="" textlink="">
      <xdr:nvSpPr>
        <xdr:cNvPr id="260" name="テキスト ボックス 259"/>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1" name="楕円 260"/>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2" name="テキスト ボックス 261"/>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110490</xdr:rowOff>
    </xdr:from>
    <xdr:to>
      <xdr:col>69</xdr:col>
      <xdr:colOff>142875</xdr:colOff>
      <xdr:row>59</xdr:row>
      <xdr:rowOff>40640</xdr:rowOff>
    </xdr:to>
    <xdr:sp macro="" textlink="">
      <xdr:nvSpPr>
        <xdr:cNvPr id="263" name="楕円 262"/>
        <xdr:cNvSpPr/>
      </xdr:nvSpPr>
      <xdr:spPr>
        <a:xfrm>
          <a:off x="13843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25417</xdr:rowOff>
    </xdr:from>
    <xdr:ext cx="762000" cy="259045"/>
    <xdr:sp macro="" textlink="">
      <xdr:nvSpPr>
        <xdr:cNvPr id="264" name="テキスト ボックス 263"/>
        <xdr:cNvSpPr txBox="1"/>
      </xdr:nvSpPr>
      <xdr:spPr>
        <a:xfrm>
          <a:off x="13512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81915</xdr:rowOff>
    </xdr:from>
    <xdr:to>
      <xdr:col>65</xdr:col>
      <xdr:colOff>53975</xdr:colOff>
      <xdr:row>59</xdr:row>
      <xdr:rowOff>12065</xdr:rowOff>
    </xdr:to>
    <xdr:sp macro="" textlink="">
      <xdr:nvSpPr>
        <xdr:cNvPr id="265" name="楕円 264"/>
        <xdr:cNvSpPr/>
      </xdr:nvSpPr>
      <xdr:spPr>
        <a:xfrm>
          <a:off x="12954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168292</xdr:rowOff>
    </xdr:from>
    <xdr:ext cx="762000" cy="259045"/>
    <xdr:sp macro="" textlink="">
      <xdr:nvSpPr>
        <xdr:cNvPr id="266" name="テキスト ボックス 265"/>
        <xdr:cNvSpPr txBox="1"/>
      </xdr:nvSpPr>
      <xdr:spPr>
        <a:xfrm>
          <a:off x="12623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消防功労金報償費等の減少による非常備消防費</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千円減少等したものの、法適化による下水道事業特別会計繰出金</a:t>
          </a:r>
          <a:r>
            <a:rPr kumimoji="1" lang="en-US" altLang="ja-JP" sz="1300">
              <a:latin typeface="ＭＳ Ｐゴシック" panose="020B0600070205080204" pitchFamily="50" charset="-128"/>
              <a:ea typeface="ＭＳ Ｐゴシック" panose="020B0600070205080204" pitchFamily="50" charset="-128"/>
            </a:rPr>
            <a:t>120,765</a:t>
          </a:r>
          <a:r>
            <a:rPr kumimoji="1" lang="ja-JP" altLang="en-US" sz="1300">
              <a:latin typeface="ＭＳ Ｐゴシック" panose="020B0600070205080204" pitchFamily="50" charset="-128"/>
              <a:ea typeface="ＭＳ Ｐゴシック" panose="020B0600070205080204" pitchFamily="50" charset="-128"/>
            </a:rPr>
            <a:t>千円増加、簡易水道事業特別会計繰出金</a:t>
          </a:r>
          <a:r>
            <a:rPr kumimoji="1" lang="en-US" altLang="ja-JP" sz="1300">
              <a:latin typeface="ＭＳ Ｐゴシック" panose="020B0600070205080204" pitchFamily="50" charset="-128"/>
              <a:ea typeface="ＭＳ Ｐゴシック" panose="020B0600070205080204" pitchFamily="50" charset="-128"/>
            </a:rPr>
            <a:t>15,645</a:t>
          </a:r>
          <a:r>
            <a:rPr kumimoji="1" lang="ja-JP" altLang="en-US" sz="1300">
              <a:latin typeface="ＭＳ Ｐゴシック" panose="020B0600070205080204" pitchFamily="50" charset="-128"/>
              <a:ea typeface="ＭＳ Ｐゴシック" panose="020B0600070205080204" pitchFamily="50" charset="-128"/>
            </a:rPr>
            <a:t>千円増加等により、補助費等（経常経費）は、前年度比</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156,458</a:t>
          </a:r>
          <a:r>
            <a:rPr kumimoji="1" lang="ja-JP" altLang="en-US" sz="1300">
              <a:latin typeface="ＭＳ Ｐゴシック" panose="020B0600070205080204" pitchFamily="50" charset="-128"/>
              <a:ea typeface="ＭＳ Ｐゴシック" panose="020B0600070205080204" pitchFamily="50" charset="-128"/>
            </a:rPr>
            <a:t>千円増加した。事務事業評価等による補助事業の適正化を図る。</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133858</xdr:rowOff>
    </xdr:to>
    <xdr:cxnSp macro="">
      <xdr:nvCxnSpPr>
        <xdr:cNvPr id="296" name="直線コネクタ 295"/>
        <xdr:cNvCxnSpPr/>
      </xdr:nvCxnSpPr>
      <xdr:spPr>
        <a:xfrm>
          <a:off x="15671800" y="625805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85852</xdr:rowOff>
    </xdr:to>
    <xdr:cxnSp macro="">
      <xdr:nvCxnSpPr>
        <xdr:cNvPr id="299" name="直線コネクタ 298"/>
        <xdr:cNvCxnSpPr/>
      </xdr:nvCxnSpPr>
      <xdr:spPr>
        <a:xfrm>
          <a:off x="14782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72136</xdr:rowOff>
    </xdr:to>
    <xdr:cxnSp macro="">
      <xdr:nvCxnSpPr>
        <xdr:cNvPr id="302" name="直線コネクタ 301"/>
        <xdr:cNvCxnSpPr/>
      </xdr:nvCxnSpPr>
      <xdr:spPr>
        <a:xfrm flipV="1">
          <a:off x="13893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122428</xdr:rowOff>
    </xdr:to>
    <xdr:cxnSp macro="">
      <xdr:nvCxnSpPr>
        <xdr:cNvPr id="305" name="直線コネクタ 304"/>
        <xdr:cNvCxnSpPr/>
      </xdr:nvCxnSpPr>
      <xdr:spPr>
        <a:xfrm flipV="1">
          <a:off x="13004800" y="6244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5" name="楕円 314"/>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16"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17" name="楕円 316"/>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18" name="テキスト ボックス 317"/>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19" name="楕円 318"/>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0" name="テキスト ボックス 319"/>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1" name="楕円 320"/>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3" name="楕円 322"/>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4" name="テキスト ボックス 32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元金償還金</a:t>
          </a:r>
          <a:r>
            <a:rPr kumimoji="1" lang="en-US" altLang="ja-JP" sz="1300">
              <a:latin typeface="ＭＳ Ｐゴシック" panose="020B0600070205080204" pitchFamily="50" charset="-128"/>
              <a:ea typeface="ＭＳ Ｐゴシック" panose="020B0600070205080204" pitchFamily="50" charset="-128"/>
            </a:rPr>
            <a:t>3,010</a:t>
          </a:r>
          <a:r>
            <a:rPr kumimoji="1" lang="ja-JP" altLang="en-US" sz="1300">
              <a:latin typeface="ＭＳ Ｐゴシック" panose="020B0600070205080204" pitchFamily="50" charset="-128"/>
              <a:ea typeface="ＭＳ Ｐゴシック" panose="020B0600070205080204" pitchFamily="50" charset="-128"/>
            </a:rPr>
            <a:t>千円減少、一時借入金利子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千円減少したものの、長期借入債利子</a:t>
          </a:r>
          <a:r>
            <a:rPr kumimoji="1" lang="en-US" altLang="ja-JP" sz="1300">
              <a:latin typeface="ＭＳ Ｐゴシック" panose="020B0600070205080204" pitchFamily="50" charset="-128"/>
              <a:ea typeface="ＭＳ Ｐゴシック" panose="020B0600070205080204" pitchFamily="50" charset="-128"/>
            </a:rPr>
            <a:t>11,878</a:t>
          </a:r>
          <a:r>
            <a:rPr kumimoji="1" lang="ja-JP" altLang="en-US" sz="1300">
              <a:latin typeface="ＭＳ Ｐゴシック" panose="020B0600070205080204" pitchFamily="50" charset="-128"/>
              <a:ea typeface="ＭＳ Ｐゴシック" panose="020B0600070205080204" pitchFamily="50" charset="-128"/>
            </a:rPr>
            <a:t>千円増加により、公債費（経常経費）は、前年度比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8,836</a:t>
          </a:r>
          <a:r>
            <a:rPr kumimoji="1" lang="ja-JP" altLang="en-US" sz="1300">
              <a:latin typeface="ＭＳ Ｐゴシック" panose="020B0600070205080204" pitchFamily="50" charset="-128"/>
              <a:ea typeface="ＭＳ Ｐゴシック" panose="020B0600070205080204" pitchFamily="50" charset="-128"/>
            </a:rPr>
            <a:t>千円増加した。類似団体平均を下回ってるが、今後義務教育学校校舎建設工事に伴う元利償還金の増加があり、また公共施設等の老朽化等に伴う更新が見込まれることから、今後も計画的な地方債の発行・償還を行う。</a:t>
          </a: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xdr:rowOff>
    </xdr:from>
    <xdr:to>
      <xdr:col>24</xdr:col>
      <xdr:colOff>25400</xdr:colOff>
      <xdr:row>74</xdr:row>
      <xdr:rowOff>16510</xdr:rowOff>
    </xdr:to>
    <xdr:cxnSp macro="">
      <xdr:nvCxnSpPr>
        <xdr:cNvPr id="356" name="直線コネクタ 355"/>
        <xdr:cNvCxnSpPr/>
      </xdr:nvCxnSpPr>
      <xdr:spPr>
        <a:xfrm>
          <a:off x="3987800" y="12696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xdr:rowOff>
    </xdr:from>
    <xdr:to>
      <xdr:col>19</xdr:col>
      <xdr:colOff>187325</xdr:colOff>
      <xdr:row>74</xdr:row>
      <xdr:rowOff>58420</xdr:rowOff>
    </xdr:to>
    <xdr:cxnSp macro="">
      <xdr:nvCxnSpPr>
        <xdr:cNvPr id="359" name="直線コネクタ 358"/>
        <xdr:cNvCxnSpPr/>
      </xdr:nvCxnSpPr>
      <xdr:spPr>
        <a:xfrm flipV="1">
          <a:off x="3098800" y="126961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92710</xdr:rowOff>
    </xdr:to>
    <xdr:cxnSp macro="">
      <xdr:nvCxnSpPr>
        <xdr:cNvPr id="362" name="直線コネクタ 361"/>
        <xdr:cNvCxnSpPr/>
      </xdr:nvCxnSpPr>
      <xdr:spPr>
        <a:xfrm flipV="1">
          <a:off x="2209800" y="12745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92710</xdr:rowOff>
    </xdr:to>
    <xdr:cxnSp macro="">
      <xdr:nvCxnSpPr>
        <xdr:cNvPr id="365" name="直線コネクタ 364"/>
        <xdr:cNvCxnSpPr/>
      </xdr:nvCxnSpPr>
      <xdr:spPr>
        <a:xfrm>
          <a:off x="1320800" y="127609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69" name="テキスト ボックス 368"/>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137160</xdr:rowOff>
    </xdr:from>
    <xdr:to>
      <xdr:col>24</xdr:col>
      <xdr:colOff>76200</xdr:colOff>
      <xdr:row>74</xdr:row>
      <xdr:rowOff>67310</xdr:rowOff>
    </xdr:to>
    <xdr:sp macro="" textlink="">
      <xdr:nvSpPr>
        <xdr:cNvPr id="375" name="楕円 374"/>
        <xdr:cNvSpPr/>
      </xdr:nvSpPr>
      <xdr:spPr>
        <a:xfrm>
          <a:off x="47752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45737</xdr:rowOff>
    </xdr:from>
    <xdr:ext cx="762000" cy="259045"/>
    <xdr:sp macro="" textlink="">
      <xdr:nvSpPr>
        <xdr:cNvPr id="376" name="公債費該当値テキスト"/>
        <xdr:cNvSpPr txBox="1"/>
      </xdr:nvSpPr>
      <xdr:spPr>
        <a:xfrm>
          <a:off x="4914900" y="1256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129540</xdr:rowOff>
    </xdr:from>
    <xdr:to>
      <xdr:col>20</xdr:col>
      <xdr:colOff>38100</xdr:colOff>
      <xdr:row>74</xdr:row>
      <xdr:rowOff>59690</xdr:rowOff>
    </xdr:to>
    <xdr:sp macro="" textlink="">
      <xdr:nvSpPr>
        <xdr:cNvPr id="377" name="楕円 376"/>
        <xdr:cNvSpPr/>
      </xdr:nvSpPr>
      <xdr:spPr>
        <a:xfrm>
          <a:off x="39370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69867</xdr:rowOff>
    </xdr:from>
    <xdr:ext cx="736600" cy="259045"/>
    <xdr:sp macro="" textlink="">
      <xdr:nvSpPr>
        <xdr:cNvPr id="378" name="テキスト ボックス 377"/>
        <xdr:cNvSpPr txBox="1"/>
      </xdr:nvSpPr>
      <xdr:spPr>
        <a:xfrm>
          <a:off x="3606800" y="1241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79" name="楕円 378"/>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0" name="テキスト ボックス 379"/>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41910</xdr:rowOff>
    </xdr:from>
    <xdr:to>
      <xdr:col>11</xdr:col>
      <xdr:colOff>60325</xdr:colOff>
      <xdr:row>74</xdr:row>
      <xdr:rowOff>143510</xdr:rowOff>
    </xdr:to>
    <xdr:sp macro="" textlink="">
      <xdr:nvSpPr>
        <xdr:cNvPr id="381" name="楕円 380"/>
        <xdr:cNvSpPr/>
      </xdr:nvSpPr>
      <xdr:spPr>
        <a:xfrm>
          <a:off x="2159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153687</xdr:rowOff>
    </xdr:from>
    <xdr:ext cx="762000" cy="259045"/>
    <xdr:sp macro="" textlink="">
      <xdr:nvSpPr>
        <xdr:cNvPr id="382" name="テキスト ボックス 381"/>
        <xdr:cNvSpPr txBox="1"/>
      </xdr:nvSpPr>
      <xdr:spPr>
        <a:xfrm>
          <a:off x="1828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83" name="楕円 382"/>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84" name="テキスト ボックス 383"/>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127,134</a:t>
          </a:r>
          <a:r>
            <a:rPr kumimoji="1" lang="ja-JP" altLang="en-US" sz="1300">
              <a:latin typeface="ＭＳ Ｐゴシック" panose="020B0600070205080204" pitchFamily="50" charset="-128"/>
              <a:ea typeface="ＭＳ Ｐゴシック" panose="020B0600070205080204" pitchFamily="50" charset="-128"/>
            </a:rPr>
            <a:t>千円減少、維持補修費</a:t>
          </a:r>
          <a:r>
            <a:rPr kumimoji="1" lang="en-US" altLang="ja-JP" sz="1300">
              <a:latin typeface="ＭＳ Ｐゴシック" panose="020B0600070205080204" pitchFamily="50" charset="-128"/>
              <a:ea typeface="ＭＳ Ｐゴシック" panose="020B0600070205080204" pitchFamily="50" charset="-128"/>
            </a:rPr>
            <a:t>2,963</a:t>
          </a:r>
          <a:r>
            <a:rPr kumimoji="1" lang="ja-JP" altLang="en-US" sz="1300">
              <a:latin typeface="ＭＳ Ｐゴシック" panose="020B0600070205080204" pitchFamily="50" charset="-128"/>
              <a:ea typeface="ＭＳ Ｐゴシック" panose="020B0600070205080204" pitchFamily="50" charset="-128"/>
            </a:rPr>
            <a:t>千円減少したものの、補助費等</a:t>
          </a:r>
          <a:r>
            <a:rPr kumimoji="1" lang="en-US" altLang="ja-JP" sz="1300">
              <a:latin typeface="ＭＳ Ｐゴシック" panose="020B0600070205080204" pitchFamily="50" charset="-128"/>
              <a:ea typeface="ＭＳ Ｐゴシック" panose="020B0600070205080204" pitchFamily="50" charset="-128"/>
            </a:rPr>
            <a:t>156,458</a:t>
          </a:r>
          <a:r>
            <a:rPr kumimoji="1" lang="ja-JP" altLang="en-US" sz="1300">
              <a:latin typeface="ＭＳ Ｐゴシック" panose="020B0600070205080204" pitchFamily="50" charset="-128"/>
              <a:ea typeface="ＭＳ Ｐゴシック" panose="020B0600070205080204" pitchFamily="50" charset="-128"/>
            </a:rPr>
            <a:t>千円増加、物件費</a:t>
          </a:r>
          <a:r>
            <a:rPr kumimoji="1" lang="en-US" altLang="ja-JP" sz="1300">
              <a:latin typeface="ＭＳ Ｐゴシック" panose="020B0600070205080204" pitchFamily="50" charset="-128"/>
              <a:ea typeface="ＭＳ Ｐゴシック" panose="020B0600070205080204" pitchFamily="50" charset="-128"/>
            </a:rPr>
            <a:t>42,035</a:t>
          </a:r>
          <a:r>
            <a:rPr kumimoji="1" lang="ja-JP" altLang="en-US" sz="1300">
              <a:latin typeface="ＭＳ Ｐゴシック" panose="020B0600070205080204" pitchFamily="50" charset="-128"/>
              <a:ea typeface="ＭＳ Ｐゴシック" panose="020B0600070205080204" pitchFamily="50" charset="-128"/>
            </a:rPr>
            <a:t>千円増加、人件費</a:t>
          </a:r>
          <a:r>
            <a:rPr kumimoji="1" lang="en-US" altLang="ja-JP" sz="1300">
              <a:latin typeface="ＭＳ Ｐゴシック" panose="020B0600070205080204" pitchFamily="50" charset="-128"/>
              <a:ea typeface="ＭＳ Ｐゴシック" panose="020B0600070205080204" pitchFamily="50" charset="-128"/>
            </a:rPr>
            <a:t>25,926</a:t>
          </a:r>
          <a:r>
            <a:rPr kumimoji="1" lang="ja-JP" altLang="en-US" sz="1300">
              <a:latin typeface="ＭＳ Ｐゴシック" panose="020B0600070205080204" pitchFamily="50" charset="-128"/>
              <a:ea typeface="ＭＳ Ｐゴシック" panose="020B0600070205080204" pitchFamily="50" charset="-128"/>
            </a:rPr>
            <a:t>千円増加等により、公債費以外（経常経費）は</a:t>
          </a:r>
          <a:r>
            <a:rPr kumimoji="1" lang="en-US" altLang="ja-JP" sz="1300">
              <a:latin typeface="ＭＳ Ｐゴシック" panose="020B0600070205080204" pitchFamily="50" charset="-128"/>
              <a:ea typeface="ＭＳ Ｐゴシック" panose="020B0600070205080204" pitchFamily="50" charset="-128"/>
            </a:rPr>
            <a:t>97,256</a:t>
          </a:r>
          <a:r>
            <a:rPr kumimoji="1" lang="ja-JP" altLang="en-US" sz="1300">
              <a:latin typeface="ＭＳ Ｐゴシック" panose="020B0600070205080204" pitchFamily="50" charset="-128"/>
              <a:ea typeface="ＭＳ Ｐゴシック" panose="020B0600070205080204" pitchFamily="50" charset="-128"/>
            </a:rPr>
            <a:t>千円増加した。類似団体平均を上回っており、増加傾向にあるため、経常経費の削減に努める。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107950</xdr:rowOff>
    </xdr:from>
    <xdr:to>
      <xdr:col>82</xdr:col>
      <xdr:colOff>107950</xdr:colOff>
      <xdr:row>80</xdr:row>
      <xdr:rowOff>168911</xdr:rowOff>
    </xdr:to>
    <xdr:cxnSp macro="">
      <xdr:nvCxnSpPr>
        <xdr:cNvPr id="417" name="直線コネクタ 416"/>
        <xdr:cNvCxnSpPr/>
      </xdr:nvCxnSpPr>
      <xdr:spPr>
        <a:xfrm>
          <a:off x="15671800" y="138239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127000</xdr:rowOff>
    </xdr:from>
    <xdr:to>
      <xdr:col>78</xdr:col>
      <xdr:colOff>69850</xdr:colOff>
      <xdr:row>80</xdr:row>
      <xdr:rowOff>107950</xdr:rowOff>
    </xdr:to>
    <xdr:cxnSp macro="">
      <xdr:nvCxnSpPr>
        <xdr:cNvPr id="420" name="直線コネクタ 419"/>
        <xdr:cNvCxnSpPr/>
      </xdr:nvCxnSpPr>
      <xdr:spPr>
        <a:xfrm>
          <a:off x="14782800" y="1367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127000</xdr:rowOff>
    </xdr:from>
    <xdr:to>
      <xdr:col>73</xdr:col>
      <xdr:colOff>180975</xdr:colOff>
      <xdr:row>80</xdr:row>
      <xdr:rowOff>146050</xdr:rowOff>
    </xdr:to>
    <xdr:cxnSp macro="">
      <xdr:nvCxnSpPr>
        <xdr:cNvPr id="423" name="直線コネクタ 422"/>
        <xdr:cNvCxnSpPr/>
      </xdr:nvCxnSpPr>
      <xdr:spPr>
        <a:xfrm flipV="1">
          <a:off x="13893800" y="13671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111761</xdr:rowOff>
    </xdr:from>
    <xdr:to>
      <xdr:col>69</xdr:col>
      <xdr:colOff>92075</xdr:colOff>
      <xdr:row>80</xdr:row>
      <xdr:rowOff>146050</xdr:rowOff>
    </xdr:to>
    <xdr:cxnSp macro="">
      <xdr:nvCxnSpPr>
        <xdr:cNvPr id="426" name="直線コネクタ 425"/>
        <xdr:cNvCxnSpPr/>
      </xdr:nvCxnSpPr>
      <xdr:spPr>
        <a:xfrm>
          <a:off x="13004800" y="13827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118111</xdr:rowOff>
    </xdr:from>
    <xdr:to>
      <xdr:col>82</xdr:col>
      <xdr:colOff>158750</xdr:colOff>
      <xdr:row>81</xdr:row>
      <xdr:rowOff>48261</xdr:rowOff>
    </xdr:to>
    <xdr:sp macro="" textlink="">
      <xdr:nvSpPr>
        <xdr:cNvPr id="436" name="楕円 435"/>
        <xdr:cNvSpPr/>
      </xdr:nvSpPr>
      <xdr:spPr>
        <a:xfrm>
          <a:off x="164592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90188</xdr:rowOff>
    </xdr:from>
    <xdr:ext cx="762000" cy="259045"/>
    <xdr:sp macro="" textlink="">
      <xdr:nvSpPr>
        <xdr:cNvPr id="437" name="公債費以外該当値テキスト"/>
        <xdr:cNvSpPr txBox="1"/>
      </xdr:nvSpPr>
      <xdr:spPr>
        <a:xfrm>
          <a:off x="165989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38" name="楕円 437"/>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39" name="テキスト ボックス 438"/>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40" name="楕円 439"/>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41" name="テキスト ボックス 440"/>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95250</xdr:rowOff>
    </xdr:from>
    <xdr:to>
      <xdr:col>69</xdr:col>
      <xdr:colOff>142875</xdr:colOff>
      <xdr:row>81</xdr:row>
      <xdr:rowOff>25400</xdr:rowOff>
    </xdr:to>
    <xdr:sp macro="" textlink="">
      <xdr:nvSpPr>
        <xdr:cNvPr id="442" name="楕円 441"/>
        <xdr:cNvSpPr/>
      </xdr:nvSpPr>
      <xdr:spPr>
        <a:xfrm>
          <a:off x="13843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10177</xdr:rowOff>
    </xdr:from>
    <xdr:ext cx="762000" cy="259045"/>
    <xdr:sp macro="" textlink="">
      <xdr:nvSpPr>
        <xdr:cNvPr id="443" name="テキスト ボックス 442"/>
        <xdr:cNvSpPr txBox="1"/>
      </xdr:nvSpPr>
      <xdr:spPr>
        <a:xfrm>
          <a:off x="13512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55778</xdr:rowOff>
    </xdr:from>
    <xdr:to>
      <xdr:col>29</xdr:col>
      <xdr:colOff>127000</xdr:colOff>
      <xdr:row>18</xdr:row>
      <xdr:rowOff>74875</xdr:rowOff>
    </xdr:to>
    <xdr:cxnSp macro="">
      <xdr:nvCxnSpPr>
        <xdr:cNvPr id="49" name="直線コネクタ 48"/>
        <xdr:cNvCxnSpPr/>
      </xdr:nvCxnSpPr>
      <xdr:spPr bwMode="auto">
        <a:xfrm flipV="1">
          <a:off x="5003800" y="3189503"/>
          <a:ext cx="647700" cy="1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74687</xdr:rowOff>
    </xdr:from>
    <xdr:to>
      <xdr:col>26</xdr:col>
      <xdr:colOff>50800</xdr:colOff>
      <xdr:row>18</xdr:row>
      <xdr:rowOff>74875</xdr:rowOff>
    </xdr:to>
    <xdr:cxnSp macro="">
      <xdr:nvCxnSpPr>
        <xdr:cNvPr id="52" name="直線コネクタ 51"/>
        <xdr:cNvCxnSpPr/>
      </xdr:nvCxnSpPr>
      <xdr:spPr bwMode="auto">
        <a:xfrm>
          <a:off x="4305300" y="3208412"/>
          <a:ext cx="698500" cy="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74687</xdr:rowOff>
    </xdr:from>
    <xdr:to>
      <xdr:col>22</xdr:col>
      <xdr:colOff>114300</xdr:colOff>
      <xdr:row>18</xdr:row>
      <xdr:rowOff>96145</xdr:rowOff>
    </xdr:to>
    <xdr:cxnSp macro="">
      <xdr:nvCxnSpPr>
        <xdr:cNvPr id="55" name="直線コネクタ 54"/>
        <xdr:cNvCxnSpPr/>
      </xdr:nvCxnSpPr>
      <xdr:spPr bwMode="auto">
        <a:xfrm flipV="1">
          <a:off x="3606800" y="3208412"/>
          <a:ext cx="698500" cy="2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96145</xdr:rowOff>
    </xdr:from>
    <xdr:to>
      <xdr:col>18</xdr:col>
      <xdr:colOff>177800</xdr:colOff>
      <xdr:row>18</xdr:row>
      <xdr:rowOff>117521</xdr:rowOff>
    </xdr:to>
    <xdr:cxnSp macro="">
      <xdr:nvCxnSpPr>
        <xdr:cNvPr id="58" name="直線コネクタ 57"/>
        <xdr:cNvCxnSpPr/>
      </xdr:nvCxnSpPr>
      <xdr:spPr bwMode="auto">
        <a:xfrm flipV="1">
          <a:off x="2908300" y="3229870"/>
          <a:ext cx="698500" cy="2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141021</xdr:rowOff>
    </xdr:from>
    <xdr:ext cx="762000" cy="259045"/>
    <xdr:sp macro="" textlink="">
      <xdr:nvSpPr>
        <xdr:cNvPr id="62" name="テキスト ボックス 61"/>
        <xdr:cNvSpPr txBox="1"/>
      </xdr:nvSpPr>
      <xdr:spPr>
        <a:xfrm>
          <a:off x="2527300" y="293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4978</xdr:rowOff>
    </xdr:from>
    <xdr:to>
      <xdr:col>29</xdr:col>
      <xdr:colOff>177800</xdr:colOff>
      <xdr:row>18</xdr:row>
      <xdr:rowOff>106578</xdr:rowOff>
    </xdr:to>
    <xdr:sp macro="" textlink="">
      <xdr:nvSpPr>
        <xdr:cNvPr id="68" name="楕円 67"/>
        <xdr:cNvSpPr/>
      </xdr:nvSpPr>
      <xdr:spPr bwMode="auto">
        <a:xfrm>
          <a:off x="5600700" y="313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85005</xdr:rowOff>
    </xdr:from>
    <xdr:ext cx="762000" cy="259045"/>
    <xdr:sp macro="" textlink="">
      <xdr:nvSpPr>
        <xdr:cNvPr id="69" name="人口1人当たり決算額の推移該当値テキスト130"/>
        <xdr:cNvSpPr txBox="1"/>
      </xdr:nvSpPr>
      <xdr:spPr>
        <a:xfrm>
          <a:off x="5740400" y="304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24075</xdr:rowOff>
    </xdr:from>
    <xdr:to>
      <xdr:col>26</xdr:col>
      <xdr:colOff>101600</xdr:colOff>
      <xdr:row>18</xdr:row>
      <xdr:rowOff>125675</xdr:rowOff>
    </xdr:to>
    <xdr:sp macro="" textlink="">
      <xdr:nvSpPr>
        <xdr:cNvPr id="70" name="楕円 69"/>
        <xdr:cNvSpPr/>
      </xdr:nvSpPr>
      <xdr:spPr bwMode="auto">
        <a:xfrm>
          <a:off x="4953000" y="315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110452</xdr:rowOff>
    </xdr:from>
    <xdr:ext cx="736600" cy="259045"/>
    <xdr:sp macro="" textlink="">
      <xdr:nvSpPr>
        <xdr:cNvPr id="71" name="テキスト ボックス 70"/>
        <xdr:cNvSpPr txBox="1"/>
      </xdr:nvSpPr>
      <xdr:spPr>
        <a:xfrm>
          <a:off x="4622800" y="324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23887</xdr:rowOff>
    </xdr:from>
    <xdr:to>
      <xdr:col>22</xdr:col>
      <xdr:colOff>165100</xdr:colOff>
      <xdr:row>18</xdr:row>
      <xdr:rowOff>125487</xdr:rowOff>
    </xdr:to>
    <xdr:sp macro="" textlink="">
      <xdr:nvSpPr>
        <xdr:cNvPr id="72" name="楕円 71"/>
        <xdr:cNvSpPr/>
      </xdr:nvSpPr>
      <xdr:spPr bwMode="auto">
        <a:xfrm>
          <a:off x="4254500" y="315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110264</xdr:rowOff>
    </xdr:from>
    <xdr:ext cx="762000" cy="259045"/>
    <xdr:sp macro="" textlink="">
      <xdr:nvSpPr>
        <xdr:cNvPr id="73" name="テキスト ボックス 72"/>
        <xdr:cNvSpPr txBox="1"/>
      </xdr:nvSpPr>
      <xdr:spPr>
        <a:xfrm>
          <a:off x="3924300" y="324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45345</xdr:rowOff>
    </xdr:from>
    <xdr:to>
      <xdr:col>19</xdr:col>
      <xdr:colOff>38100</xdr:colOff>
      <xdr:row>18</xdr:row>
      <xdr:rowOff>146945</xdr:rowOff>
    </xdr:to>
    <xdr:sp macro="" textlink="">
      <xdr:nvSpPr>
        <xdr:cNvPr id="74" name="楕円 73"/>
        <xdr:cNvSpPr/>
      </xdr:nvSpPr>
      <xdr:spPr bwMode="auto">
        <a:xfrm>
          <a:off x="3556000" y="31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131722</xdr:rowOff>
    </xdr:from>
    <xdr:ext cx="762000" cy="259045"/>
    <xdr:sp macro="" textlink="">
      <xdr:nvSpPr>
        <xdr:cNvPr id="75" name="テキスト ボックス 74"/>
        <xdr:cNvSpPr txBox="1"/>
      </xdr:nvSpPr>
      <xdr:spPr>
        <a:xfrm>
          <a:off x="3225800" y="32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66721</xdr:rowOff>
    </xdr:from>
    <xdr:to>
      <xdr:col>15</xdr:col>
      <xdr:colOff>101600</xdr:colOff>
      <xdr:row>18</xdr:row>
      <xdr:rowOff>168321</xdr:rowOff>
    </xdr:to>
    <xdr:sp macro="" textlink="">
      <xdr:nvSpPr>
        <xdr:cNvPr id="76" name="楕円 75"/>
        <xdr:cNvSpPr/>
      </xdr:nvSpPr>
      <xdr:spPr bwMode="auto">
        <a:xfrm>
          <a:off x="2857500" y="320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153098</xdr:rowOff>
    </xdr:from>
    <xdr:ext cx="762000" cy="259045"/>
    <xdr:sp macro="" textlink="">
      <xdr:nvSpPr>
        <xdr:cNvPr id="77" name="テキスト ボックス 76"/>
        <xdr:cNvSpPr txBox="1"/>
      </xdr:nvSpPr>
      <xdr:spPr>
        <a:xfrm>
          <a:off x="2527300" y="328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335204</xdr:rowOff>
    </xdr:from>
    <xdr:to>
      <xdr:col>29</xdr:col>
      <xdr:colOff>127000</xdr:colOff>
      <xdr:row>35</xdr:row>
      <xdr:rowOff>340151</xdr:rowOff>
    </xdr:to>
    <xdr:cxnSp macro="">
      <xdr:nvCxnSpPr>
        <xdr:cNvPr id="108" name="直線コネクタ 107"/>
        <xdr:cNvCxnSpPr/>
      </xdr:nvCxnSpPr>
      <xdr:spPr bwMode="auto">
        <a:xfrm flipV="1">
          <a:off x="5003800" y="6945554"/>
          <a:ext cx="647700" cy="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331766</xdr:rowOff>
    </xdr:from>
    <xdr:to>
      <xdr:col>26</xdr:col>
      <xdr:colOff>50800</xdr:colOff>
      <xdr:row>35</xdr:row>
      <xdr:rowOff>340151</xdr:rowOff>
    </xdr:to>
    <xdr:cxnSp macro="">
      <xdr:nvCxnSpPr>
        <xdr:cNvPr id="111" name="直線コネクタ 110"/>
        <xdr:cNvCxnSpPr/>
      </xdr:nvCxnSpPr>
      <xdr:spPr bwMode="auto">
        <a:xfrm>
          <a:off x="4305300" y="6942116"/>
          <a:ext cx="698500" cy="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331332</xdr:rowOff>
    </xdr:from>
    <xdr:to>
      <xdr:col>22</xdr:col>
      <xdr:colOff>114300</xdr:colOff>
      <xdr:row>35</xdr:row>
      <xdr:rowOff>331766</xdr:rowOff>
    </xdr:to>
    <xdr:cxnSp macro="">
      <xdr:nvCxnSpPr>
        <xdr:cNvPr id="114" name="直線コネクタ 113"/>
        <xdr:cNvCxnSpPr/>
      </xdr:nvCxnSpPr>
      <xdr:spPr bwMode="auto">
        <a:xfrm>
          <a:off x="3606800" y="6941682"/>
          <a:ext cx="6985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331332</xdr:rowOff>
    </xdr:from>
    <xdr:to>
      <xdr:col>18</xdr:col>
      <xdr:colOff>177800</xdr:colOff>
      <xdr:row>35</xdr:row>
      <xdr:rowOff>331382</xdr:rowOff>
    </xdr:to>
    <xdr:cxnSp macro="">
      <xdr:nvCxnSpPr>
        <xdr:cNvPr id="117" name="直線コネクタ 116"/>
        <xdr:cNvCxnSpPr/>
      </xdr:nvCxnSpPr>
      <xdr:spPr bwMode="auto">
        <a:xfrm flipV="1">
          <a:off x="2908300" y="6941682"/>
          <a:ext cx="698500" cy="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300499</xdr:rowOff>
    </xdr:from>
    <xdr:ext cx="762000" cy="259045"/>
    <xdr:sp macro="" textlink="">
      <xdr:nvSpPr>
        <xdr:cNvPr id="121" name="テキスト ボックス 120"/>
        <xdr:cNvSpPr txBox="1"/>
      </xdr:nvSpPr>
      <xdr:spPr>
        <a:xfrm>
          <a:off x="2527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284404</xdr:rowOff>
    </xdr:from>
    <xdr:to>
      <xdr:col>29</xdr:col>
      <xdr:colOff>177800</xdr:colOff>
      <xdr:row>36</xdr:row>
      <xdr:rowOff>43104</xdr:rowOff>
    </xdr:to>
    <xdr:sp macro="" textlink="">
      <xdr:nvSpPr>
        <xdr:cNvPr id="127" name="楕円 126"/>
        <xdr:cNvSpPr/>
      </xdr:nvSpPr>
      <xdr:spPr bwMode="auto">
        <a:xfrm>
          <a:off x="5600700" y="68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256481</xdr:rowOff>
    </xdr:from>
    <xdr:ext cx="762000" cy="259045"/>
    <xdr:sp macro="" textlink="">
      <xdr:nvSpPr>
        <xdr:cNvPr id="128" name="人口1人当たり決算額の推移該当値テキスト445"/>
        <xdr:cNvSpPr txBox="1"/>
      </xdr:nvSpPr>
      <xdr:spPr>
        <a:xfrm>
          <a:off x="5740400" y="686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289351</xdr:rowOff>
    </xdr:from>
    <xdr:to>
      <xdr:col>26</xdr:col>
      <xdr:colOff>101600</xdr:colOff>
      <xdr:row>36</xdr:row>
      <xdr:rowOff>48051</xdr:rowOff>
    </xdr:to>
    <xdr:sp macro="" textlink="">
      <xdr:nvSpPr>
        <xdr:cNvPr id="129" name="楕円 128"/>
        <xdr:cNvSpPr/>
      </xdr:nvSpPr>
      <xdr:spPr bwMode="auto">
        <a:xfrm>
          <a:off x="4953000" y="689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32828</xdr:rowOff>
    </xdr:from>
    <xdr:ext cx="736600" cy="259045"/>
    <xdr:sp macro="" textlink="">
      <xdr:nvSpPr>
        <xdr:cNvPr id="130" name="テキスト ボックス 129"/>
        <xdr:cNvSpPr txBox="1"/>
      </xdr:nvSpPr>
      <xdr:spPr>
        <a:xfrm>
          <a:off x="4622800" y="698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280966</xdr:rowOff>
    </xdr:from>
    <xdr:to>
      <xdr:col>22</xdr:col>
      <xdr:colOff>165100</xdr:colOff>
      <xdr:row>36</xdr:row>
      <xdr:rowOff>39666</xdr:rowOff>
    </xdr:to>
    <xdr:sp macro="" textlink="">
      <xdr:nvSpPr>
        <xdr:cNvPr id="131" name="楕円 130"/>
        <xdr:cNvSpPr/>
      </xdr:nvSpPr>
      <xdr:spPr bwMode="auto">
        <a:xfrm>
          <a:off x="4254500" y="689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24443</xdr:rowOff>
    </xdr:from>
    <xdr:ext cx="762000" cy="259045"/>
    <xdr:sp macro="" textlink="">
      <xdr:nvSpPr>
        <xdr:cNvPr id="132" name="テキスト ボックス 131"/>
        <xdr:cNvSpPr txBox="1"/>
      </xdr:nvSpPr>
      <xdr:spPr>
        <a:xfrm>
          <a:off x="3924300" y="697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280532</xdr:rowOff>
    </xdr:from>
    <xdr:to>
      <xdr:col>19</xdr:col>
      <xdr:colOff>38100</xdr:colOff>
      <xdr:row>36</xdr:row>
      <xdr:rowOff>39232</xdr:rowOff>
    </xdr:to>
    <xdr:sp macro="" textlink="">
      <xdr:nvSpPr>
        <xdr:cNvPr id="133" name="楕円 132"/>
        <xdr:cNvSpPr/>
      </xdr:nvSpPr>
      <xdr:spPr bwMode="auto">
        <a:xfrm>
          <a:off x="3556000" y="689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24009</xdr:rowOff>
    </xdr:from>
    <xdr:ext cx="762000" cy="259045"/>
    <xdr:sp macro="" textlink="">
      <xdr:nvSpPr>
        <xdr:cNvPr id="134" name="テキスト ボックス 133"/>
        <xdr:cNvSpPr txBox="1"/>
      </xdr:nvSpPr>
      <xdr:spPr>
        <a:xfrm>
          <a:off x="3225800" y="697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280582</xdr:rowOff>
    </xdr:from>
    <xdr:to>
      <xdr:col>15</xdr:col>
      <xdr:colOff>101600</xdr:colOff>
      <xdr:row>36</xdr:row>
      <xdr:rowOff>39282</xdr:rowOff>
    </xdr:to>
    <xdr:sp macro="" textlink="">
      <xdr:nvSpPr>
        <xdr:cNvPr id="135" name="楕円 134"/>
        <xdr:cNvSpPr/>
      </xdr:nvSpPr>
      <xdr:spPr bwMode="auto">
        <a:xfrm>
          <a:off x="2857500" y="689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24059</xdr:rowOff>
    </xdr:from>
    <xdr:ext cx="762000" cy="259045"/>
    <xdr:sp macro="" textlink="">
      <xdr:nvSpPr>
        <xdr:cNvPr id="136" name="テキスト ボックス 135"/>
        <xdr:cNvSpPr txBox="1"/>
      </xdr:nvSpPr>
      <xdr:spPr>
        <a:xfrm>
          <a:off x="2527300" y="69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53417</xdr:rowOff>
    </xdr:from>
    <xdr:to>
      <xdr:col>24</xdr:col>
      <xdr:colOff>63500</xdr:colOff>
      <xdr:row>37</xdr:row>
      <xdr:rowOff>70931</xdr:rowOff>
    </xdr:to>
    <xdr:cxnSp macro="">
      <xdr:nvCxnSpPr>
        <xdr:cNvPr id="60" name="直線コネクタ 59"/>
        <xdr:cNvCxnSpPr/>
      </xdr:nvCxnSpPr>
      <xdr:spPr>
        <a:xfrm flipV="1">
          <a:off x="3797300" y="6397067"/>
          <a:ext cx="8382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68634</xdr:rowOff>
    </xdr:from>
    <xdr:to>
      <xdr:col>19</xdr:col>
      <xdr:colOff>177800</xdr:colOff>
      <xdr:row>37</xdr:row>
      <xdr:rowOff>70931</xdr:rowOff>
    </xdr:to>
    <xdr:cxnSp macro="">
      <xdr:nvCxnSpPr>
        <xdr:cNvPr id="63" name="直線コネクタ 62"/>
        <xdr:cNvCxnSpPr/>
      </xdr:nvCxnSpPr>
      <xdr:spPr>
        <a:xfrm>
          <a:off x="2908300" y="641228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68634</xdr:rowOff>
    </xdr:from>
    <xdr:to>
      <xdr:col>15</xdr:col>
      <xdr:colOff>50800</xdr:colOff>
      <xdr:row>37</xdr:row>
      <xdr:rowOff>86968</xdr:rowOff>
    </xdr:to>
    <xdr:cxnSp macro="">
      <xdr:nvCxnSpPr>
        <xdr:cNvPr id="66" name="直線コネクタ 65"/>
        <xdr:cNvCxnSpPr/>
      </xdr:nvCxnSpPr>
      <xdr:spPr>
        <a:xfrm flipV="1">
          <a:off x="2019300" y="6412284"/>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86968</xdr:rowOff>
    </xdr:from>
    <xdr:to>
      <xdr:col>10</xdr:col>
      <xdr:colOff>114300</xdr:colOff>
      <xdr:row>37</xdr:row>
      <xdr:rowOff>118311</xdr:rowOff>
    </xdr:to>
    <xdr:cxnSp macro="">
      <xdr:nvCxnSpPr>
        <xdr:cNvPr id="69" name="直線コネクタ 68"/>
        <xdr:cNvCxnSpPr/>
      </xdr:nvCxnSpPr>
      <xdr:spPr>
        <a:xfrm flipV="1">
          <a:off x="1130300" y="6430618"/>
          <a:ext cx="889000" cy="3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2617</xdr:rowOff>
    </xdr:from>
    <xdr:to>
      <xdr:col>24</xdr:col>
      <xdr:colOff>114300</xdr:colOff>
      <xdr:row>37</xdr:row>
      <xdr:rowOff>104217</xdr:rowOff>
    </xdr:to>
    <xdr:sp macro="" textlink="">
      <xdr:nvSpPr>
        <xdr:cNvPr id="79" name="楕円 78"/>
        <xdr:cNvSpPr/>
      </xdr:nvSpPr>
      <xdr:spPr>
        <a:xfrm>
          <a:off x="4584700" y="63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88994</xdr:rowOff>
    </xdr:from>
    <xdr:ext cx="599010" cy="259045"/>
    <xdr:sp macro="" textlink="">
      <xdr:nvSpPr>
        <xdr:cNvPr id="80" name="人件費該当値テキスト"/>
        <xdr:cNvSpPr txBox="1"/>
      </xdr:nvSpPr>
      <xdr:spPr>
        <a:xfrm>
          <a:off x="4686300" y="626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20131</xdr:rowOff>
    </xdr:from>
    <xdr:to>
      <xdr:col>20</xdr:col>
      <xdr:colOff>38100</xdr:colOff>
      <xdr:row>37</xdr:row>
      <xdr:rowOff>121731</xdr:rowOff>
    </xdr:to>
    <xdr:sp macro="" textlink="">
      <xdr:nvSpPr>
        <xdr:cNvPr id="81" name="楕円 80"/>
        <xdr:cNvSpPr/>
      </xdr:nvSpPr>
      <xdr:spPr>
        <a:xfrm>
          <a:off x="3746500" y="63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112858</xdr:rowOff>
    </xdr:from>
    <xdr:ext cx="599010" cy="259045"/>
    <xdr:sp macro="" textlink="">
      <xdr:nvSpPr>
        <xdr:cNvPr id="82" name="テキスト ボックス 81"/>
        <xdr:cNvSpPr txBox="1"/>
      </xdr:nvSpPr>
      <xdr:spPr>
        <a:xfrm>
          <a:off x="3497795" y="645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17834</xdr:rowOff>
    </xdr:from>
    <xdr:to>
      <xdr:col>15</xdr:col>
      <xdr:colOff>101600</xdr:colOff>
      <xdr:row>37</xdr:row>
      <xdr:rowOff>119434</xdr:rowOff>
    </xdr:to>
    <xdr:sp macro="" textlink="">
      <xdr:nvSpPr>
        <xdr:cNvPr id="83" name="楕円 82"/>
        <xdr:cNvSpPr/>
      </xdr:nvSpPr>
      <xdr:spPr>
        <a:xfrm>
          <a:off x="2857500" y="63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110561</xdr:rowOff>
    </xdr:from>
    <xdr:ext cx="599010" cy="259045"/>
    <xdr:sp macro="" textlink="">
      <xdr:nvSpPr>
        <xdr:cNvPr id="84" name="テキスト ボックス 83"/>
        <xdr:cNvSpPr txBox="1"/>
      </xdr:nvSpPr>
      <xdr:spPr>
        <a:xfrm>
          <a:off x="2608795" y="6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36168</xdr:rowOff>
    </xdr:from>
    <xdr:to>
      <xdr:col>10</xdr:col>
      <xdr:colOff>165100</xdr:colOff>
      <xdr:row>37</xdr:row>
      <xdr:rowOff>137768</xdr:rowOff>
    </xdr:to>
    <xdr:sp macro="" textlink="">
      <xdr:nvSpPr>
        <xdr:cNvPr id="85" name="楕円 84"/>
        <xdr:cNvSpPr/>
      </xdr:nvSpPr>
      <xdr:spPr>
        <a:xfrm>
          <a:off x="1968500" y="63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128895</xdr:rowOff>
    </xdr:from>
    <xdr:ext cx="599010" cy="259045"/>
    <xdr:sp macro="" textlink="">
      <xdr:nvSpPr>
        <xdr:cNvPr id="86" name="テキスト ボックス 85"/>
        <xdr:cNvSpPr txBox="1"/>
      </xdr:nvSpPr>
      <xdr:spPr>
        <a:xfrm>
          <a:off x="1719795" y="647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67511</xdr:rowOff>
    </xdr:from>
    <xdr:to>
      <xdr:col>6</xdr:col>
      <xdr:colOff>38100</xdr:colOff>
      <xdr:row>37</xdr:row>
      <xdr:rowOff>169111</xdr:rowOff>
    </xdr:to>
    <xdr:sp macro="" textlink="">
      <xdr:nvSpPr>
        <xdr:cNvPr id="87" name="楕円 86"/>
        <xdr:cNvSpPr/>
      </xdr:nvSpPr>
      <xdr:spPr>
        <a:xfrm>
          <a:off x="1079500" y="64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14188</xdr:rowOff>
    </xdr:from>
    <xdr:ext cx="599010" cy="259045"/>
    <xdr:sp macro="" textlink="">
      <xdr:nvSpPr>
        <xdr:cNvPr id="88" name="テキスト ボックス 87"/>
        <xdr:cNvSpPr txBox="1"/>
      </xdr:nvSpPr>
      <xdr:spPr>
        <a:xfrm>
          <a:off x="830795" y="618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131247</xdr:rowOff>
    </xdr:from>
    <xdr:to>
      <xdr:col>24</xdr:col>
      <xdr:colOff>63500</xdr:colOff>
      <xdr:row>57</xdr:row>
      <xdr:rowOff>144074</xdr:rowOff>
    </xdr:to>
    <xdr:cxnSp macro="">
      <xdr:nvCxnSpPr>
        <xdr:cNvPr id="117" name="直線コネクタ 116"/>
        <xdr:cNvCxnSpPr/>
      </xdr:nvCxnSpPr>
      <xdr:spPr>
        <a:xfrm>
          <a:off x="3797300" y="9903897"/>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131247</xdr:rowOff>
    </xdr:from>
    <xdr:to>
      <xdr:col>19</xdr:col>
      <xdr:colOff>177800</xdr:colOff>
      <xdr:row>57</xdr:row>
      <xdr:rowOff>135988</xdr:rowOff>
    </xdr:to>
    <xdr:cxnSp macro="">
      <xdr:nvCxnSpPr>
        <xdr:cNvPr id="120" name="直線コネクタ 119"/>
        <xdr:cNvCxnSpPr/>
      </xdr:nvCxnSpPr>
      <xdr:spPr>
        <a:xfrm flipV="1">
          <a:off x="2908300" y="9903897"/>
          <a:ext cx="8890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116075</xdr:rowOff>
    </xdr:from>
    <xdr:to>
      <xdr:col>15</xdr:col>
      <xdr:colOff>50800</xdr:colOff>
      <xdr:row>57</xdr:row>
      <xdr:rowOff>135988</xdr:rowOff>
    </xdr:to>
    <xdr:cxnSp macro="">
      <xdr:nvCxnSpPr>
        <xdr:cNvPr id="123" name="直線コネクタ 122"/>
        <xdr:cNvCxnSpPr/>
      </xdr:nvCxnSpPr>
      <xdr:spPr>
        <a:xfrm>
          <a:off x="2019300" y="9888725"/>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116075</xdr:rowOff>
    </xdr:from>
    <xdr:to>
      <xdr:col>10</xdr:col>
      <xdr:colOff>114300</xdr:colOff>
      <xdr:row>57</xdr:row>
      <xdr:rowOff>166994</xdr:rowOff>
    </xdr:to>
    <xdr:cxnSp macro="">
      <xdr:nvCxnSpPr>
        <xdr:cNvPr id="126" name="直線コネクタ 125"/>
        <xdr:cNvCxnSpPr/>
      </xdr:nvCxnSpPr>
      <xdr:spPr>
        <a:xfrm flipV="1">
          <a:off x="1130300" y="9888725"/>
          <a:ext cx="889000" cy="5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93274</xdr:rowOff>
    </xdr:from>
    <xdr:to>
      <xdr:col>24</xdr:col>
      <xdr:colOff>114300</xdr:colOff>
      <xdr:row>58</xdr:row>
      <xdr:rowOff>23424</xdr:rowOff>
    </xdr:to>
    <xdr:sp macro="" textlink="">
      <xdr:nvSpPr>
        <xdr:cNvPr id="136" name="楕円 135"/>
        <xdr:cNvSpPr/>
      </xdr:nvSpPr>
      <xdr:spPr>
        <a:xfrm>
          <a:off x="4584700" y="98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8201</xdr:rowOff>
    </xdr:from>
    <xdr:ext cx="599010" cy="259045"/>
    <xdr:sp macro="" textlink="">
      <xdr:nvSpPr>
        <xdr:cNvPr id="137" name="物件費該当値テキスト"/>
        <xdr:cNvSpPr txBox="1"/>
      </xdr:nvSpPr>
      <xdr:spPr>
        <a:xfrm>
          <a:off x="4686300" y="978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80447</xdr:rowOff>
    </xdr:from>
    <xdr:to>
      <xdr:col>20</xdr:col>
      <xdr:colOff>38100</xdr:colOff>
      <xdr:row>58</xdr:row>
      <xdr:rowOff>10597</xdr:rowOff>
    </xdr:to>
    <xdr:sp macro="" textlink="">
      <xdr:nvSpPr>
        <xdr:cNvPr id="138" name="楕円 137"/>
        <xdr:cNvSpPr/>
      </xdr:nvSpPr>
      <xdr:spPr>
        <a:xfrm>
          <a:off x="3746500" y="98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1724</xdr:rowOff>
    </xdr:from>
    <xdr:ext cx="599010" cy="259045"/>
    <xdr:sp macro="" textlink="">
      <xdr:nvSpPr>
        <xdr:cNvPr id="139" name="テキスト ボックス 138"/>
        <xdr:cNvSpPr txBox="1"/>
      </xdr:nvSpPr>
      <xdr:spPr>
        <a:xfrm>
          <a:off x="3497795" y="9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85188</xdr:rowOff>
    </xdr:from>
    <xdr:to>
      <xdr:col>15</xdr:col>
      <xdr:colOff>101600</xdr:colOff>
      <xdr:row>58</xdr:row>
      <xdr:rowOff>15338</xdr:rowOff>
    </xdr:to>
    <xdr:sp macro="" textlink="">
      <xdr:nvSpPr>
        <xdr:cNvPr id="140" name="楕円 139"/>
        <xdr:cNvSpPr/>
      </xdr:nvSpPr>
      <xdr:spPr>
        <a:xfrm>
          <a:off x="2857500" y="98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6465</xdr:rowOff>
    </xdr:from>
    <xdr:ext cx="599010" cy="259045"/>
    <xdr:sp macro="" textlink="">
      <xdr:nvSpPr>
        <xdr:cNvPr id="141" name="テキスト ボックス 140"/>
        <xdr:cNvSpPr txBox="1"/>
      </xdr:nvSpPr>
      <xdr:spPr>
        <a:xfrm>
          <a:off x="2608795" y="995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65275</xdr:rowOff>
    </xdr:from>
    <xdr:to>
      <xdr:col>10</xdr:col>
      <xdr:colOff>165100</xdr:colOff>
      <xdr:row>57</xdr:row>
      <xdr:rowOff>166875</xdr:rowOff>
    </xdr:to>
    <xdr:sp macro="" textlink="">
      <xdr:nvSpPr>
        <xdr:cNvPr id="142" name="楕円 141"/>
        <xdr:cNvSpPr/>
      </xdr:nvSpPr>
      <xdr:spPr>
        <a:xfrm>
          <a:off x="1968500" y="98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158002</xdr:rowOff>
    </xdr:from>
    <xdr:ext cx="599010" cy="259045"/>
    <xdr:sp macro="" textlink="">
      <xdr:nvSpPr>
        <xdr:cNvPr id="143" name="テキスト ボックス 142"/>
        <xdr:cNvSpPr txBox="1"/>
      </xdr:nvSpPr>
      <xdr:spPr>
        <a:xfrm>
          <a:off x="1719795" y="99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116194</xdr:rowOff>
    </xdr:from>
    <xdr:to>
      <xdr:col>6</xdr:col>
      <xdr:colOff>38100</xdr:colOff>
      <xdr:row>58</xdr:row>
      <xdr:rowOff>46344</xdr:rowOff>
    </xdr:to>
    <xdr:sp macro="" textlink="">
      <xdr:nvSpPr>
        <xdr:cNvPr id="144" name="楕円 143"/>
        <xdr:cNvSpPr/>
      </xdr:nvSpPr>
      <xdr:spPr>
        <a:xfrm>
          <a:off x="1079500" y="98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62871</xdr:rowOff>
    </xdr:from>
    <xdr:ext cx="599010" cy="259045"/>
    <xdr:sp macro="" textlink="">
      <xdr:nvSpPr>
        <xdr:cNvPr id="145" name="テキスト ボックス 144"/>
        <xdr:cNvSpPr txBox="1"/>
      </xdr:nvSpPr>
      <xdr:spPr>
        <a:xfrm>
          <a:off x="830795" y="96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97546</xdr:rowOff>
    </xdr:from>
    <xdr:to>
      <xdr:col>24</xdr:col>
      <xdr:colOff>63500</xdr:colOff>
      <xdr:row>78</xdr:row>
      <xdr:rowOff>97701</xdr:rowOff>
    </xdr:to>
    <xdr:cxnSp macro="">
      <xdr:nvCxnSpPr>
        <xdr:cNvPr id="172" name="直線コネクタ 171"/>
        <xdr:cNvCxnSpPr/>
      </xdr:nvCxnSpPr>
      <xdr:spPr>
        <a:xfrm>
          <a:off x="3797300" y="13470646"/>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97546</xdr:rowOff>
    </xdr:from>
    <xdr:to>
      <xdr:col>19</xdr:col>
      <xdr:colOff>177800</xdr:colOff>
      <xdr:row>78</xdr:row>
      <xdr:rowOff>98461</xdr:rowOff>
    </xdr:to>
    <xdr:cxnSp macro="">
      <xdr:nvCxnSpPr>
        <xdr:cNvPr id="175" name="直線コネクタ 174"/>
        <xdr:cNvCxnSpPr/>
      </xdr:nvCxnSpPr>
      <xdr:spPr>
        <a:xfrm flipV="1">
          <a:off x="2908300" y="1347064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98461</xdr:rowOff>
    </xdr:from>
    <xdr:to>
      <xdr:col>15</xdr:col>
      <xdr:colOff>50800</xdr:colOff>
      <xdr:row>78</xdr:row>
      <xdr:rowOff>103274</xdr:rowOff>
    </xdr:to>
    <xdr:cxnSp macro="">
      <xdr:nvCxnSpPr>
        <xdr:cNvPr id="178" name="直線コネクタ 177"/>
        <xdr:cNvCxnSpPr/>
      </xdr:nvCxnSpPr>
      <xdr:spPr>
        <a:xfrm flipV="1">
          <a:off x="2019300" y="13471561"/>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103274</xdr:rowOff>
    </xdr:from>
    <xdr:to>
      <xdr:col>10</xdr:col>
      <xdr:colOff>114300</xdr:colOff>
      <xdr:row>78</xdr:row>
      <xdr:rowOff>108843</xdr:rowOff>
    </xdr:to>
    <xdr:cxnSp macro="">
      <xdr:nvCxnSpPr>
        <xdr:cNvPr id="181" name="直線コネクタ 180"/>
        <xdr:cNvCxnSpPr/>
      </xdr:nvCxnSpPr>
      <xdr:spPr>
        <a:xfrm flipV="1">
          <a:off x="1130300" y="13476374"/>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46901</xdr:rowOff>
    </xdr:from>
    <xdr:to>
      <xdr:col>24</xdr:col>
      <xdr:colOff>114300</xdr:colOff>
      <xdr:row>78</xdr:row>
      <xdr:rowOff>148501</xdr:rowOff>
    </xdr:to>
    <xdr:sp macro="" textlink="">
      <xdr:nvSpPr>
        <xdr:cNvPr id="191" name="楕円 190"/>
        <xdr:cNvSpPr/>
      </xdr:nvSpPr>
      <xdr:spPr>
        <a:xfrm>
          <a:off x="4584700" y="134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133278</xdr:rowOff>
    </xdr:from>
    <xdr:ext cx="469744" cy="259045"/>
    <xdr:sp macro="" textlink="">
      <xdr:nvSpPr>
        <xdr:cNvPr id="192" name="維持補修費該当値テキスト"/>
        <xdr:cNvSpPr txBox="1"/>
      </xdr:nvSpPr>
      <xdr:spPr>
        <a:xfrm>
          <a:off x="4686300" y="133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46746</xdr:rowOff>
    </xdr:from>
    <xdr:to>
      <xdr:col>20</xdr:col>
      <xdr:colOff>38100</xdr:colOff>
      <xdr:row>78</xdr:row>
      <xdr:rowOff>148346</xdr:rowOff>
    </xdr:to>
    <xdr:sp macro="" textlink="">
      <xdr:nvSpPr>
        <xdr:cNvPr id="193" name="楕円 192"/>
        <xdr:cNvSpPr/>
      </xdr:nvSpPr>
      <xdr:spPr>
        <a:xfrm>
          <a:off x="3746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139473</xdr:rowOff>
    </xdr:from>
    <xdr:ext cx="469744" cy="259045"/>
    <xdr:sp macro="" textlink="">
      <xdr:nvSpPr>
        <xdr:cNvPr id="194" name="テキスト ボックス 193"/>
        <xdr:cNvSpPr txBox="1"/>
      </xdr:nvSpPr>
      <xdr:spPr>
        <a:xfrm>
          <a:off x="3562428" y="135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47661</xdr:rowOff>
    </xdr:from>
    <xdr:to>
      <xdr:col>15</xdr:col>
      <xdr:colOff>101600</xdr:colOff>
      <xdr:row>78</xdr:row>
      <xdr:rowOff>149261</xdr:rowOff>
    </xdr:to>
    <xdr:sp macro="" textlink="">
      <xdr:nvSpPr>
        <xdr:cNvPr id="195" name="楕円 194"/>
        <xdr:cNvSpPr/>
      </xdr:nvSpPr>
      <xdr:spPr>
        <a:xfrm>
          <a:off x="2857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140388</xdr:rowOff>
    </xdr:from>
    <xdr:ext cx="469744" cy="259045"/>
    <xdr:sp macro="" textlink="">
      <xdr:nvSpPr>
        <xdr:cNvPr id="196" name="テキスト ボックス 195"/>
        <xdr:cNvSpPr txBox="1"/>
      </xdr:nvSpPr>
      <xdr:spPr>
        <a:xfrm>
          <a:off x="2673428" y="135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52474</xdr:rowOff>
    </xdr:from>
    <xdr:to>
      <xdr:col>10</xdr:col>
      <xdr:colOff>165100</xdr:colOff>
      <xdr:row>78</xdr:row>
      <xdr:rowOff>154074</xdr:rowOff>
    </xdr:to>
    <xdr:sp macro="" textlink="">
      <xdr:nvSpPr>
        <xdr:cNvPr id="197" name="楕円 196"/>
        <xdr:cNvSpPr/>
      </xdr:nvSpPr>
      <xdr:spPr>
        <a:xfrm>
          <a:off x="1968500" y="134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145201</xdr:rowOff>
    </xdr:from>
    <xdr:ext cx="469744" cy="259045"/>
    <xdr:sp macro="" textlink="">
      <xdr:nvSpPr>
        <xdr:cNvPr id="198" name="テキスト ボックス 197"/>
        <xdr:cNvSpPr txBox="1"/>
      </xdr:nvSpPr>
      <xdr:spPr>
        <a:xfrm>
          <a:off x="1784428" y="1351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58043</xdr:rowOff>
    </xdr:from>
    <xdr:to>
      <xdr:col>6</xdr:col>
      <xdr:colOff>38100</xdr:colOff>
      <xdr:row>78</xdr:row>
      <xdr:rowOff>159643</xdr:rowOff>
    </xdr:to>
    <xdr:sp macro="" textlink="">
      <xdr:nvSpPr>
        <xdr:cNvPr id="199" name="楕円 198"/>
        <xdr:cNvSpPr/>
      </xdr:nvSpPr>
      <xdr:spPr>
        <a:xfrm>
          <a:off x="1079500" y="1343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150770</xdr:rowOff>
    </xdr:from>
    <xdr:ext cx="469744" cy="259045"/>
    <xdr:sp macro="" textlink="">
      <xdr:nvSpPr>
        <xdr:cNvPr id="200" name="テキスト ボックス 199"/>
        <xdr:cNvSpPr txBox="1"/>
      </xdr:nvSpPr>
      <xdr:spPr>
        <a:xfrm>
          <a:off x="895428" y="1352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135068</xdr:rowOff>
    </xdr:from>
    <xdr:to>
      <xdr:col>24</xdr:col>
      <xdr:colOff>63500</xdr:colOff>
      <xdr:row>92</xdr:row>
      <xdr:rowOff>68887</xdr:rowOff>
    </xdr:to>
    <xdr:cxnSp macro="">
      <xdr:nvCxnSpPr>
        <xdr:cNvPr id="229" name="直線コネクタ 228"/>
        <xdr:cNvCxnSpPr/>
      </xdr:nvCxnSpPr>
      <xdr:spPr>
        <a:xfrm flipV="1">
          <a:off x="3797300" y="15737018"/>
          <a:ext cx="838200" cy="10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68887</xdr:rowOff>
    </xdr:from>
    <xdr:to>
      <xdr:col>19</xdr:col>
      <xdr:colOff>177800</xdr:colOff>
      <xdr:row>92</xdr:row>
      <xdr:rowOff>110043</xdr:rowOff>
    </xdr:to>
    <xdr:cxnSp macro="">
      <xdr:nvCxnSpPr>
        <xdr:cNvPr id="232" name="直線コネクタ 231"/>
        <xdr:cNvCxnSpPr/>
      </xdr:nvCxnSpPr>
      <xdr:spPr>
        <a:xfrm flipV="1">
          <a:off x="2908300" y="15842287"/>
          <a:ext cx="889000" cy="4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110043</xdr:rowOff>
    </xdr:from>
    <xdr:to>
      <xdr:col>15</xdr:col>
      <xdr:colOff>50800</xdr:colOff>
      <xdr:row>94</xdr:row>
      <xdr:rowOff>31869</xdr:rowOff>
    </xdr:to>
    <xdr:cxnSp macro="">
      <xdr:nvCxnSpPr>
        <xdr:cNvPr id="235" name="直線コネクタ 234"/>
        <xdr:cNvCxnSpPr/>
      </xdr:nvCxnSpPr>
      <xdr:spPr>
        <a:xfrm flipV="1">
          <a:off x="2019300" y="15883443"/>
          <a:ext cx="889000" cy="2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31869</xdr:rowOff>
    </xdr:from>
    <xdr:to>
      <xdr:col>10</xdr:col>
      <xdr:colOff>114300</xdr:colOff>
      <xdr:row>94</xdr:row>
      <xdr:rowOff>52093</xdr:rowOff>
    </xdr:to>
    <xdr:cxnSp macro="">
      <xdr:nvCxnSpPr>
        <xdr:cNvPr id="238" name="直線コネクタ 237"/>
        <xdr:cNvCxnSpPr/>
      </xdr:nvCxnSpPr>
      <xdr:spPr>
        <a:xfrm flipV="1">
          <a:off x="1130300" y="16148169"/>
          <a:ext cx="889000" cy="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27230</xdr:rowOff>
    </xdr:from>
    <xdr:ext cx="534377" cy="259045"/>
    <xdr:sp macro="" textlink="">
      <xdr:nvSpPr>
        <xdr:cNvPr id="242" name="テキスト ボックス 241"/>
        <xdr:cNvSpPr txBox="1"/>
      </xdr:nvSpPr>
      <xdr:spPr>
        <a:xfrm>
          <a:off x="863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84268</xdr:rowOff>
    </xdr:from>
    <xdr:to>
      <xdr:col>24</xdr:col>
      <xdr:colOff>114300</xdr:colOff>
      <xdr:row>92</xdr:row>
      <xdr:rowOff>14418</xdr:rowOff>
    </xdr:to>
    <xdr:sp macro="" textlink="">
      <xdr:nvSpPr>
        <xdr:cNvPr id="248" name="楕円 247"/>
        <xdr:cNvSpPr/>
      </xdr:nvSpPr>
      <xdr:spPr>
        <a:xfrm>
          <a:off x="4584700" y="156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107145</xdr:rowOff>
    </xdr:from>
    <xdr:ext cx="599010" cy="259045"/>
    <xdr:sp macro="" textlink="">
      <xdr:nvSpPr>
        <xdr:cNvPr id="249" name="扶助費該当値テキスト"/>
        <xdr:cNvSpPr txBox="1"/>
      </xdr:nvSpPr>
      <xdr:spPr>
        <a:xfrm>
          <a:off x="4686300" y="1553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18087</xdr:rowOff>
    </xdr:from>
    <xdr:to>
      <xdr:col>20</xdr:col>
      <xdr:colOff>38100</xdr:colOff>
      <xdr:row>92</xdr:row>
      <xdr:rowOff>119687</xdr:rowOff>
    </xdr:to>
    <xdr:sp macro="" textlink="">
      <xdr:nvSpPr>
        <xdr:cNvPr id="250" name="楕円 249"/>
        <xdr:cNvSpPr/>
      </xdr:nvSpPr>
      <xdr:spPr>
        <a:xfrm>
          <a:off x="3746500" y="157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136214</xdr:rowOff>
    </xdr:from>
    <xdr:ext cx="599010" cy="259045"/>
    <xdr:sp macro="" textlink="">
      <xdr:nvSpPr>
        <xdr:cNvPr id="251" name="テキスト ボックス 250"/>
        <xdr:cNvSpPr txBox="1"/>
      </xdr:nvSpPr>
      <xdr:spPr>
        <a:xfrm>
          <a:off x="3497795" y="1556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59243</xdr:rowOff>
    </xdr:from>
    <xdr:to>
      <xdr:col>15</xdr:col>
      <xdr:colOff>101600</xdr:colOff>
      <xdr:row>92</xdr:row>
      <xdr:rowOff>160843</xdr:rowOff>
    </xdr:to>
    <xdr:sp macro="" textlink="">
      <xdr:nvSpPr>
        <xdr:cNvPr id="252" name="楕円 251"/>
        <xdr:cNvSpPr/>
      </xdr:nvSpPr>
      <xdr:spPr>
        <a:xfrm>
          <a:off x="2857500" y="158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5920</xdr:rowOff>
    </xdr:from>
    <xdr:ext cx="599010" cy="259045"/>
    <xdr:sp macro="" textlink="">
      <xdr:nvSpPr>
        <xdr:cNvPr id="253" name="テキスト ボックス 252"/>
        <xdr:cNvSpPr txBox="1"/>
      </xdr:nvSpPr>
      <xdr:spPr>
        <a:xfrm>
          <a:off x="2608795" y="156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152519</xdr:rowOff>
    </xdr:from>
    <xdr:to>
      <xdr:col>10</xdr:col>
      <xdr:colOff>165100</xdr:colOff>
      <xdr:row>94</xdr:row>
      <xdr:rowOff>82669</xdr:rowOff>
    </xdr:to>
    <xdr:sp macro="" textlink="">
      <xdr:nvSpPr>
        <xdr:cNvPr id="254" name="楕円 253"/>
        <xdr:cNvSpPr/>
      </xdr:nvSpPr>
      <xdr:spPr>
        <a:xfrm>
          <a:off x="1968500" y="160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99196</xdr:rowOff>
    </xdr:from>
    <xdr:ext cx="599010" cy="259045"/>
    <xdr:sp macro="" textlink="">
      <xdr:nvSpPr>
        <xdr:cNvPr id="255" name="テキスト ボックス 254"/>
        <xdr:cNvSpPr txBox="1"/>
      </xdr:nvSpPr>
      <xdr:spPr>
        <a:xfrm>
          <a:off x="1719795" y="158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1293</xdr:rowOff>
    </xdr:from>
    <xdr:to>
      <xdr:col>6</xdr:col>
      <xdr:colOff>38100</xdr:colOff>
      <xdr:row>94</xdr:row>
      <xdr:rowOff>102893</xdr:rowOff>
    </xdr:to>
    <xdr:sp macro="" textlink="">
      <xdr:nvSpPr>
        <xdr:cNvPr id="256" name="楕円 255"/>
        <xdr:cNvSpPr/>
      </xdr:nvSpPr>
      <xdr:spPr>
        <a:xfrm>
          <a:off x="1079500" y="161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119420</xdr:rowOff>
    </xdr:from>
    <xdr:ext cx="599010" cy="259045"/>
    <xdr:sp macro="" textlink="">
      <xdr:nvSpPr>
        <xdr:cNvPr id="257" name="テキスト ボックス 256"/>
        <xdr:cNvSpPr txBox="1"/>
      </xdr:nvSpPr>
      <xdr:spPr>
        <a:xfrm>
          <a:off x="830795" y="1589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141641</xdr:rowOff>
    </xdr:from>
    <xdr:to>
      <xdr:col>55</xdr:col>
      <xdr:colOff>0</xdr:colOff>
      <xdr:row>37</xdr:row>
      <xdr:rowOff>28943</xdr:rowOff>
    </xdr:to>
    <xdr:cxnSp macro="">
      <xdr:nvCxnSpPr>
        <xdr:cNvPr id="286" name="直線コネクタ 285"/>
        <xdr:cNvCxnSpPr/>
      </xdr:nvCxnSpPr>
      <xdr:spPr>
        <a:xfrm flipV="1">
          <a:off x="9639300" y="6313841"/>
          <a:ext cx="838200" cy="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28943</xdr:rowOff>
    </xdr:from>
    <xdr:to>
      <xdr:col>50</xdr:col>
      <xdr:colOff>114300</xdr:colOff>
      <xdr:row>37</xdr:row>
      <xdr:rowOff>45824</xdr:rowOff>
    </xdr:to>
    <xdr:cxnSp macro="">
      <xdr:nvCxnSpPr>
        <xdr:cNvPr id="289" name="直線コネクタ 288"/>
        <xdr:cNvCxnSpPr/>
      </xdr:nvCxnSpPr>
      <xdr:spPr>
        <a:xfrm flipV="1">
          <a:off x="8750300" y="6372593"/>
          <a:ext cx="889000" cy="1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165703</xdr:rowOff>
    </xdr:from>
    <xdr:to>
      <xdr:col>45</xdr:col>
      <xdr:colOff>177800</xdr:colOff>
      <xdr:row>37</xdr:row>
      <xdr:rowOff>45824</xdr:rowOff>
    </xdr:to>
    <xdr:cxnSp macro="">
      <xdr:nvCxnSpPr>
        <xdr:cNvPr id="292" name="直線コネクタ 291"/>
        <xdr:cNvCxnSpPr/>
      </xdr:nvCxnSpPr>
      <xdr:spPr>
        <a:xfrm>
          <a:off x="7861300" y="6166453"/>
          <a:ext cx="889000" cy="22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165703</xdr:rowOff>
    </xdr:from>
    <xdr:to>
      <xdr:col>41</xdr:col>
      <xdr:colOff>50800</xdr:colOff>
      <xdr:row>37</xdr:row>
      <xdr:rowOff>101230</xdr:rowOff>
    </xdr:to>
    <xdr:cxnSp macro="">
      <xdr:nvCxnSpPr>
        <xdr:cNvPr id="295" name="直線コネクタ 294"/>
        <xdr:cNvCxnSpPr/>
      </xdr:nvCxnSpPr>
      <xdr:spPr>
        <a:xfrm flipV="1">
          <a:off x="6972300" y="6166453"/>
          <a:ext cx="889000" cy="27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90841</xdr:rowOff>
    </xdr:from>
    <xdr:to>
      <xdr:col>55</xdr:col>
      <xdr:colOff>50800</xdr:colOff>
      <xdr:row>37</xdr:row>
      <xdr:rowOff>20991</xdr:rowOff>
    </xdr:to>
    <xdr:sp macro="" textlink="">
      <xdr:nvSpPr>
        <xdr:cNvPr id="305" name="楕円 304"/>
        <xdr:cNvSpPr/>
      </xdr:nvSpPr>
      <xdr:spPr>
        <a:xfrm>
          <a:off x="10426700" y="62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69268</xdr:rowOff>
    </xdr:from>
    <xdr:ext cx="599010" cy="259045"/>
    <xdr:sp macro="" textlink="">
      <xdr:nvSpPr>
        <xdr:cNvPr id="306" name="補助費等該当値テキスト"/>
        <xdr:cNvSpPr txBox="1"/>
      </xdr:nvSpPr>
      <xdr:spPr>
        <a:xfrm>
          <a:off x="10528300" y="624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149593</xdr:rowOff>
    </xdr:from>
    <xdr:to>
      <xdr:col>50</xdr:col>
      <xdr:colOff>165100</xdr:colOff>
      <xdr:row>37</xdr:row>
      <xdr:rowOff>79743</xdr:rowOff>
    </xdr:to>
    <xdr:sp macro="" textlink="">
      <xdr:nvSpPr>
        <xdr:cNvPr id="307" name="楕円 306"/>
        <xdr:cNvSpPr/>
      </xdr:nvSpPr>
      <xdr:spPr>
        <a:xfrm>
          <a:off x="9588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70870</xdr:rowOff>
    </xdr:from>
    <xdr:ext cx="599010" cy="259045"/>
    <xdr:sp macro="" textlink="">
      <xdr:nvSpPr>
        <xdr:cNvPr id="308" name="テキスト ボックス 307"/>
        <xdr:cNvSpPr txBox="1"/>
      </xdr:nvSpPr>
      <xdr:spPr>
        <a:xfrm>
          <a:off x="9339795" y="641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166474</xdr:rowOff>
    </xdr:from>
    <xdr:to>
      <xdr:col>46</xdr:col>
      <xdr:colOff>38100</xdr:colOff>
      <xdr:row>37</xdr:row>
      <xdr:rowOff>96624</xdr:rowOff>
    </xdr:to>
    <xdr:sp macro="" textlink="">
      <xdr:nvSpPr>
        <xdr:cNvPr id="309" name="楕円 308"/>
        <xdr:cNvSpPr/>
      </xdr:nvSpPr>
      <xdr:spPr>
        <a:xfrm>
          <a:off x="8699500" y="63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87751</xdr:rowOff>
    </xdr:from>
    <xdr:ext cx="599010" cy="259045"/>
    <xdr:sp macro="" textlink="">
      <xdr:nvSpPr>
        <xdr:cNvPr id="310" name="テキスト ボックス 309"/>
        <xdr:cNvSpPr txBox="1"/>
      </xdr:nvSpPr>
      <xdr:spPr>
        <a:xfrm>
          <a:off x="8450795" y="64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114903</xdr:rowOff>
    </xdr:from>
    <xdr:to>
      <xdr:col>41</xdr:col>
      <xdr:colOff>101600</xdr:colOff>
      <xdr:row>36</xdr:row>
      <xdr:rowOff>45053</xdr:rowOff>
    </xdr:to>
    <xdr:sp macro="" textlink="">
      <xdr:nvSpPr>
        <xdr:cNvPr id="311" name="楕円 310"/>
        <xdr:cNvSpPr/>
      </xdr:nvSpPr>
      <xdr:spPr>
        <a:xfrm>
          <a:off x="7810500" y="611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36180</xdr:rowOff>
    </xdr:from>
    <xdr:ext cx="599010" cy="259045"/>
    <xdr:sp macro="" textlink="">
      <xdr:nvSpPr>
        <xdr:cNvPr id="312" name="テキスト ボックス 311"/>
        <xdr:cNvSpPr txBox="1"/>
      </xdr:nvSpPr>
      <xdr:spPr>
        <a:xfrm>
          <a:off x="7561795" y="620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50430</xdr:rowOff>
    </xdr:from>
    <xdr:to>
      <xdr:col>36</xdr:col>
      <xdr:colOff>165100</xdr:colOff>
      <xdr:row>37</xdr:row>
      <xdr:rowOff>152030</xdr:rowOff>
    </xdr:to>
    <xdr:sp macro="" textlink="">
      <xdr:nvSpPr>
        <xdr:cNvPr id="313" name="楕円 312"/>
        <xdr:cNvSpPr/>
      </xdr:nvSpPr>
      <xdr:spPr>
        <a:xfrm>
          <a:off x="6921500" y="63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168557</xdr:rowOff>
    </xdr:from>
    <xdr:ext cx="599010" cy="259045"/>
    <xdr:sp macro="" textlink="">
      <xdr:nvSpPr>
        <xdr:cNvPr id="314" name="テキスト ボックス 313"/>
        <xdr:cNvSpPr txBox="1"/>
      </xdr:nvSpPr>
      <xdr:spPr>
        <a:xfrm>
          <a:off x="6672795" y="61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143895</xdr:rowOff>
    </xdr:from>
    <xdr:to>
      <xdr:col>55</xdr:col>
      <xdr:colOff>0</xdr:colOff>
      <xdr:row>58</xdr:row>
      <xdr:rowOff>143227</xdr:rowOff>
    </xdr:to>
    <xdr:cxnSp macro="">
      <xdr:nvCxnSpPr>
        <xdr:cNvPr id="343" name="直線コネクタ 342"/>
        <xdr:cNvCxnSpPr/>
      </xdr:nvCxnSpPr>
      <xdr:spPr>
        <a:xfrm>
          <a:off x="9639300" y="9745095"/>
          <a:ext cx="838200" cy="3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143895</xdr:rowOff>
    </xdr:from>
    <xdr:to>
      <xdr:col>50</xdr:col>
      <xdr:colOff>114300</xdr:colOff>
      <xdr:row>58</xdr:row>
      <xdr:rowOff>107984</xdr:rowOff>
    </xdr:to>
    <xdr:cxnSp macro="">
      <xdr:nvCxnSpPr>
        <xdr:cNvPr id="346" name="直線コネクタ 345"/>
        <xdr:cNvCxnSpPr/>
      </xdr:nvCxnSpPr>
      <xdr:spPr>
        <a:xfrm flipV="1">
          <a:off x="8750300" y="9745095"/>
          <a:ext cx="889000" cy="30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107984</xdr:rowOff>
    </xdr:from>
    <xdr:to>
      <xdr:col>45</xdr:col>
      <xdr:colOff>177800</xdr:colOff>
      <xdr:row>58</xdr:row>
      <xdr:rowOff>137904</xdr:rowOff>
    </xdr:to>
    <xdr:cxnSp macro="">
      <xdr:nvCxnSpPr>
        <xdr:cNvPr id="349" name="直線コネクタ 348"/>
        <xdr:cNvCxnSpPr/>
      </xdr:nvCxnSpPr>
      <xdr:spPr>
        <a:xfrm flipV="1">
          <a:off x="7861300" y="10052084"/>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137904</xdr:rowOff>
    </xdr:from>
    <xdr:to>
      <xdr:col>41</xdr:col>
      <xdr:colOff>50800</xdr:colOff>
      <xdr:row>58</xdr:row>
      <xdr:rowOff>148241</xdr:rowOff>
    </xdr:to>
    <xdr:cxnSp macro="">
      <xdr:nvCxnSpPr>
        <xdr:cNvPr id="352" name="直線コネクタ 351"/>
        <xdr:cNvCxnSpPr/>
      </xdr:nvCxnSpPr>
      <xdr:spPr>
        <a:xfrm flipV="1">
          <a:off x="6972300" y="1008200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92427</xdr:rowOff>
    </xdr:from>
    <xdr:to>
      <xdr:col>55</xdr:col>
      <xdr:colOff>50800</xdr:colOff>
      <xdr:row>59</xdr:row>
      <xdr:rowOff>22577</xdr:rowOff>
    </xdr:to>
    <xdr:sp macro="" textlink="">
      <xdr:nvSpPr>
        <xdr:cNvPr id="362" name="楕円 361"/>
        <xdr:cNvSpPr/>
      </xdr:nvSpPr>
      <xdr:spPr>
        <a:xfrm>
          <a:off x="10426700" y="100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7354</xdr:rowOff>
    </xdr:from>
    <xdr:ext cx="534377" cy="259045"/>
    <xdr:sp macro="" textlink="">
      <xdr:nvSpPr>
        <xdr:cNvPr id="363" name="普通建設事業費該当値テキスト"/>
        <xdr:cNvSpPr txBox="1"/>
      </xdr:nvSpPr>
      <xdr:spPr>
        <a:xfrm>
          <a:off x="10528300" y="99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93095</xdr:rowOff>
    </xdr:from>
    <xdr:to>
      <xdr:col>50</xdr:col>
      <xdr:colOff>165100</xdr:colOff>
      <xdr:row>57</xdr:row>
      <xdr:rowOff>23245</xdr:rowOff>
    </xdr:to>
    <xdr:sp macro="" textlink="">
      <xdr:nvSpPr>
        <xdr:cNvPr id="364" name="楕円 363"/>
        <xdr:cNvSpPr/>
      </xdr:nvSpPr>
      <xdr:spPr>
        <a:xfrm>
          <a:off x="9588500" y="96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39772</xdr:rowOff>
    </xdr:from>
    <xdr:ext cx="599010" cy="259045"/>
    <xdr:sp macro="" textlink="">
      <xdr:nvSpPr>
        <xdr:cNvPr id="365" name="テキスト ボックス 364"/>
        <xdr:cNvSpPr txBox="1"/>
      </xdr:nvSpPr>
      <xdr:spPr>
        <a:xfrm>
          <a:off x="9339795" y="946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57184</xdr:rowOff>
    </xdr:from>
    <xdr:to>
      <xdr:col>46</xdr:col>
      <xdr:colOff>38100</xdr:colOff>
      <xdr:row>58</xdr:row>
      <xdr:rowOff>158784</xdr:rowOff>
    </xdr:to>
    <xdr:sp macro="" textlink="">
      <xdr:nvSpPr>
        <xdr:cNvPr id="366" name="楕円 365"/>
        <xdr:cNvSpPr/>
      </xdr:nvSpPr>
      <xdr:spPr>
        <a:xfrm>
          <a:off x="8699500" y="100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149911</xdr:rowOff>
    </xdr:from>
    <xdr:ext cx="599010" cy="259045"/>
    <xdr:sp macro="" textlink="">
      <xdr:nvSpPr>
        <xdr:cNvPr id="367" name="テキスト ボックス 366"/>
        <xdr:cNvSpPr txBox="1"/>
      </xdr:nvSpPr>
      <xdr:spPr>
        <a:xfrm>
          <a:off x="8450795" y="100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87104</xdr:rowOff>
    </xdr:from>
    <xdr:to>
      <xdr:col>41</xdr:col>
      <xdr:colOff>101600</xdr:colOff>
      <xdr:row>59</xdr:row>
      <xdr:rowOff>17254</xdr:rowOff>
    </xdr:to>
    <xdr:sp macro="" textlink="">
      <xdr:nvSpPr>
        <xdr:cNvPr id="368" name="楕円 367"/>
        <xdr:cNvSpPr/>
      </xdr:nvSpPr>
      <xdr:spPr>
        <a:xfrm>
          <a:off x="7810500" y="100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8381</xdr:rowOff>
    </xdr:from>
    <xdr:ext cx="599010" cy="259045"/>
    <xdr:sp macro="" textlink="">
      <xdr:nvSpPr>
        <xdr:cNvPr id="369" name="テキスト ボックス 368"/>
        <xdr:cNvSpPr txBox="1"/>
      </xdr:nvSpPr>
      <xdr:spPr>
        <a:xfrm>
          <a:off x="7561795" y="1012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97441</xdr:rowOff>
    </xdr:from>
    <xdr:to>
      <xdr:col>36</xdr:col>
      <xdr:colOff>165100</xdr:colOff>
      <xdr:row>59</xdr:row>
      <xdr:rowOff>27591</xdr:rowOff>
    </xdr:to>
    <xdr:sp macro="" textlink="">
      <xdr:nvSpPr>
        <xdr:cNvPr id="370" name="楕円 369"/>
        <xdr:cNvSpPr/>
      </xdr:nvSpPr>
      <xdr:spPr>
        <a:xfrm>
          <a:off x="6921500" y="100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18718</xdr:rowOff>
    </xdr:from>
    <xdr:ext cx="534377" cy="259045"/>
    <xdr:sp macro="" textlink="">
      <xdr:nvSpPr>
        <xdr:cNvPr id="371" name="テキスト ボックス 370"/>
        <xdr:cNvSpPr txBox="1"/>
      </xdr:nvSpPr>
      <xdr:spPr>
        <a:xfrm>
          <a:off x="6705111" y="101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96106</xdr:rowOff>
    </xdr:from>
    <xdr:to>
      <xdr:col>55</xdr:col>
      <xdr:colOff>0</xdr:colOff>
      <xdr:row>79</xdr:row>
      <xdr:rowOff>97986</xdr:rowOff>
    </xdr:to>
    <xdr:cxnSp macro="">
      <xdr:nvCxnSpPr>
        <xdr:cNvPr id="402" name="直線コネクタ 401"/>
        <xdr:cNvCxnSpPr/>
      </xdr:nvCxnSpPr>
      <xdr:spPr>
        <a:xfrm>
          <a:off x="9639300" y="13640656"/>
          <a:ext cx="8382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96106</xdr:rowOff>
    </xdr:from>
    <xdr:to>
      <xdr:col>50</xdr:col>
      <xdr:colOff>114300</xdr:colOff>
      <xdr:row>79</xdr:row>
      <xdr:rowOff>96822</xdr:rowOff>
    </xdr:to>
    <xdr:cxnSp macro="">
      <xdr:nvCxnSpPr>
        <xdr:cNvPr id="405" name="直線コネクタ 404"/>
        <xdr:cNvCxnSpPr/>
      </xdr:nvCxnSpPr>
      <xdr:spPr>
        <a:xfrm flipV="1">
          <a:off x="8750300" y="13640656"/>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81593</xdr:rowOff>
    </xdr:from>
    <xdr:to>
      <xdr:col>45</xdr:col>
      <xdr:colOff>177800</xdr:colOff>
      <xdr:row>79</xdr:row>
      <xdr:rowOff>96822</xdr:rowOff>
    </xdr:to>
    <xdr:cxnSp macro="">
      <xdr:nvCxnSpPr>
        <xdr:cNvPr id="408" name="直線コネクタ 407"/>
        <xdr:cNvCxnSpPr/>
      </xdr:nvCxnSpPr>
      <xdr:spPr>
        <a:xfrm>
          <a:off x="7861300" y="13626143"/>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81593</xdr:rowOff>
    </xdr:from>
    <xdr:to>
      <xdr:col>41</xdr:col>
      <xdr:colOff>50800</xdr:colOff>
      <xdr:row>79</xdr:row>
      <xdr:rowOff>92903</xdr:rowOff>
    </xdr:to>
    <xdr:cxnSp macro="">
      <xdr:nvCxnSpPr>
        <xdr:cNvPr id="411" name="直線コネクタ 410"/>
        <xdr:cNvCxnSpPr/>
      </xdr:nvCxnSpPr>
      <xdr:spPr>
        <a:xfrm flipV="1">
          <a:off x="6972300" y="13626143"/>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47186</xdr:rowOff>
    </xdr:from>
    <xdr:to>
      <xdr:col>55</xdr:col>
      <xdr:colOff>50800</xdr:colOff>
      <xdr:row>79</xdr:row>
      <xdr:rowOff>148786</xdr:rowOff>
    </xdr:to>
    <xdr:sp macro="" textlink="">
      <xdr:nvSpPr>
        <xdr:cNvPr id="421" name="楕円 420"/>
        <xdr:cNvSpPr/>
      </xdr:nvSpPr>
      <xdr:spPr>
        <a:xfrm>
          <a:off x="10426700" y="1359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133563</xdr:rowOff>
    </xdr:from>
    <xdr:ext cx="378565" cy="259045"/>
    <xdr:sp macro="" textlink="">
      <xdr:nvSpPr>
        <xdr:cNvPr id="422" name="普通建設事業費 （ うち新規整備　）該当値テキスト"/>
        <xdr:cNvSpPr txBox="1"/>
      </xdr:nvSpPr>
      <xdr:spPr>
        <a:xfrm>
          <a:off x="10528300" y="1350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45306</xdr:rowOff>
    </xdr:from>
    <xdr:to>
      <xdr:col>50</xdr:col>
      <xdr:colOff>165100</xdr:colOff>
      <xdr:row>79</xdr:row>
      <xdr:rowOff>146906</xdr:rowOff>
    </xdr:to>
    <xdr:sp macro="" textlink="">
      <xdr:nvSpPr>
        <xdr:cNvPr id="423" name="楕円 422"/>
        <xdr:cNvSpPr/>
      </xdr:nvSpPr>
      <xdr:spPr>
        <a:xfrm>
          <a:off x="9588500" y="135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138033</xdr:rowOff>
    </xdr:from>
    <xdr:ext cx="469744" cy="259045"/>
    <xdr:sp macro="" textlink="">
      <xdr:nvSpPr>
        <xdr:cNvPr id="424" name="テキスト ボックス 423"/>
        <xdr:cNvSpPr txBox="1"/>
      </xdr:nvSpPr>
      <xdr:spPr>
        <a:xfrm>
          <a:off x="9404428" y="1368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46022</xdr:rowOff>
    </xdr:from>
    <xdr:to>
      <xdr:col>46</xdr:col>
      <xdr:colOff>38100</xdr:colOff>
      <xdr:row>79</xdr:row>
      <xdr:rowOff>147622</xdr:rowOff>
    </xdr:to>
    <xdr:sp macro="" textlink="">
      <xdr:nvSpPr>
        <xdr:cNvPr id="425" name="楕円 424"/>
        <xdr:cNvSpPr/>
      </xdr:nvSpPr>
      <xdr:spPr>
        <a:xfrm>
          <a:off x="8699500" y="135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138749</xdr:rowOff>
    </xdr:from>
    <xdr:ext cx="469744" cy="259045"/>
    <xdr:sp macro="" textlink="">
      <xdr:nvSpPr>
        <xdr:cNvPr id="426" name="テキスト ボックス 425"/>
        <xdr:cNvSpPr txBox="1"/>
      </xdr:nvSpPr>
      <xdr:spPr>
        <a:xfrm>
          <a:off x="8515428" y="1368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30793</xdr:rowOff>
    </xdr:from>
    <xdr:to>
      <xdr:col>41</xdr:col>
      <xdr:colOff>101600</xdr:colOff>
      <xdr:row>79</xdr:row>
      <xdr:rowOff>132393</xdr:rowOff>
    </xdr:to>
    <xdr:sp macro="" textlink="">
      <xdr:nvSpPr>
        <xdr:cNvPr id="427" name="楕円 426"/>
        <xdr:cNvSpPr/>
      </xdr:nvSpPr>
      <xdr:spPr>
        <a:xfrm>
          <a:off x="7810500" y="135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123520</xdr:rowOff>
    </xdr:from>
    <xdr:ext cx="534377" cy="259045"/>
    <xdr:sp macro="" textlink="">
      <xdr:nvSpPr>
        <xdr:cNvPr id="428" name="テキスト ボックス 427"/>
        <xdr:cNvSpPr txBox="1"/>
      </xdr:nvSpPr>
      <xdr:spPr>
        <a:xfrm>
          <a:off x="7594111" y="136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42103</xdr:rowOff>
    </xdr:from>
    <xdr:to>
      <xdr:col>36</xdr:col>
      <xdr:colOff>165100</xdr:colOff>
      <xdr:row>79</xdr:row>
      <xdr:rowOff>143703</xdr:rowOff>
    </xdr:to>
    <xdr:sp macro="" textlink="">
      <xdr:nvSpPr>
        <xdr:cNvPr id="429" name="楕円 428"/>
        <xdr:cNvSpPr/>
      </xdr:nvSpPr>
      <xdr:spPr>
        <a:xfrm>
          <a:off x="6921500" y="135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134830</xdr:rowOff>
    </xdr:from>
    <xdr:ext cx="469744" cy="259045"/>
    <xdr:sp macro="" textlink="">
      <xdr:nvSpPr>
        <xdr:cNvPr id="430" name="テキスト ボックス 429"/>
        <xdr:cNvSpPr txBox="1"/>
      </xdr:nvSpPr>
      <xdr:spPr>
        <a:xfrm>
          <a:off x="6737428" y="136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38867</xdr:rowOff>
    </xdr:from>
    <xdr:to>
      <xdr:col>55</xdr:col>
      <xdr:colOff>0</xdr:colOff>
      <xdr:row>99</xdr:row>
      <xdr:rowOff>7477</xdr:rowOff>
    </xdr:to>
    <xdr:cxnSp macro="">
      <xdr:nvCxnSpPr>
        <xdr:cNvPr id="461" name="直線コネクタ 460"/>
        <xdr:cNvCxnSpPr/>
      </xdr:nvCxnSpPr>
      <xdr:spPr>
        <a:xfrm>
          <a:off x="9639300" y="16498067"/>
          <a:ext cx="838200" cy="48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38867</xdr:rowOff>
    </xdr:from>
    <xdr:to>
      <xdr:col>50</xdr:col>
      <xdr:colOff>114300</xdr:colOff>
      <xdr:row>98</xdr:row>
      <xdr:rowOff>122261</xdr:rowOff>
    </xdr:to>
    <xdr:cxnSp macro="">
      <xdr:nvCxnSpPr>
        <xdr:cNvPr id="464" name="直線コネクタ 463"/>
        <xdr:cNvCxnSpPr/>
      </xdr:nvCxnSpPr>
      <xdr:spPr>
        <a:xfrm flipV="1">
          <a:off x="8750300" y="16498067"/>
          <a:ext cx="889000" cy="4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122261</xdr:rowOff>
    </xdr:from>
    <xdr:to>
      <xdr:col>45</xdr:col>
      <xdr:colOff>177800</xdr:colOff>
      <xdr:row>99</xdr:row>
      <xdr:rowOff>23467</xdr:rowOff>
    </xdr:to>
    <xdr:cxnSp macro="">
      <xdr:nvCxnSpPr>
        <xdr:cNvPr id="467" name="直線コネクタ 466"/>
        <xdr:cNvCxnSpPr/>
      </xdr:nvCxnSpPr>
      <xdr:spPr>
        <a:xfrm flipV="1">
          <a:off x="7861300" y="16924361"/>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23467</xdr:rowOff>
    </xdr:from>
    <xdr:to>
      <xdr:col>41</xdr:col>
      <xdr:colOff>50800</xdr:colOff>
      <xdr:row>99</xdr:row>
      <xdr:rowOff>52818</xdr:rowOff>
    </xdr:to>
    <xdr:cxnSp macro="">
      <xdr:nvCxnSpPr>
        <xdr:cNvPr id="470" name="直線コネクタ 469"/>
        <xdr:cNvCxnSpPr/>
      </xdr:nvCxnSpPr>
      <xdr:spPr>
        <a:xfrm flipV="1">
          <a:off x="6972300" y="16997017"/>
          <a:ext cx="889000" cy="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128127</xdr:rowOff>
    </xdr:from>
    <xdr:to>
      <xdr:col>55</xdr:col>
      <xdr:colOff>50800</xdr:colOff>
      <xdr:row>99</xdr:row>
      <xdr:rowOff>58277</xdr:rowOff>
    </xdr:to>
    <xdr:sp macro="" textlink="">
      <xdr:nvSpPr>
        <xdr:cNvPr id="480" name="楕円 479"/>
        <xdr:cNvSpPr/>
      </xdr:nvSpPr>
      <xdr:spPr>
        <a:xfrm>
          <a:off x="10426700" y="169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43054</xdr:rowOff>
    </xdr:from>
    <xdr:ext cx="534377" cy="259045"/>
    <xdr:sp macro="" textlink="">
      <xdr:nvSpPr>
        <xdr:cNvPr id="481" name="普通建設事業費 （ うち更新整備　）該当値テキスト"/>
        <xdr:cNvSpPr txBox="1"/>
      </xdr:nvSpPr>
      <xdr:spPr>
        <a:xfrm>
          <a:off x="10528300" y="168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159517</xdr:rowOff>
    </xdr:from>
    <xdr:to>
      <xdr:col>50</xdr:col>
      <xdr:colOff>165100</xdr:colOff>
      <xdr:row>96</xdr:row>
      <xdr:rowOff>89667</xdr:rowOff>
    </xdr:to>
    <xdr:sp macro="" textlink="">
      <xdr:nvSpPr>
        <xdr:cNvPr id="482" name="楕円 481"/>
        <xdr:cNvSpPr/>
      </xdr:nvSpPr>
      <xdr:spPr>
        <a:xfrm>
          <a:off x="9588500" y="164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106194</xdr:rowOff>
    </xdr:from>
    <xdr:ext cx="599010" cy="259045"/>
    <xdr:sp macro="" textlink="">
      <xdr:nvSpPr>
        <xdr:cNvPr id="483" name="テキスト ボックス 482"/>
        <xdr:cNvSpPr txBox="1"/>
      </xdr:nvSpPr>
      <xdr:spPr>
        <a:xfrm>
          <a:off x="9339795" y="1622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71461</xdr:rowOff>
    </xdr:from>
    <xdr:to>
      <xdr:col>46</xdr:col>
      <xdr:colOff>38100</xdr:colOff>
      <xdr:row>99</xdr:row>
      <xdr:rowOff>1611</xdr:rowOff>
    </xdr:to>
    <xdr:sp macro="" textlink="">
      <xdr:nvSpPr>
        <xdr:cNvPr id="484" name="楕円 483"/>
        <xdr:cNvSpPr/>
      </xdr:nvSpPr>
      <xdr:spPr>
        <a:xfrm>
          <a:off x="8699500" y="1687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164188</xdr:rowOff>
    </xdr:from>
    <xdr:ext cx="599010" cy="259045"/>
    <xdr:sp macro="" textlink="">
      <xdr:nvSpPr>
        <xdr:cNvPr id="485" name="テキスト ボックス 484"/>
        <xdr:cNvSpPr txBox="1"/>
      </xdr:nvSpPr>
      <xdr:spPr>
        <a:xfrm>
          <a:off x="8450795" y="1696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144117</xdr:rowOff>
    </xdr:from>
    <xdr:to>
      <xdr:col>41</xdr:col>
      <xdr:colOff>101600</xdr:colOff>
      <xdr:row>99</xdr:row>
      <xdr:rowOff>74267</xdr:rowOff>
    </xdr:to>
    <xdr:sp macro="" textlink="">
      <xdr:nvSpPr>
        <xdr:cNvPr id="486" name="楕円 485"/>
        <xdr:cNvSpPr/>
      </xdr:nvSpPr>
      <xdr:spPr>
        <a:xfrm>
          <a:off x="7810500" y="169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65394</xdr:rowOff>
    </xdr:from>
    <xdr:ext cx="534377" cy="259045"/>
    <xdr:sp macro="" textlink="">
      <xdr:nvSpPr>
        <xdr:cNvPr id="487" name="テキスト ボックス 486"/>
        <xdr:cNvSpPr txBox="1"/>
      </xdr:nvSpPr>
      <xdr:spPr>
        <a:xfrm>
          <a:off x="7594111" y="170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2018</xdr:rowOff>
    </xdr:from>
    <xdr:to>
      <xdr:col>36</xdr:col>
      <xdr:colOff>165100</xdr:colOff>
      <xdr:row>99</xdr:row>
      <xdr:rowOff>103618</xdr:rowOff>
    </xdr:to>
    <xdr:sp macro="" textlink="">
      <xdr:nvSpPr>
        <xdr:cNvPr id="488" name="楕円 487"/>
        <xdr:cNvSpPr/>
      </xdr:nvSpPr>
      <xdr:spPr>
        <a:xfrm>
          <a:off x="6921500" y="169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94745</xdr:rowOff>
    </xdr:from>
    <xdr:ext cx="534377" cy="259045"/>
    <xdr:sp macro="" textlink="">
      <xdr:nvSpPr>
        <xdr:cNvPr id="489" name="テキスト ボックス 488"/>
        <xdr:cNvSpPr txBox="1"/>
      </xdr:nvSpPr>
      <xdr:spPr>
        <a:xfrm>
          <a:off x="6705111" y="170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20777</xdr:rowOff>
    </xdr:from>
    <xdr:to>
      <xdr:col>85</xdr:col>
      <xdr:colOff>127000</xdr:colOff>
      <xdr:row>39</xdr:row>
      <xdr:rowOff>20842</xdr:rowOff>
    </xdr:to>
    <xdr:cxnSp macro="">
      <xdr:nvCxnSpPr>
        <xdr:cNvPr id="518" name="直線コネクタ 517"/>
        <xdr:cNvCxnSpPr/>
      </xdr:nvCxnSpPr>
      <xdr:spPr>
        <a:xfrm>
          <a:off x="15481300" y="670732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20777</xdr:rowOff>
    </xdr:from>
    <xdr:to>
      <xdr:col>81</xdr:col>
      <xdr:colOff>50800</xdr:colOff>
      <xdr:row>39</xdr:row>
      <xdr:rowOff>42435</xdr:rowOff>
    </xdr:to>
    <xdr:cxnSp macro="">
      <xdr:nvCxnSpPr>
        <xdr:cNvPr id="521" name="直線コネクタ 520"/>
        <xdr:cNvCxnSpPr/>
      </xdr:nvCxnSpPr>
      <xdr:spPr>
        <a:xfrm flipV="1">
          <a:off x="14592300" y="6707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40545</xdr:rowOff>
    </xdr:from>
    <xdr:to>
      <xdr:col>76</xdr:col>
      <xdr:colOff>114300</xdr:colOff>
      <xdr:row>39</xdr:row>
      <xdr:rowOff>42435</xdr:rowOff>
    </xdr:to>
    <xdr:cxnSp macro="">
      <xdr:nvCxnSpPr>
        <xdr:cNvPr id="524" name="直線コネクタ 523"/>
        <xdr:cNvCxnSpPr/>
      </xdr:nvCxnSpPr>
      <xdr:spPr>
        <a:xfrm>
          <a:off x="13703300" y="6727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12719</xdr:rowOff>
    </xdr:from>
    <xdr:to>
      <xdr:col>71</xdr:col>
      <xdr:colOff>177800</xdr:colOff>
      <xdr:row>39</xdr:row>
      <xdr:rowOff>40545</xdr:rowOff>
    </xdr:to>
    <xdr:cxnSp macro="">
      <xdr:nvCxnSpPr>
        <xdr:cNvPr id="527" name="直線コネクタ 526"/>
        <xdr:cNvCxnSpPr/>
      </xdr:nvCxnSpPr>
      <xdr:spPr>
        <a:xfrm>
          <a:off x="12814300" y="6699269"/>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141492</xdr:rowOff>
    </xdr:from>
    <xdr:to>
      <xdr:col>85</xdr:col>
      <xdr:colOff>177800</xdr:colOff>
      <xdr:row>39</xdr:row>
      <xdr:rowOff>71642</xdr:rowOff>
    </xdr:to>
    <xdr:sp macro="" textlink="">
      <xdr:nvSpPr>
        <xdr:cNvPr id="537" name="楕円 536"/>
        <xdr:cNvSpPr/>
      </xdr:nvSpPr>
      <xdr:spPr>
        <a:xfrm>
          <a:off x="16268700" y="66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141427</xdr:rowOff>
    </xdr:from>
    <xdr:to>
      <xdr:col>81</xdr:col>
      <xdr:colOff>101600</xdr:colOff>
      <xdr:row>39</xdr:row>
      <xdr:rowOff>71577</xdr:rowOff>
    </xdr:to>
    <xdr:sp macro="" textlink="">
      <xdr:nvSpPr>
        <xdr:cNvPr id="539" name="楕円 538"/>
        <xdr:cNvSpPr/>
      </xdr:nvSpPr>
      <xdr:spPr>
        <a:xfrm>
          <a:off x="15430500" y="66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62704</xdr:rowOff>
    </xdr:from>
    <xdr:ext cx="534377" cy="259045"/>
    <xdr:sp macro="" textlink="">
      <xdr:nvSpPr>
        <xdr:cNvPr id="540" name="テキスト ボックス 539"/>
        <xdr:cNvSpPr txBox="1"/>
      </xdr:nvSpPr>
      <xdr:spPr>
        <a:xfrm>
          <a:off x="15214111" y="674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163085</xdr:rowOff>
    </xdr:from>
    <xdr:to>
      <xdr:col>76</xdr:col>
      <xdr:colOff>165100</xdr:colOff>
      <xdr:row>39</xdr:row>
      <xdr:rowOff>93235</xdr:rowOff>
    </xdr:to>
    <xdr:sp macro="" textlink="">
      <xdr:nvSpPr>
        <xdr:cNvPr id="541" name="楕円 540"/>
        <xdr:cNvSpPr/>
      </xdr:nvSpPr>
      <xdr:spPr>
        <a:xfrm>
          <a:off x="14541500" y="66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84362</xdr:rowOff>
    </xdr:from>
    <xdr:ext cx="469744" cy="259045"/>
    <xdr:sp macro="" textlink="">
      <xdr:nvSpPr>
        <xdr:cNvPr id="542" name="テキスト ボックス 541"/>
        <xdr:cNvSpPr txBox="1"/>
      </xdr:nvSpPr>
      <xdr:spPr>
        <a:xfrm>
          <a:off x="14357428" y="67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161195</xdr:rowOff>
    </xdr:from>
    <xdr:to>
      <xdr:col>72</xdr:col>
      <xdr:colOff>38100</xdr:colOff>
      <xdr:row>39</xdr:row>
      <xdr:rowOff>91345</xdr:rowOff>
    </xdr:to>
    <xdr:sp macro="" textlink="">
      <xdr:nvSpPr>
        <xdr:cNvPr id="543" name="楕円 542"/>
        <xdr:cNvSpPr/>
      </xdr:nvSpPr>
      <xdr:spPr>
        <a:xfrm>
          <a:off x="13652500" y="66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82472</xdr:rowOff>
    </xdr:from>
    <xdr:ext cx="469744" cy="259045"/>
    <xdr:sp macro="" textlink="">
      <xdr:nvSpPr>
        <xdr:cNvPr id="544" name="テキスト ボックス 543"/>
        <xdr:cNvSpPr txBox="1"/>
      </xdr:nvSpPr>
      <xdr:spPr>
        <a:xfrm>
          <a:off x="13468428" y="676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133369</xdr:rowOff>
    </xdr:from>
    <xdr:to>
      <xdr:col>67</xdr:col>
      <xdr:colOff>101600</xdr:colOff>
      <xdr:row>39</xdr:row>
      <xdr:rowOff>63519</xdr:rowOff>
    </xdr:to>
    <xdr:sp macro="" textlink="">
      <xdr:nvSpPr>
        <xdr:cNvPr id="545" name="楕円 544"/>
        <xdr:cNvSpPr/>
      </xdr:nvSpPr>
      <xdr:spPr>
        <a:xfrm>
          <a:off x="12763500" y="66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80046</xdr:rowOff>
    </xdr:from>
    <xdr:ext cx="534377" cy="259045"/>
    <xdr:sp macro="" textlink="">
      <xdr:nvSpPr>
        <xdr:cNvPr id="546" name="テキスト ボックス 545"/>
        <xdr:cNvSpPr txBox="1"/>
      </xdr:nvSpPr>
      <xdr:spPr>
        <a:xfrm>
          <a:off x="12547111" y="64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149885</xdr:rowOff>
    </xdr:from>
    <xdr:to>
      <xdr:col>85</xdr:col>
      <xdr:colOff>127000</xdr:colOff>
      <xdr:row>78</xdr:row>
      <xdr:rowOff>153705</xdr:rowOff>
    </xdr:to>
    <xdr:cxnSp macro="">
      <xdr:nvCxnSpPr>
        <xdr:cNvPr id="632" name="直線コネクタ 631"/>
        <xdr:cNvCxnSpPr/>
      </xdr:nvCxnSpPr>
      <xdr:spPr>
        <a:xfrm flipV="1">
          <a:off x="15481300" y="13522985"/>
          <a:ext cx="8382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137742</xdr:rowOff>
    </xdr:from>
    <xdr:to>
      <xdr:col>81</xdr:col>
      <xdr:colOff>50800</xdr:colOff>
      <xdr:row>78</xdr:row>
      <xdr:rowOff>153705</xdr:rowOff>
    </xdr:to>
    <xdr:cxnSp macro="">
      <xdr:nvCxnSpPr>
        <xdr:cNvPr id="635" name="直線コネクタ 634"/>
        <xdr:cNvCxnSpPr/>
      </xdr:nvCxnSpPr>
      <xdr:spPr>
        <a:xfrm>
          <a:off x="14592300" y="13510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135327</xdr:rowOff>
    </xdr:from>
    <xdr:to>
      <xdr:col>76</xdr:col>
      <xdr:colOff>114300</xdr:colOff>
      <xdr:row>78</xdr:row>
      <xdr:rowOff>137742</xdr:rowOff>
    </xdr:to>
    <xdr:cxnSp macro="">
      <xdr:nvCxnSpPr>
        <xdr:cNvPr id="638" name="直線コネクタ 637"/>
        <xdr:cNvCxnSpPr/>
      </xdr:nvCxnSpPr>
      <xdr:spPr>
        <a:xfrm>
          <a:off x="13703300" y="13508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135327</xdr:rowOff>
    </xdr:from>
    <xdr:to>
      <xdr:col>71</xdr:col>
      <xdr:colOff>177800</xdr:colOff>
      <xdr:row>78</xdr:row>
      <xdr:rowOff>142080</xdr:rowOff>
    </xdr:to>
    <xdr:cxnSp macro="">
      <xdr:nvCxnSpPr>
        <xdr:cNvPr id="641" name="直線コネクタ 640"/>
        <xdr:cNvCxnSpPr/>
      </xdr:nvCxnSpPr>
      <xdr:spPr>
        <a:xfrm flipV="1">
          <a:off x="12814300" y="1350842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99085</xdr:rowOff>
    </xdr:from>
    <xdr:to>
      <xdr:col>85</xdr:col>
      <xdr:colOff>177800</xdr:colOff>
      <xdr:row>79</xdr:row>
      <xdr:rowOff>29235</xdr:rowOff>
    </xdr:to>
    <xdr:sp macro="" textlink="">
      <xdr:nvSpPr>
        <xdr:cNvPr id="651" name="楕円 650"/>
        <xdr:cNvSpPr/>
      </xdr:nvSpPr>
      <xdr:spPr>
        <a:xfrm>
          <a:off x="16268700" y="134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14012</xdr:rowOff>
    </xdr:from>
    <xdr:ext cx="534377" cy="259045"/>
    <xdr:sp macro="" textlink="">
      <xdr:nvSpPr>
        <xdr:cNvPr id="652" name="公債費該当値テキスト"/>
        <xdr:cNvSpPr txBox="1"/>
      </xdr:nvSpPr>
      <xdr:spPr>
        <a:xfrm>
          <a:off x="16370300" y="1338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102905</xdr:rowOff>
    </xdr:from>
    <xdr:to>
      <xdr:col>81</xdr:col>
      <xdr:colOff>101600</xdr:colOff>
      <xdr:row>79</xdr:row>
      <xdr:rowOff>33055</xdr:rowOff>
    </xdr:to>
    <xdr:sp macro="" textlink="">
      <xdr:nvSpPr>
        <xdr:cNvPr id="653" name="楕円 652"/>
        <xdr:cNvSpPr/>
      </xdr:nvSpPr>
      <xdr:spPr>
        <a:xfrm>
          <a:off x="15430500" y="13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24182</xdr:rowOff>
    </xdr:from>
    <xdr:ext cx="534377" cy="259045"/>
    <xdr:sp macro="" textlink="">
      <xdr:nvSpPr>
        <xdr:cNvPr id="654" name="テキスト ボックス 653"/>
        <xdr:cNvSpPr txBox="1"/>
      </xdr:nvSpPr>
      <xdr:spPr>
        <a:xfrm>
          <a:off x="15214111" y="135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86942</xdr:rowOff>
    </xdr:from>
    <xdr:to>
      <xdr:col>76</xdr:col>
      <xdr:colOff>165100</xdr:colOff>
      <xdr:row>79</xdr:row>
      <xdr:rowOff>17092</xdr:rowOff>
    </xdr:to>
    <xdr:sp macro="" textlink="">
      <xdr:nvSpPr>
        <xdr:cNvPr id="655" name="楕円 654"/>
        <xdr:cNvSpPr/>
      </xdr:nvSpPr>
      <xdr:spPr>
        <a:xfrm>
          <a:off x="14541500" y="134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8219</xdr:rowOff>
    </xdr:from>
    <xdr:ext cx="534377" cy="259045"/>
    <xdr:sp macro="" textlink="">
      <xdr:nvSpPr>
        <xdr:cNvPr id="656" name="テキスト ボックス 655"/>
        <xdr:cNvSpPr txBox="1"/>
      </xdr:nvSpPr>
      <xdr:spPr>
        <a:xfrm>
          <a:off x="14325111" y="135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84527</xdr:rowOff>
    </xdr:from>
    <xdr:to>
      <xdr:col>72</xdr:col>
      <xdr:colOff>38100</xdr:colOff>
      <xdr:row>79</xdr:row>
      <xdr:rowOff>14677</xdr:rowOff>
    </xdr:to>
    <xdr:sp macro="" textlink="">
      <xdr:nvSpPr>
        <xdr:cNvPr id="657" name="楕円 656"/>
        <xdr:cNvSpPr/>
      </xdr:nvSpPr>
      <xdr:spPr>
        <a:xfrm>
          <a:off x="13652500" y="134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5804</xdr:rowOff>
    </xdr:from>
    <xdr:ext cx="534377" cy="259045"/>
    <xdr:sp macro="" textlink="">
      <xdr:nvSpPr>
        <xdr:cNvPr id="658" name="テキスト ボックス 657"/>
        <xdr:cNvSpPr txBox="1"/>
      </xdr:nvSpPr>
      <xdr:spPr>
        <a:xfrm>
          <a:off x="13436111" y="135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91280</xdr:rowOff>
    </xdr:from>
    <xdr:to>
      <xdr:col>67</xdr:col>
      <xdr:colOff>101600</xdr:colOff>
      <xdr:row>79</xdr:row>
      <xdr:rowOff>21430</xdr:rowOff>
    </xdr:to>
    <xdr:sp macro="" textlink="">
      <xdr:nvSpPr>
        <xdr:cNvPr id="659" name="楕円 658"/>
        <xdr:cNvSpPr/>
      </xdr:nvSpPr>
      <xdr:spPr>
        <a:xfrm>
          <a:off x="12763500" y="134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12557</xdr:rowOff>
    </xdr:from>
    <xdr:ext cx="534377" cy="259045"/>
    <xdr:sp macro="" textlink="">
      <xdr:nvSpPr>
        <xdr:cNvPr id="660" name="テキスト ボックス 659"/>
        <xdr:cNvSpPr txBox="1"/>
      </xdr:nvSpPr>
      <xdr:spPr>
        <a:xfrm>
          <a:off x="12547111" y="13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63888</xdr:rowOff>
    </xdr:from>
    <xdr:to>
      <xdr:col>85</xdr:col>
      <xdr:colOff>127000</xdr:colOff>
      <xdr:row>98</xdr:row>
      <xdr:rowOff>96433</xdr:rowOff>
    </xdr:to>
    <xdr:cxnSp macro="">
      <xdr:nvCxnSpPr>
        <xdr:cNvPr id="689" name="直線コネクタ 688"/>
        <xdr:cNvCxnSpPr/>
      </xdr:nvCxnSpPr>
      <xdr:spPr>
        <a:xfrm>
          <a:off x="15481300" y="16865988"/>
          <a:ext cx="838200" cy="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135981</xdr:rowOff>
    </xdr:from>
    <xdr:to>
      <xdr:col>81</xdr:col>
      <xdr:colOff>50800</xdr:colOff>
      <xdr:row>98</xdr:row>
      <xdr:rowOff>63888</xdr:rowOff>
    </xdr:to>
    <xdr:cxnSp macro="">
      <xdr:nvCxnSpPr>
        <xdr:cNvPr id="692" name="直線コネクタ 691"/>
        <xdr:cNvCxnSpPr/>
      </xdr:nvCxnSpPr>
      <xdr:spPr>
        <a:xfrm>
          <a:off x="14592300" y="16766631"/>
          <a:ext cx="889000" cy="9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135981</xdr:rowOff>
    </xdr:from>
    <xdr:to>
      <xdr:col>76</xdr:col>
      <xdr:colOff>114300</xdr:colOff>
      <xdr:row>98</xdr:row>
      <xdr:rowOff>45721</xdr:rowOff>
    </xdr:to>
    <xdr:cxnSp macro="">
      <xdr:nvCxnSpPr>
        <xdr:cNvPr id="695" name="直線コネクタ 694"/>
        <xdr:cNvCxnSpPr/>
      </xdr:nvCxnSpPr>
      <xdr:spPr>
        <a:xfrm flipV="1">
          <a:off x="13703300" y="16766631"/>
          <a:ext cx="889000" cy="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45721</xdr:rowOff>
    </xdr:from>
    <xdr:to>
      <xdr:col>71</xdr:col>
      <xdr:colOff>177800</xdr:colOff>
      <xdr:row>98</xdr:row>
      <xdr:rowOff>136190</xdr:rowOff>
    </xdr:to>
    <xdr:cxnSp macro="">
      <xdr:nvCxnSpPr>
        <xdr:cNvPr id="698" name="直線コネクタ 697"/>
        <xdr:cNvCxnSpPr/>
      </xdr:nvCxnSpPr>
      <xdr:spPr>
        <a:xfrm flipV="1">
          <a:off x="12814300" y="16847821"/>
          <a:ext cx="889000" cy="9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45633</xdr:rowOff>
    </xdr:from>
    <xdr:to>
      <xdr:col>85</xdr:col>
      <xdr:colOff>177800</xdr:colOff>
      <xdr:row>98</xdr:row>
      <xdr:rowOff>147233</xdr:rowOff>
    </xdr:to>
    <xdr:sp macro="" textlink="">
      <xdr:nvSpPr>
        <xdr:cNvPr id="708" name="楕円 707"/>
        <xdr:cNvSpPr/>
      </xdr:nvSpPr>
      <xdr:spPr>
        <a:xfrm>
          <a:off x="16268700" y="16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1516</xdr:rowOff>
    </xdr:from>
    <xdr:ext cx="534377" cy="259045"/>
    <xdr:sp macro="" textlink="">
      <xdr:nvSpPr>
        <xdr:cNvPr id="709" name="積立金該当値テキスト"/>
        <xdr:cNvSpPr txBox="1"/>
      </xdr:nvSpPr>
      <xdr:spPr>
        <a:xfrm>
          <a:off x="16370300" y="1680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13088</xdr:rowOff>
    </xdr:from>
    <xdr:to>
      <xdr:col>81</xdr:col>
      <xdr:colOff>101600</xdr:colOff>
      <xdr:row>98</xdr:row>
      <xdr:rowOff>114688</xdr:rowOff>
    </xdr:to>
    <xdr:sp macro="" textlink="">
      <xdr:nvSpPr>
        <xdr:cNvPr id="710" name="楕円 709"/>
        <xdr:cNvSpPr/>
      </xdr:nvSpPr>
      <xdr:spPr>
        <a:xfrm>
          <a:off x="15430500" y="168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131215</xdr:rowOff>
    </xdr:from>
    <xdr:ext cx="599010" cy="259045"/>
    <xdr:sp macro="" textlink="">
      <xdr:nvSpPr>
        <xdr:cNvPr id="711" name="テキスト ボックス 710"/>
        <xdr:cNvSpPr txBox="1"/>
      </xdr:nvSpPr>
      <xdr:spPr>
        <a:xfrm>
          <a:off x="15181795" y="1659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85181</xdr:rowOff>
    </xdr:from>
    <xdr:to>
      <xdr:col>76</xdr:col>
      <xdr:colOff>165100</xdr:colOff>
      <xdr:row>98</xdr:row>
      <xdr:rowOff>15331</xdr:rowOff>
    </xdr:to>
    <xdr:sp macro="" textlink="">
      <xdr:nvSpPr>
        <xdr:cNvPr id="712" name="楕円 711"/>
        <xdr:cNvSpPr/>
      </xdr:nvSpPr>
      <xdr:spPr>
        <a:xfrm>
          <a:off x="14541500" y="167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31858</xdr:rowOff>
    </xdr:from>
    <xdr:ext cx="599010" cy="259045"/>
    <xdr:sp macro="" textlink="">
      <xdr:nvSpPr>
        <xdr:cNvPr id="713" name="テキスト ボックス 712"/>
        <xdr:cNvSpPr txBox="1"/>
      </xdr:nvSpPr>
      <xdr:spPr>
        <a:xfrm>
          <a:off x="14292795" y="164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166371</xdr:rowOff>
    </xdr:from>
    <xdr:to>
      <xdr:col>72</xdr:col>
      <xdr:colOff>38100</xdr:colOff>
      <xdr:row>98</xdr:row>
      <xdr:rowOff>96521</xdr:rowOff>
    </xdr:to>
    <xdr:sp macro="" textlink="">
      <xdr:nvSpPr>
        <xdr:cNvPr id="714" name="楕円 713"/>
        <xdr:cNvSpPr/>
      </xdr:nvSpPr>
      <xdr:spPr>
        <a:xfrm>
          <a:off x="13652500" y="167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113048</xdr:rowOff>
    </xdr:from>
    <xdr:ext cx="599010" cy="259045"/>
    <xdr:sp macro="" textlink="">
      <xdr:nvSpPr>
        <xdr:cNvPr id="715" name="テキスト ボックス 714"/>
        <xdr:cNvSpPr txBox="1"/>
      </xdr:nvSpPr>
      <xdr:spPr>
        <a:xfrm>
          <a:off x="13403795" y="1657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85390</xdr:rowOff>
    </xdr:from>
    <xdr:to>
      <xdr:col>67</xdr:col>
      <xdr:colOff>101600</xdr:colOff>
      <xdr:row>99</xdr:row>
      <xdr:rowOff>15540</xdr:rowOff>
    </xdr:to>
    <xdr:sp macro="" textlink="">
      <xdr:nvSpPr>
        <xdr:cNvPr id="716" name="楕円 715"/>
        <xdr:cNvSpPr/>
      </xdr:nvSpPr>
      <xdr:spPr>
        <a:xfrm>
          <a:off x="12763500" y="168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32067</xdr:rowOff>
    </xdr:from>
    <xdr:ext cx="534377" cy="259045"/>
    <xdr:sp macro="" textlink="">
      <xdr:nvSpPr>
        <xdr:cNvPr id="717" name="テキスト ボックス 716"/>
        <xdr:cNvSpPr txBox="1"/>
      </xdr:nvSpPr>
      <xdr:spPr>
        <a:xfrm>
          <a:off x="12547111" y="16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134332</xdr:rowOff>
    </xdr:from>
    <xdr:to>
      <xdr:col>116</xdr:col>
      <xdr:colOff>63500</xdr:colOff>
      <xdr:row>58</xdr:row>
      <xdr:rowOff>135823</xdr:rowOff>
    </xdr:to>
    <xdr:cxnSp macro="">
      <xdr:nvCxnSpPr>
        <xdr:cNvPr id="801" name="直線コネクタ 800"/>
        <xdr:cNvCxnSpPr/>
      </xdr:nvCxnSpPr>
      <xdr:spPr>
        <a:xfrm>
          <a:off x="21323300" y="10078432"/>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133317</xdr:rowOff>
    </xdr:from>
    <xdr:to>
      <xdr:col>111</xdr:col>
      <xdr:colOff>177800</xdr:colOff>
      <xdr:row>58</xdr:row>
      <xdr:rowOff>134332</xdr:rowOff>
    </xdr:to>
    <xdr:cxnSp macro="">
      <xdr:nvCxnSpPr>
        <xdr:cNvPr id="804" name="直線コネクタ 803"/>
        <xdr:cNvCxnSpPr/>
      </xdr:nvCxnSpPr>
      <xdr:spPr>
        <a:xfrm>
          <a:off x="20434300" y="10077417"/>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110110</xdr:rowOff>
    </xdr:from>
    <xdr:to>
      <xdr:col>107</xdr:col>
      <xdr:colOff>50800</xdr:colOff>
      <xdr:row>58</xdr:row>
      <xdr:rowOff>133317</xdr:rowOff>
    </xdr:to>
    <xdr:cxnSp macro="">
      <xdr:nvCxnSpPr>
        <xdr:cNvPr id="807" name="直線コネクタ 806"/>
        <xdr:cNvCxnSpPr/>
      </xdr:nvCxnSpPr>
      <xdr:spPr>
        <a:xfrm>
          <a:off x="19545300" y="10054210"/>
          <a:ext cx="889000" cy="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108071</xdr:rowOff>
    </xdr:from>
    <xdr:to>
      <xdr:col>102</xdr:col>
      <xdr:colOff>114300</xdr:colOff>
      <xdr:row>58</xdr:row>
      <xdr:rowOff>110110</xdr:rowOff>
    </xdr:to>
    <xdr:cxnSp macro="">
      <xdr:nvCxnSpPr>
        <xdr:cNvPr id="810" name="直線コネクタ 809"/>
        <xdr:cNvCxnSpPr/>
      </xdr:nvCxnSpPr>
      <xdr:spPr>
        <a:xfrm>
          <a:off x="18656300" y="1005217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85023</xdr:rowOff>
    </xdr:from>
    <xdr:to>
      <xdr:col>116</xdr:col>
      <xdr:colOff>114300</xdr:colOff>
      <xdr:row>59</xdr:row>
      <xdr:rowOff>15173</xdr:rowOff>
    </xdr:to>
    <xdr:sp macro="" textlink="">
      <xdr:nvSpPr>
        <xdr:cNvPr id="820" name="楕円 819"/>
        <xdr:cNvSpPr/>
      </xdr:nvSpPr>
      <xdr:spPr>
        <a:xfrm>
          <a:off x="22110700" y="100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171400</xdr:rowOff>
    </xdr:from>
    <xdr:ext cx="378565" cy="259045"/>
    <xdr:sp macro="" textlink="">
      <xdr:nvSpPr>
        <xdr:cNvPr id="821" name="貸付金該当値テキスト"/>
        <xdr:cNvSpPr txBox="1"/>
      </xdr:nvSpPr>
      <xdr:spPr>
        <a:xfrm>
          <a:off x="22212300" y="994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83532</xdr:rowOff>
    </xdr:from>
    <xdr:to>
      <xdr:col>112</xdr:col>
      <xdr:colOff>38100</xdr:colOff>
      <xdr:row>59</xdr:row>
      <xdr:rowOff>13682</xdr:rowOff>
    </xdr:to>
    <xdr:sp macro="" textlink="">
      <xdr:nvSpPr>
        <xdr:cNvPr id="822" name="楕円 821"/>
        <xdr:cNvSpPr/>
      </xdr:nvSpPr>
      <xdr:spPr>
        <a:xfrm>
          <a:off x="21272500" y="100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4809</xdr:rowOff>
    </xdr:from>
    <xdr:ext cx="378565" cy="259045"/>
    <xdr:sp macro="" textlink="">
      <xdr:nvSpPr>
        <xdr:cNvPr id="823" name="テキスト ボックス 822"/>
        <xdr:cNvSpPr txBox="1"/>
      </xdr:nvSpPr>
      <xdr:spPr>
        <a:xfrm>
          <a:off x="21134017" y="1012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82517</xdr:rowOff>
    </xdr:from>
    <xdr:to>
      <xdr:col>107</xdr:col>
      <xdr:colOff>101600</xdr:colOff>
      <xdr:row>59</xdr:row>
      <xdr:rowOff>12667</xdr:rowOff>
    </xdr:to>
    <xdr:sp macro="" textlink="">
      <xdr:nvSpPr>
        <xdr:cNvPr id="824" name="楕円 823"/>
        <xdr:cNvSpPr/>
      </xdr:nvSpPr>
      <xdr:spPr>
        <a:xfrm>
          <a:off x="20383500" y="100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3794</xdr:rowOff>
    </xdr:from>
    <xdr:ext cx="378565" cy="259045"/>
    <xdr:sp macro="" textlink="">
      <xdr:nvSpPr>
        <xdr:cNvPr id="825" name="テキスト ボックス 824"/>
        <xdr:cNvSpPr txBox="1"/>
      </xdr:nvSpPr>
      <xdr:spPr>
        <a:xfrm>
          <a:off x="20245017" y="1011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59310</xdr:rowOff>
    </xdr:from>
    <xdr:to>
      <xdr:col>102</xdr:col>
      <xdr:colOff>165100</xdr:colOff>
      <xdr:row>58</xdr:row>
      <xdr:rowOff>160910</xdr:rowOff>
    </xdr:to>
    <xdr:sp macro="" textlink="">
      <xdr:nvSpPr>
        <xdr:cNvPr id="826" name="楕円 825"/>
        <xdr:cNvSpPr/>
      </xdr:nvSpPr>
      <xdr:spPr>
        <a:xfrm>
          <a:off x="19494500" y="100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152037</xdr:rowOff>
    </xdr:from>
    <xdr:ext cx="469744" cy="259045"/>
    <xdr:sp macro="" textlink="">
      <xdr:nvSpPr>
        <xdr:cNvPr id="827" name="テキスト ボックス 826"/>
        <xdr:cNvSpPr txBox="1"/>
      </xdr:nvSpPr>
      <xdr:spPr>
        <a:xfrm>
          <a:off x="19310428" y="1009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57271</xdr:rowOff>
    </xdr:from>
    <xdr:to>
      <xdr:col>98</xdr:col>
      <xdr:colOff>38100</xdr:colOff>
      <xdr:row>58</xdr:row>
      <xdr:rowOff>158871</xdr:rowOff>
    </xdr:to>
    <xdr:sp macro="" textlink="">
      <xdr:nvSpPr>
        <xdr:cNvPr id="828" name="楕円 827"/>
        <xdr:cNvSpPr/>
      </xdr:nvSpPr>
      <xdr:spPr>
        <a:xfrm>
          <a:off x="18605500" y="100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149998</xdr:rowOff>
    </xdr:from>
    <xdr:ext cx="469744" cy="259045"/>
    <xdr:sp macro="" textlink="">
      <xdr:nvSpPr>
        <xdr:cNvPr id="829" name="テキスト ボックス 828"/>
        <xdr:cNvSpPr txBox="1"/>
      </xdr:nvSpPr>
      <xdr:spPr>
        <a:xfrm>
          <a:off x="18421428" y="100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12255</xdr:rowOff>
    </xdr:from>
    <xdr:to>
      <xdr:col>116</xdr:col>
      <xdr:colOff>63500</xdr:colOff>
      <xdr:row>77</xdr:row>
      <xdr:rowOff>116703</xdr:rowOff>
    </xdr:to>
    <xdr:cxnSp macro="">
      <xdr:nvCxnSpPr>
        <xdr:cNvPr id="858" name="直線コネクタ 857"/>
        <xdr:cNvCxnSpPr/>
      </xdr:nvCxnSpPr>
      <xdr:spPr>
        <a:xfrm>
          <a:off x="21323300" y="13213905"/>
          <a:ext cx="838200" cy="10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12255</xdr:rowOff>
    </xdr:from>
    <xdr:to>
      <xdr:col>111</xdr:col>
      <xdr:colOff>177800</xdr:colOff>
      <xdr:row>77</xdr:row>
      <xdr:rowOff>25016</xdr:rowOff>
    </xdr:to>
    <xdr:cxnSp macro="">
      <xdr:nvCxnSpPr>
        <xdr:cNvPr id="861" name="直線コネクタ 860"/>
        <xdr:cNvCxnSpPr/>
      </xdr:nvCxnSpPr>
      <xdr:spPr>
        <a:xfrm flipV="1">
          <a:off x="20434300" y="13213905"/>
          <a:ext cx="8890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6564</xdr:rowOff>
    </xdr:from>
    <xdr:to>
      <xdr:col>107</xdr:col>
      <xdr:colOff>50800</xdr:colOff>
      <xdr:row>77</xdr:row>
      <xdr:rowOff>25016</xdr:rowOff>
    </xdr:to>
    <xdr:cxnSp macro="">
      <xdr:nvCxnSpPr>
        <xdr:cNvPr id="864" name="直線コネクタ 863"/>
        <xdr:cNvCxnSpPr/>
      </xdr:nvCxnSpPr>
      <xdr:spPr>
        <a:xfrm>
          <a:off x="19545300" y="13208214"/>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6564</xdr:rowOff>
    </xdr:from>
    <xdr:to>
      <xdr:col>102</xdr:col>
      <xdr:colOff>114300</xdr:colOff>
      <xdr:row>77</xdr:row>
      <xdr:rowOff>46675</xdr:rowOff>
    </xdr:to>
    <xdr:cxnSp macro="">
      <xdr:nvCxnSpPr>
        <xdr:cNvPr id="867" name="直線コネクタ 866"/>
        <xdr:cNvCxnSpPr/>
      </xdr:nvCxnSpPr>
      <xdr:spPr>
        <a:xfrm flipV="1">
          <a:off x="18656300" y="13208214"/>
          <a:ext cx="889000" cy="4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65903</xdr:rowOff>
    </xdr:from>
    <xdr:to>
      <xdr:col>116</xdr:col>
      <xdr:colOff>114300</xdr:colOff>
      <xdr:row>77</xdr:row>
      <xdr:rowOff>167503</xdr:rowOff>
    </xdr:to>
    <xdr:sp macro="" textlink="">
      <xdr:nvSpPr>
        <xdr:cNvPr id="877" name="楕円 876"/>
        <xdr:cNvSpPr/>
      </xdr:nvSpPr>
      <xdr:spPr>
        <a:xfrm>
          <a:off x="22110700" y="132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44330</xdr:rowOff>
    </xdr:from>
    <xdr:ext cx="534377" cy="259045"/>
    <xdr:sp macro="" textlink="">
      <xdr:nvSpPr>
        <xdr:cNvPr id="878" name="繰出金該当値テキスト"/>
        <xdr:cNvSpPr txBox="1"/>
      </xdr:nvSpPr>
      <xdr:spPr>
        <a:xfrm>
          <a:off x="22212300" y="1324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132905</xdr:rowOff>
    </xdr:from>
    <xdr:to>
      <xdr:col>112</xdr:col>
      <xdr:colOff>38100</xdr:colOff>
      <xdr:row>77</xdr:row>
      <xdr:rowOff>63055</xdr:rowOff>
    </xdr:to>
    <xdr:sp macro="" textlink="">
      <xdr:nvSpPr>
        <xdr:cNvPr id="879" name="楕円 878"/>
        <xdr:cNvSpPr/>
      </xdr:nvSpPr>
      <xdr:spPr>
        <a:xfrm>
          <a:off x="21272500" y="131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54182</xdr:rowOff>
    </xdr:from>
    <xdr:ext cx="534377" cy="259045"/>
    <xdr:sp macro="" textlink="">
      <xdr:nvSpPr>
        <xdr:cNvPr id="880" name="テキスト ボックス 879"/>
        <xdr:cNvSpPr txBox="1"/>
      </xdr:nvSpPr>
      <xdr:spPr>
        <a:xfrm>
          <a:off x="21056111" y="132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145666</xdr:rowOff>
    </xdr:from>
    <xdr:to>
      <xdr:col>107</xdr:col>
      <xdr:colOff>101600</xdr:colOff>
      <xdr:row>77</xdr:row>
      <xdr:rowOff>75816</xdr:rowOff>
    </xdr:to>
    <xdr:sp macro="" textlink="">
      <xdr:nvSpPr>
        <xdr:cNvPr id="881" name="楕円 880"/>
        <xdr:cNvSpPr/>
      </xdr:nvSpPr>
      <xdr:spPr>
        <a:xfrm>
          <a:off x="20383500" y="131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66943</xdr:rowOff>
    </xdr:from>
    <xdr:ext cx="534377" cy="259045"/>
    <xdr:sp macro="" textlink="">
      <xdr:nvSpPr>
        <xdr:cNvPr id="882" name="テキスト ボックス 881"/>
        <xdr:cNvSpPr txBox="1"/>
      </xdr:nvSpPr>
      <xdr:spPr>
        <a:xfrm>
          <a:off x="20167111" y="132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127214</xdr:rowOff>
    </xdr:from>
    <xdr:to>
      <xdr:col>102</xdr:col>
      <xdr:colOff>165100</xdr:colOff>
      <xdr:row>77</xdr:row>
      <xdr:rowOff>57364</xdr:rowOff>
    </xdr:to>
    <xdr:sp macro="" textlink="">
      <xdr:nvSpPr>
        <xdr:cNvPr id="883" name="楕円 882"/>
        <xdr:cNvSpPr/>
      </xdr:nvSpPr>
      <xdr:spPr>
        <a:xfrm>
          <a:off x="19494500" y="131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48491</xdr:rowOff>
    </xdr:from>
    <xdr:ext cx="534377" cy="259045"/>
    <xdr:sp macro="" textlink="">
      <xdr:nvSpPr>
        <xdr:cNvPr id="884" name="テキスト ボックス 883"/>
        <xdr:cNvSpPr txBox="1"/>
      </xdr:nvSpPr>
      <xdr:spPr>
        <a:xfrm>
          <a:off x="19278111" y="132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167325</xdr:rowOff>
    </xdr:from>
    <xdr:to>
      <xdr:col>98</xdr:col>
      <xdr:colOff>38100</xdr:colOff>
      <xdr:row>77</xdr:row>
      <xdr:rowOff>97475</xdr:rowOff>
    </xdr:to>
    <xdr:sp macro="" textlink="">
      <xdr:nvSpPr>
        <xdr:cNvPr id="885" name="楕円 884"/>
        <xdr:cNvSpPr/>
      </xdr:nvSpPr>
      <xdr:spPr>
        <a:xfrm>
          <a:off x="18605500" y="131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114002</xdr:rowOff>
    </xdr:from>
    <xdr:ext cx="534377" cy="259045"/>
    <xdr:sp macro="" textlink="">
      <xdr:nvSpPr>
        <xdr:cNvPr id="886" name="テキスト ボックス 885"/>
        <xdr:cNvSpPr txBox="1"/>
      </xdr:nvSpPr>
      <xdr:spPr>
        <a:xfrm>
          <a:off x="18389111" y="1297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人件費は、任期の定めのない常勤職員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円増加した。物件費は、ふるさと納税費手数料等の減少による役務費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51,557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円減少した。維持補修費は、公立保育所修繕料等の減少による児童措置費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千円減少し、住民一人あたり維持補修費は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円減少した。扶助費は、物価高騰対応重点支援給付金等の増加による社会福祉費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50,269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52,503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円増加した。補助費等は、法適化による下水道事業特別会計繰出金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162,647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円増加した。普通建設事業費は、義務教育学校校舎建設事業の反動減等により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2,212,980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千円減少し、住民一人当たり普通建設事業費は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449,124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円減少した。災害復旧事業費は、公共土木施設災害復旧費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千円減少し、住民一人当たり災害復旧事業費は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円減少した。公債費は、長期借入債利子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円増加した。積立金は、公共施設等整備基金積立金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134,335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円減少した。貸付金は、育英資金貸付金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円減少した。繰出金は、法適化による下水道事業特別会計繰出金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123,995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141,013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今後、公共施設の老朽化対策に伴う普通建設事業費等の増加が見込まれることから、年次計画的な事業執行による投資的経費の平準化に努めていく。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4,806
145.96
5,893,892
5,189,177
208,615
2,825,216
3,004,401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129337</xdr:rowOff>
    </xdr:from>
    <xdr:to>
      <xdr:col>24</xdr:col>
      <xdr:colOff>63500</xdr:colOff>
      <xdr:row>37</xdr:row>
      <xdr:rowOff>141605</xdr:rowOff>
    </xdr:to>
    <xdr:cxnSp macro="">
      <xdr:nvCxnSpPr>
        <xdr:cNvPr id="60" name="直線コネクタ 59"/>
        <xdr:cNvCxnSpPr/>
      </xdr:nvCxnSpPr>
      <xdr:spPr>
        <a:xfrm flipV="1">
          <a:off x="3797300" y="6472987"/>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132252</xdr:rowOff>
    </xdr:from>
    <xdr:to>
      <xdr:col>19</xdr:col>
      <xdr:colOff>177800</xdr:colOff>
      <xdr:row>37</xdr:row>
      <xdr:rowOff>141605</xdr:rowOff>
    </xdr:to>
    <xdr:cxnSp macro="">
      <xdr:nvCxnSpPr>
        <xdr:cNvPr id="63" name="直線コネクタ 62"/>
        <xdr:cNvCxnSpPr/>
      </xdr:nvCxnSpPr>
      <xdr:spPr>
        <a:xfrm>
          <a:off x="2908300" y="6475902"/>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122822</xdr:rowOff>
    </xdr:from>
    <xdr:to>
      <xdr:col>15</xdr:col>
      <xdr:colOff>50800</xdr:colOff>
      <xdr:row>37</xdr:row>
      <xdr:rowOff>132252</xdr:rowOff>
    </xdr:to>
    <xdr:cxnSp macro="">
      <xdr:nvCxnSpPr>
        <xdr:cNvPr id="66" name="直線コネクタ 65"/>
        <xdr:cNvCxnSpPr/>
      </xdr:nvCxnSpPr>
      <xdr:spPr>
        <a:xfrm>
          <a:off x="2019300" y="6466472"/>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122822</xdr:rowOff>
    </xdr:from>
    <xdr:to>
      <xdr:col>10</xdr:col>
      <xdr:colOff>114300</xdr:colOff>
      <xdr:row>37</xdr:row>
      <xdr:rowOff>126365</xdr:rowOff>
    </xdr:to>
    <xdr:cxnSp macro="">
      <xdr:nvCxnSpPr>
        <xdr:cNvPr id="69" name="直線コネクタ 68"/>
        <xdr:cNvCxnSpPr/>
      </xdr:nvCxnSpPr>
      <xdr:spPr>
        <a:xfrm flipV="1">
          <a:off x="1130300" y="6466472"/>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78537</xdr:rowOff>
    </xdr:from>
    <xdr:to>
      <xdr:col>24</xdr:col>
      <xdr:colOff>114300</xdr:colOff>
      <xdr:row>38</xdr:row>
      <xdr:rowOff>8686</xdr:rowOff>
    </xdr:to>
    <xdr:sp macro="" textlink="">
      <xdr:nvSpPr>
        <xdr:cNvPr id="79" name="楕円 78"/>
        <xdr:cNvSpPr/>
      </xdr:nvSpPr>
      <xdr:spPr>
        <a:xfrm>
          <a:off x="4584700" y="6422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164914</xdr:rowOff>
    </xdr:from>
    <xdr:ext cx="534377" cy="259045"/>
    <xdr:sp macro="" textlink="">
      <xdr:nvSpPr>
        <xdr:cNvPr id="80" name="議会費該当値テキスト"/>
        <xdr:cNvSpPr txBox="1"/>
      </xdr:nvSpPr>
      <xdr:spPr>
        <a:xfrm>
          <a:off x="4686300" y="63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90805</xdr:rowOff>
    </xdr:from>
    <xdr:to>
      <xdr:col>20</xdr:col>
      <xdr:colOff>38100</xdr:colOff>
      <xdr:row>38</xdr:row>
      <xdr:rowOff>20955</xdr:rowOff>
    </xdr:to>
    <xdr:sp macro="" textlink="">
      <xdr:nvSpPr>
        <xdr:cNvPr id="81" name="楕円 80"/>
        <xdr:cNvSpPr/>
      </xdr:nvSpPr>
      <xdr:spPr>
        <a:xfrm>
          <a:off x="3746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12082</xdr:rowOff>
    </xdr:from>
    <xdr:ext cx="534377" cy="259045"/>
    <xdr:sp macro="" textlink="">
      <xdr:nvSpPr>
        <xdr:cNvPr id="82" name="テキスト ボックス 81"/>
        <xdr:cNvSpPr txBox="1"/>
      </xdr:nvSpPr>
      <xdr:spPr>
        <a:xfrm>
          <a:off x="3530111" y="6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81452</xdr:rowOff>
    </xdr:from>
    <xdr:to>
      <xdr:col>15</xdr:col>
      <xdr:colOff>101600</xdr:colOff>
      <xdr:row>38</xdr:row>
      <xdr:rowOff>11602</xdr:rowOff>
    </xdr:to>
    <xdr:sp macro="" textlink="">
      <xdr:nvSpPr>
        <xdr:cNvPr id="83" name="楕円 82"/>
        <xdr:cNvSpPr/>
      </xdr:nvSpPr>
      <xdr:spPr>
        <a:xfrm>
          <a:off x="2857500" y="64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2729</xdr:rowOff>
    </xdr:from>
    <xdr:ext cx="534377" cy="259045"/>
    <xdr:sp macro="" textlink="">
      <xdr:nvSpPr>
        <xdr:cNvPr id="84" name="テキスト ボックス 83"/>
        <xdr:cNvSpPr txBox="1"/>
      </xdr:nvSpPr>
      <xdr:spPr>
        <a:xfrm>
          <a:off x="2641111" y="65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72022</xdr:rowOff>
    </xdr:from>
    <xdr:to>
      <xdr:col>10</xdr:col>
      <xdr:colOff>165100</xdr:colOff>
      <xdr:row>38</xdr:row>
      <xdr:rowOff>2172</xdr:rowOff>
    </xdr:to>
    <xdr:sp macro="" textlink="">
      <xdr:nvSpPr>
        <xdr:cNvPr id="85" name="楕円 84"/>
        <xdr:cNvSpPr/>
      </xdr:nvSpPr>
      <xdr:spPr>
        <a:xfrm>
          <a:off x="1968500" y="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164749</xdr:rowOff>
    </xdr:from>
    <xdr:ext cx="534377" cy="259045"/>
    <xdr:sp macro="" textlink="">
      <xdr:nvSpPr>
        <xdr:cNvPr id="86" name="テキスト ボックス 85"/>
        <xdr:cNvSpPr txBox="1"/>
      </xdr:nvSpPr>
      <xdr:spPr>
        <a:xfrm>
          <a:off x="1752111" y="65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75565</xdr:rowOff>
    </xdr:from>
    <xdr:to>
      <xdr:col>6</xdr:col>
      <xdr:colOff>38100</xdr:colOff>
      <xdr:row>38</xdr:row>
      <xdr:rowOff>5715</xdr:rowOff>
    </xdr:to>
    <xdr:sp macro="" textlink="">
      <xdr:nvSpPr>
        <xdr:cNvPr id="87" name="楕円 86"/>
        <xdr:cNvSpPr/>
      </xdr:nvSpPr>
      <xdr:spPr>
        <a:xfrm>
          <a:off x="1079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22242</xdr:rowOff>
    </xdr:from>
    <xdr:ext cx="534377" cy="259045"/>
    <xdr:sp macro="" textlink="">
      <xdr:nvSpPr>
        <xdr:cNvPr id="88" name="テキスト ボックス 87"/>
        <xdr:cNvSpPr txBox="1"/>
      </xdr:nvSpPr>
      <xdr:spPr>
        <a:xfrm>
          <a:off x="863111" y="61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19419</xdr:rowOff>
    </xdr:from>
    <xdr:to>
      <xdr:col>24</xdr:col>
      <xdr:colOff>63500</xdr:colOff>
      <xdr:row>57</xdr:row>
      <xdr:rowOff>46954</xdr:rowOff>
    </xdr:to>
    <xdr:cxnSp macro="">
      <xdr:nvCxnSpPr>
        <xdr:cNvPr id="113" name="直線コネクタ 112"/>
        <xdr:cNvCxnSpPr/>
      </xdr:nvCxnSpPr>
      <xdr:spPr>
        <a:xfrm>
          <a:off x="3797300" y="9792069"/>
          <a:ext cx="838200" cy="2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153392</xdr:rowOff>
    </xdr:from>
    <xdr:to>
      <xdr:col>19</xdr:col>
      <xdr:colOff>177800</xdr:colOff>
      <xdr:row>57</xdr:row>
      <xdr:rowOff>19419</xdr:rowOff>
    </xdr:to>
    <xdr:cxnSp macro="">
      <xdr:nvCxnSpPr>
        <xdr:cNvPr id="116" name="直線コネクタ 115"/>
        <xdr:cNvCxnSpPr/>
      </xdr:nvCxnSpPr>
      <xdr:spPr>
        <a:xfrm>
          <a:off x="2908300" y="9754592"/>
          <a:ext cx="889000" cy="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117016</xdr:rowOff>
    </xdr:from>
    <xdr:to>
      <xdr:col>15</xdr:col>
      <xdr:colOff>50800</xdr:colOff>
      <xdr:row>56</xdr:row>
      <xdr:rowOff>153392</xdr:rowOff>
    </xdr:to>
    <xdr:cxnSp macro="">
      <xdr:nvCxnSpPr>
        <xdr:cNvPr id="119" name="直線コネクタ 118"/>
        <xdr:cNvCxnSpPr/>
      </xdr:nvCxnSpPr>
      <xdr:spPr>
        <a:xfrm>
          <a:off x="2019300" y="9718216"/>
          <a:ext cx="889000" cy="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117016</xdr:rowOff>
    </xdr:from>
    <xdr:to>
      <xdr:col>10</xdr:col>
      <xdr:colOff>114300</xdr:colOff>
      <xdr:row>57</xdr:row>
      <xdr:rowOff>65520</xdr:rowOff>
    </xdr:to>
    <xdr:cxnSp macro="">
      <xdr:nvCxnSpPr>
        <xdr:cNvPr id="122" name="直線コネクタ 121"/>
        <xdr:cNvCxnSpPr/>
      </xdr:nvCxnSpPr>
      <xdr:spPr>
        <a:xfrm flipV="1">
          <a:off x="1130300" y="9718216"/>
          <a:ext cx="889000" cy="1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167604</xdr:rowOff>
    </xdr:from>
    <xdr:to>
      <xdr:col>24</xdr:col>
      <xdr:colOff>114300</xdr:colOff>
      <xdr:row>57</xdr:row>
      <xdr:rowOff>97754</xdr:rowOff>
    </xdr:to>
    <xdr:sp macro="" textlink="">
      <xdr:nvSpPr>
        <xdr:cNvPr id="132" name="楕円 131"/>
        <xdr:cNvSpPr/>
      </xdr:nvSpPr>
      <xdr:spPr>
        <a:xfrm>
          <a:off x="4584700" y="97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140069</xdr:rowOff>
    </xdr:from>
    <xdr:to>
      <xdr:col>20</xdr:col>
      <xdr:colOff>38100</xdr:colOff>
      <xdr:row>57</xdr:row>
      <xdr:rowOff>70219</xdr:rowOff>
    </xdr:to>
    <xdr:sp macro="" textlink="">
      <xdr:nvSpPr>
        <xdr:cNvPr id="134" name="楕円 133"/>
        <xdr:cNvSpPr/>
      </xdr:nvSpPr>
      <xdr:spPr>
        <a:xfrm>
          <a:off x="3746500" y="97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61346</xdr:rowOff>
    </xdr:from>
    <xdr:ext cx="599010" cy="259045"/>
    <xdr:sp macro="" textlink="">
      <xdr:nvSpPr>
        <xdr:cNvPr id="135" name="テキスト ボックス 134"/>
        <xdr:cNvSpPr txBox="1"/>
      </xdr:nvSpPr>
      <xdr:spPr>
        <a:xfrm>
          <a:off x="3497795" y="983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102592</xdr:rowOff>
    </xdr:from>
    <xdr:to>
      <xdr:col>15</xdr:col>
      <xdr:colOff>101600</xdr:colOff>
      <xdr:row>57</xdr:row>
      <xdr:rowOff>32742</xdr:rowOff>
    </xdr:to>
    <xdr:sp macro="" textlink="">
      <xdr:nvSpPr>
        <xdr:cNvPr id="136" name="楕円 135"/>
        <xdr:cNvSpPr/>
      </xdr:nvSpPr>
      <xdr:spPr>
        <a:xfrm>
          <a:off x="2857500" y="97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49269</xdr:rowOff>
    </xdr:from>
    <xdr:ext cx="599010" cy="259045"/>
    <xdr:sp macro="" textlink="">
      <xdr:nvSpPr>
        <xdr:cNvPr id="137" name="テキスト ボックス 136"/>
        <xdr:cNvSpPr txBox="1"/>
      </xdr:nvSpPr>
      <xdr:spPr>
        <a:xfrm>
          <a:off x="2608795" y="947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66216</xdr:rowOff>
    </xdr:from>
    <xdr:to>
      <xdr:col>10</xdr:col>
      <xdr:colOff>165100</xdr:colOff>
      <xdr:row>56</xdr:row>
      <xdr:rowOff>167816</xdr:rowOff>
    </xdr:to>
    <xdr:sp macro="" textlink="">
      <xdr:nvSpPr>
        <xdr:cNvPr id="138" name="楕円 137"/>
        <xdr:cNvSpPr/>
      </xdr:nvSpPr>
      <xdr:spPr>
        <a:xfrm>
          <a:off x="1968500" y="96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12893</xdr:rowOff>
    </xdr:from>
    <xdr:ext cx="599010" cy="259045"/>
    <xdr:sp macro="" textlink="">
      <xdr:nvSpPr>
        <xdr:cNvPr id="139" name="テキスト ボックス 138"/>
        <xdr:cNvSpPr txBox="1"/>
      </xdr:nvSpPr>
      <xdr:spPr>
        <a:xfrm>
          <a:off x="1719795" y="944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14720</xdr:rowOff>
    </xdr:from>
    <xdr:to>
      <xdr:col>6</xdr:col>
      <xdr:colOff>38100</xdr:colOff>
      <xdr:row>57</xdr:row>
      <xdr:rowOff>116320</xdr:rowOff>
    </xdr:to>
    <xdr:sp macro="" textlink="">
      <xdr:nvSpPr>
        <xdr:cNvPr id="140" name="楕円 139"/>
        <xdr:cNvSpPr/>
      </xdr:nvSpPr>
      <xdr:spPr>
        <a:xfrm>
          <a:off x="1079500" y="97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132847</xdr:rowOff>
    </xdr:from>
    <xdr:ext cx="599010" cy="259045"/>
    <xdr:sp macro="" textlink="">
      <xdr:nvSpPr>
        <xdr:cNvPr id="141" name="テキスト ボックス 140"/>
        <xdr:cNvSpPr txBox="1"/>
      </xdr:nvSpPr>
      <xdr:spPr>
        <a:xfrm>
          <a:off x="830795" y="956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160792</xdr:rowOff>
    </xdr:from>
    <xdr:to>
      <xdr:col>24</xdr:col>
      <xdr:colOff>63500</xdr:colOff>
      <xdr:row>76</xdr:row>
      <xdr:rowOff>15901</xdr:rowOff>
    </xdr:to>
    <xdr:cxnSp macro="">
      <xdr:nvCxnSpPr>
        <xdr:cNvPr id="170" name="直線コネクタ 169"/>
        <xdr:cNvCxnSpPr/>
      </xdr:nvCxnSpPr>
      <xdr:spPr>
        <a:xfrm flipV="1">
          <a:off x="3797300" y="13019542"/>
          <a:ext cx="838200" cy="2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15901</xdr:rowOff>
    </xdr:from>
    <xdr:to>
      <xdr:col>19</xdr:col>
      <xdr:colOff>177800</xdr:colOff>
      <xdr:row>76</xdr:row>
      <xdr:rowOff>40542</xdr:rowOff>
    </xdr:to>
    <xdr:cxnSp macro="">
      <xdr:nvCxnSpPr>
        <xdr:cNvPr id="173" name="直線コネクタ 172"/>
        <xdr:cNvCxnSpPr/>
      </xdr:nvCxnSpPr>
      <xdr:spPr>
        <a:xfrm flipV="1">
          <a:off x="2908300" y="13046101"/>
          <a:ext cx="889000" cy="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40542</xdr:rowOff>
    </xdr:from>
    <xdr:to>
      <xdr:col>15</xdr:col>
      <xdr:colOff>50800</xdr:colOff>
      <xdr:row>76</xdr:row>
      <xdr:rowOff>76014</xdr:rowOff>
    </xdr:to>
    <xdr:cxnSp macro="">
      <xdr:nvCxnSpPr>
        <xdr:cNvPr id="176" name="直線コネクタ 175"/>
        <xdr:cNvCxnSpPr/>
      </xdr:nvCxnSpPr>
      <xdr:spPr>
        <a:xfrm flipV="1">
          <a:off x="2019300" y="13070742"/>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56679</xdr:rowOff>
    </xdr:from>
    <xdr:to>
      <xdr:col>10</xdr:col>
      <xdr:colOff>114300</xdr:colOff>
      <xdr:row>76</xdr:row>
      <xdr:rowOff>76014</xdr:rowOff>
    </xdr:to>
    <xdr:cxnSp macro="">
      <xdr:nvCxnSpPr>
        <xdr:cNvPr id="179" name="直線コネクタ 178"/>
        <xdr:cNvCxnSpPr/>
      </xdr:nvCxnSpPr>
      <xdr:spPr>
        <a:xfrm>
          <a:off x="1130300" y="13086879"/>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109993</xdr:rowOff>
    </xdr:from>
    <xdr:to>
      <xdr:col>24</xdr:col>
      <xdr:colOff>114300</xdr:colOff>
      <xdr:row>76</xdr:row>
      <xdr:rowOff>40143</xdr:rowOff>
    </xdr:to>
    <xdr:sp macro="" textlink="">
      <xdr:nvSpPr>
        <xdr:cNvPr id="189" name="楕円 188"/>
        <xdr:cNvSpPr/>
      </xdr:nvSpPr>
      <xdr:spPr>
        <a:xfrm>
          <a:off x="4584700" y="1296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132870</xdr:rowOff>
    </xdr:from>
    <xdr:ext cx="599010" cy="259045"/>
    <xdr:sp macro="" textlink="">
      <xdr:nvSpPr>
        <xdr:cNvPr id="190" name="民生費該当値テキスト"/>
        <xdr:cNvSpPr txBox="1"/>
      </xdr:nvSpPr>
      <xdr:spPr>
        <a:xfrm>
          <a:off x="4686300" y="1282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136551</xdr:rowOff>
    </xdr:from>
    <xdr:to>
      <xdr:col>20</xdr:col>
      <xdr:colOff>38100</xdr:colOff>
      <xdr:row>76</xdr:row>
      <xdr:rowOff>66701</xdr:rowOff>
    </xdr:to>
    <xdr:sp macro="" textlink="">
      <xdr:nvSpPr>
        <xdr:cNvPr id="191" name="楕円 190"/>
        <xdr:cNvSpPr/>
      </xdr:nvSpPr>
      <xdr:spPr>
        <a:xfrm>
          <a:off x="3746500" y="129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83228</xdr:rowOff>
    </xdr:from>
    <xdr:ext cx="599010" cy="259045"/>
    <xdr:sp macro="" textlink="">
      <xdr:nvSpPr>
        <xdr:cNvPr id="192" name="テキスト ボックス 191"/>
        <xdr:cNvSpPr txBox="1"/>
      </xdr:nvSpPr>
      <xdr:spPr>
        <a:xfrm>
          <a:off x="3497795" y="1277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161192</xdr:rowOff>
    </xdr:from>
    <xdr:to>
      <xdr:col>15</xdr:col>
      <xdr:colOff>101600</xdr:colOff>
      <xdr:row>76</xdr:row>
      <xdr:rowOff>91342</xdr:rowOff>
    </xdr:to>
    <xdr:sp macro="" textlink="">
      <xdr:nvSpPr>
        <xdr:cNvPr id="193" name="楕円 192"/>
        <xdr:cNvSpPr/>
      </xdr:nvSpPr>
      <xdr:spPr>
        <a:xfrm>
          <a:off x="2857500" y="1301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107868</xdr:rowOff>
    </xdr:from>
    <xdr:ext cx="599010" cy="259045"/>
    <xdr:sp macro="" textlink="">
      <xdr:nvSpPr>
        <xdr:cNvPr id="194" name="テキスト ボックス 193"/>
        <xdr:cNvSpPr txBox="1"/>
      </xdr:nvSpPr>
      <xdr:spPr>
        <a:xfrm>
          <a:off x="2608795" y="1279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25214</xdr:rowOff>
    </xdr:from>
    <xdr:to>
      <xdr:col>10</xdr:col>
      <xdr:colOff>165100</xdr:colOff>
      <xdr:row>76</xdr:row>
      <xdr:rowOff>126814</xdr:rowOff>
    </xdr:to>
    <xdr:sp macro="" textlink="">
      <xdr:nvSpPr>
        <xdr:cNvPr id="195" name="楕円 194"/>
        <xdr:cNvSpPr/>
      </xdr:nvSpPr>
      <xdr:spPr>
        <a:xfrm>
          <a:off x="1968500" y="130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143341</xdr:rowOff>
    </xdr:from>
    <xdr:ext cx="599010" cy="259045"/>
    <xdr:sp macro="" textlink="">
      <xdr:nvSpPr>
        <xdr:cNvPr id="196" name="テキスト ボックス 195"/>
        <xdr:cNvSpPr txBox="1"/>
      </xdr:nvSpPr>
      <xdr:spPr>
        <a:xfrm>
          <a:off x="1719795" y="1283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5879</xdr:rowOff>
    </xdr:from>
    <xdr:to>
      <xdr:col>6</xdr:col>
      <xdr:colOff>38100</xdr:colOff>
      <xdr:row>76</xdr:row>
      <xdr:rowOff>107479</xdr:rowOff>
    </xdr:to>
    <xdr:sp macro="" textlink="">
      <xdr:nvSpPr>
        <xdr:cNvPr id="197" name="楕円 196"/>
        <xdr:cNvSpPr/>
      </xdr:nvSpPr>
      <xdr:spPr>
        <a:xfrm>
          <a:off x="1079500" y="130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124005</xdr:rowOff>
    </xdr:from>
    <xdr:ext cx="599010" cy="259045"/>
    <xdr:sp macro="" textlink="">
      <xdr:nvSpPr>
        <xdr:cNvPr id="198" name="テキスト ボックス 197"/>
        <xdr:cNvSpPr txBox="1"/>
      </xdr:nvSpPr>
      <xdr:spPr>
        <a:xfrm>
          <a:off x="830795" y="1281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86821</xdr:rowOff>
    </xdr:from>
    <xdr:to>
      <xdr:col>24</xdr:col>
      <xdr:colOff>63500</xdr:colOff>
      <xdr:row>98</xdr:row>
      <xdr:rowOff>98501</xdr:rowOff>
    </xdr:to>
    <xdr:cxnSp macro="">
      <xdr:nvCxnSpPr>
        <xdr:cNvPr id="227" name="直線コネクタ 226"/>
        <xdr:cNvCxnSpPr/>
      </xdr:nvCxnSpPr>
      <xdr:spPr>
        <a:xfrm flipV="1">
          <a:off x="3797300" y="16888921"/>
          <a:ext cx="8382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94591</xdr:rowOff>
    </xdr:from>
    <xdr:to>
      <xdr:col>19</xdr:col>
      <xdr:colOff>177800</xdr:colOff>
      <xdr:row>98</xdr:row>
      <xdr:rowOff>98501</xdr:rowOff>
    </xdr:to>
    <xdr:cxnSp macro="">
      <xdr:nvCxnSpPr>
        <xdr:cNvPr id="230" name="直線コネクタ 229"/>
        <xdr:cNvCxnSpPr/>
      </xdr:nvCxnSpPr>
      <xdr:spPr>
        <a:xfrm>
          <a:off x="2908300" y="16896691"/>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94591</xdr:rowOff>
    </xdr:from>
    <xdr:to>
      <xdr:col>15</xdr:col>
      <xdr:colOff>50800</xdr:colOff>
      <xdr:row>98</xdr:row>
      <xdr:rowOff>110561</xdr:rowOff>
    </xdr:to>
    <xdr:cxnSp macro="">
      <xdr:nvCxnSpPr>
        <xdr:cNvPr id="233" name="直線コネクタ 232"/>
        <xdr:cNvCxnSpPr/>
      </xdr:nvCxnSpPr>
      <xdr:spPr>
        <a:xfrm flipV="1">
          <a:off x="2019300" y="1689669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110561</xdr:rowOff>
    </xdr:from>
    <xdr:to>
      <xdr:col>10</xdr:col>
      <xdr:colOff>114300</xdr:colOff>
      <xdr:row>98</xdr:row>
      <xdr:rowOff>119774</xdr:rowOff>
    </xdr:to>
    <xdr:cxnSp macro="">
      <xdr:nvCxnSpPr>
        <xdr:cNvPr id="236" name="直線コネクタ 235"/>
        <xdr:cNvCxnSpPr/>
      </xdr:nvCxnSpPr>
      <xdr:spPr>
        <a:xfrm flipV="1">
          <a:off x="1130300" y="16912661"/>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115709</xdr:rowOff>
    </xdr:from>
    <xdr:ext cx="534377" cy="259045"/>
    <xdr:sp macro="" textlink="">
      <xdr:nvSpPr>
        <xdr:cNvPr id="240" name="テキスト ボックス 239"/>
        <xdr:cNvSpPr txBox="1"/>
      </xdr:nvSpPr>
      <xdr:spPr>
        <a:xfrm>
          <a:off x="863111" y="165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36021</xdr:rowOff>
    </xdr:from>
    <xdr:to>
      <xdr:col>24</xdr:col>
      <xdr:colOff>114300</xdr:colOff>
      <xdr:row>98</xdr:row>
      <xdr:rowOff>137621</xdr:rowOff>
    </xdr:to>
    <xdr:sp macro="" textlink="">
      <xdr:nvSpPr>
        <xdr:cNvPr id="246" name="楕円 245"/>
        <xdr:cNvSpPr/>
      </xdr:nvSpPr>
      <xdr:spPr>
        <a:xfrm>
          <a:off x="4584700" y="168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122398</xdr:rowOff>
    </xdr:from>
    <xdr:ext cx="534377" cy="259045"/>
    <xdr:sp macro="" textlink="">
      <xdr:nvSpPr>
        <xdr:cNvPr id="247" name="衛生費該当値テキスト"/>
        <xdr:cNvSpPr txBox="1"/>
      </xdr:nvSpPr>
      <xdr:spPr>
        <a:xfrm>
          <a:off x="4686300" y="167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47701</xdr:rowOff>
    </xdr:from>
    <xdr:to>
      <xdr:col>20</xdr:col>
      <xdr:colOff>38100</xdr:colOff>
      <xdr:row>98</xdr:row>
      <xdr:rowOff>149301</xdr:rowOff>
    </xdr:to>
    <xdr:sp macro="" textlink="">
      <xdr:nvSpPr>
        <xdr:cNvPr id="248" name="楕円 247"/>
        <xdr:cNvSpPr/>
      </xdr:nvSpPr>
      <xdr:spPr>
        <a:xfrm>
          <a:off x="3746500" y="16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140428</xdr:rowOff>
    </xdr:from>
    <xdr:ext cx="534377" cy="259045"/>
    <xdr:sp macro="" textlink="">
      <xdr:nvSpPr>
        <xdr:cNvPr id="249" name="テキスト ボックス 248"/>
        <xdr:cNvSpPr txBox="1"/>
      </xdr:nvSpPr>
      <xdr:spPr>
        <a:xfrm>
          <a:off x="3530111" y="169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43791</xdr:rowOff>
    </xdr:from>
    <xdr:to>
      <xdr:col>15</xdr:col>
      <xdr:colOff>101600</xdr:colOff>
      <xdr:row>98</xdr:row>
      <xdr:rowOff>145391</xdr:rowOff>
    </xdr:to>
    <xdr:sp macro="" textlink="">
      <xdr:nvSpPr>
        <xdr:cNvPr id="250" name="楕円 249"/>
        <xdr:cNvSpPr/>
      </xdr:nvSpPr>
      <xdr:spPr>
        <a:xfrm>
          <a:off x="2857500" y="16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136518</xdr:rowOff>
    </xdr:from>
    <xdr:ext cx="534377" cy="259045"/>
    <xdr:sp macro="" textlink="">
      <xdr:nvSpPr>
        <xdr:cNvPr id="251" name="テキスト ボックス 250"/>
        <xdr:cNvSpPr txBox="1"/>
      </xdr:nvSpPr>
      <xdr:spPr>
        <a:xfrm>
          <a:off x="2641111" y="169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59761</xdr:rowOff>
    </xdr:from>
    <xdr:to>
      <xdr:col>10</xdr:col>
      <xdr:colOff>165100</xdr:colOff>
      <xdr:row>98</xdr:row>
      <xdr:rowOff>161361</xdr:rowOff>
    </xdr:to>
    <xdr:sp macro="" textlink="">
      <xdr:nvSpPr>
        <xdr:cNvPr id="252" name="楕円 251"/>
        <xdr:cNvSpPr/>
      </xdr:nvSpPr>
      <xdr:spPr>
        <a:xfrm>
          <a:off x="1968500" y="168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152488</xdr:rowOff>
    </xdr:from>
    <xdr:ext cx="534377" cy="259045"/>
    <xdr:sp macro="" textlink="">
      <xdr:nvSpPr>
        <xdr:cNvPr id="253" name="テキスト ボックス 252"/>
        <xdr:cNvSpPr txBox="1"/>
      </xdr:nvSpPr>
      <xdr:spPr>
        <a:xfrm>
          <a:off x="1752111" y="169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68974</xdr:rowOff>
    </xdr:from>
    <xdr:to>
      <xdr:col>6</xdr:col>
      <xdr:colOff>38100</xdr:colOff>
      <xdr:row>98</xdr:row>
      <xdr:rowOff>170574</xdr:rowOff>
    </xdr:to>
    <xdr:sp macro="" textlink="">
      <xdr:nvSpPr>
        <xdr:cNvPr id="254" name="楕円 253"/>
        <xdr:cNvSpPr/>
      </xdr:nvSpPr>
      <xdr:spPr>
        <a:xfrm>
          <a:off x="1079500" y="168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161701</xdr:rowOff>
    </xdr:from>
    <xdr:ext cx="534377" cy="259045"/>
    <xdr:sp macro="" textlink="">
      <xdr:nvSpPr>
        <xdr:cNvPr id="255" name="テキスト ボックス 254"/>
        <xdr:cNvSpPr txBox="1"/>
      </xdr:nvSpPr>
      <xdr:spPr>
        <a:xfrm>
          <a:off x="863111" y="169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155716</xdr:rowOff>
    </xdr:from>
    <xdr:to>
      <xdr:col>55</xdr:col>
      <xdr:colOff>0</xdr:colOff>
      <xdr:row>57</xdr:row>
      <xdr:rowOff>157859</xdr:rowOff>
    </xdr:to>
    <xdr:cxnSp macro="">
      <xdr:nvCxnSpPr>
        <xdr:cNvPr id="339" name="直線コネクタ 338"/>
        <xdr:cNvCxnSpPr/>
      </xdr:nvCxnSpPr>
      <xdr:spPr>
        <a:xfrm flipV="1">
          <a:off x="9639300" y="9928366"/>
          <a:ext cx="8382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157859</xdr:rowOff>
    </xdr:from>
    <xdr:to>
      <xdr:col>50</xdr:col>
      <xdr:colOff>114300</xdr:colOff>
      <xdr:row>57</xdr:row>
      <xdr:rowOff>161610</xdr:rowOff>
    </xdr:to>
    <xdr:cxnSp macro="">
      <xdr:nvCxnSpPr>
        <xdr:cNvPr id="342" name="直線コネクタ 341"/>
        <xdr:cNvCxnSpPr/>
      </xdr:nvCxnSpPr>
      <xdr:spPr>
        <a:xfrm flipV="1">
          <a:off x="8750300" y="9930509"/>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150385</xdr:rowOff>
    </xdr:from>
    <xdr:to>
      <xdr:col>45</xdr:col>
      <xdr:colOff>177800</xdr:colOff>
      <xdr:row>57</xdr:row>
      <xdr:rowOff>161610</xdr:rowOff>
    </xdr:to>
    <xdr:cxnSp macro="">
      <xdr:nvCxnSpPr>
        <xdr:cNvPr id="345" name="直線コネクタ 344"/>
        <xdr:cNvCxnSpPr/>
      </xdr:nvCxnSpPr>
      <xdr:spPr>
        <a:xfrm>
          <a:off x="7861300" y="9923035"/>
          <a:ext cx="889000" cy="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150385</xdr:rowOff>
    </xdr:from>
    <xdr:to>
      <xdr:col>41</xdr:col>
      <xdr:colOff>50800</xdr:colOff>
      <xdr:row>57</xdr:row>
      <xdr:rowOff>152623</xdr:rowOff>
    </xdr:to>
    <xdr:cxnSp macro="">
      <xdr:nvCxnSpPr>
        <xdr:cNvPr id="348" name="直線コネクタ 347"/>
        <xdr:cNvCxnSpPr/>
      </xdr:nvCxnSpPr>
      <xdr:spPr>
        <a:xfrm flipV="1">
          <a:off x="6972300" y="9923035"/>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104916</xdr:rowOff>
    </xdr:from>
    <xdr:to>
      <xdr:col>55</xdr:col>
      <xdr:colOff>50800</xdr:colOff>
      <xdr:row>58</xdr:row>
      <xdr:rowOff>35066</xdr:rowOff>
    </xdr:to>
    <xdr:sp macro="" textlink="">
      <xdr:nvSpPr>
        <xdr:cNvPr id="358" name="楕円 357"/>
        <xdr:cNvSpPr/>
      </xdr:nvSpPr>
      <xdr:spPr>
        <a:xfrm>
          <a:off x="10426700" y="98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107059</xdr:rowOff>
    </xdr:from>
    <xdr:to>
      <xdr:col>50</xdr:col>
      <xdr:colOff>165100</xdr:colOff>
      <xdr:row>58</xdr:row>
      <xdr:rowOff>37209</xdr:rowOff>
    </xdr:to>
    <xdr:sp macro="" textlink="">
      <xdr:nvSpPr>
        <xdr:cNvPr id="360" name="楕円 359"/>
        <xdr:cNvSpPr/>
      </xdr:nvSpPr>
      <xdr:spPr>
        <a:xfrm>
          <a:off x="9588500" y="9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28336</xdr:rowOff>
    </xdr:from>
    <xdr:ext cx="534377" cy="259045"/>
    <xdr:sp macro="" textlink="">
      <xdr:nvSpPr>
        <xdr:cNvPr id="361" name="テキスト ボックス 360"/>
        <xdr:cNvSpPr txBox="1"/>
      </xdr:nvSpPr>
      <xdr:spPr>
        <a:xfrm>
          <a:off x="9372111" y="99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110810</xdr:rowOff>
    </xdr:from>
    <xdr:to>
      <xdr:col>46</xdr:col>
      <xdr:colOff>38100</xdr:colOff>
      <xdr:row>58</xdr:row>
      <xdr:rowOff>40960</xdr:rowOff>
    </xdr:to>
    <xdr:sp macro="" textlink="">
      <xdr:nvSpPr>
        <xdr:cNvPr id="362" name="楕円 361"/>
        <xdr:cNvSpPr/>
      </xdr:nvSpPr>
      <xdr:spPr>
        <a:xfrm>
          <a:off x="8699500" y="98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32087</xdr:rowOff>
    </xdr:from>
    <xdr:ext cx="534377" cy="259045"/>
    <xdr:sp macro="" textlink="">
      <xdr:nvSpPr>
        <xdr:cNvPr id="363" name="テキスト ボックス 362"/>
        <xdr:cNvSpPr txBox="1"/>
      </xdr:nvSpPr>
      <xdr:spPr>
        <a:xfrm>
          <a:off x="8483111" y="99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99585</xdr:rowOff>
    </xdr:from>
    <xdr:to>
      <xdr:col>41</xdr:col>
      <xdr:colOff>101600</xdr:colOff>
      <xdr:row>58</xdr:row>
      <xdr:rowOff>29735</xdr:rowOff>
    </xdr:to>
    <xdr:sp macro="" textlink="">
      <xdr:nvSpPr>
        <xdr:cNvPr id="364" name="楕円 363"/>
        <xdr:cNvSpPr/>
      </xdr:nvSpPr>
      <xdr:spPr>
        <a:xfrm>
          <a:off x="7810500" y="98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20862</xdr:rowOff>
    </xdr:from>
    <xdr:ext cx="534377" cy="259045"/>
    <xdr:sp macro="" textlink="">
      <xdr:nvSpPr>
        <xdr:cNvPr id="365" name="テキスト ボックス 364"/>
        <xdr:cNvSpPr txBox="1"/>
      </xdr:nvSpPr>
      <xdr:spPr>
        <a:xfrm>
          <a:off x="7594111" y="99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101823</xdr:rowOff>
    </xdr:from>
    <xdr:to>
      <xdr:col>36</xdr:col>
      <xdr:colOff>165100</xdr:colOff>
      <xdr:row>58</xdr:row>
      <xdr:rowOff>31973</xdr:rowOff>
    </xdr:to>
    <xdr:sp macro="" textlink="">
      <xdr:nvSpPr>
        <xdr:cNvPr id="366" name="楕円 365"/>
        <xdr:cNvSpPr/>
      </xdr:nvSpPr>
      <xdr:spPr>
        <a:xfrm>
          <a:off x="6921500" y="98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23100</xdr:rowOff>
    </xdr:from>
    <xdr:ext cx="534377" cy="259045"/>
    <xdr:sp macro="" textlink="">
      <xdr:nvSpPr>
        <xdr:cNvPr id="367" name="テキスト ボックス 366"/>
        <xdr:cNvSpPr txBox="1"/>
      </xdr:nvSpPr>
      <xdr:spPr>
        <a:xfrm>
          <a:off x="6705111" y="996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134503</xdr:rowOff>
    </xdr:from>
    <xdr:to>
      <xdr:col>55</xdr:col>
      <xdr:colOff>0</xdr:colOff>
      <xdr:row>77</xdr:row>
      <xdr:rowOff>165314</xdr:rowOff>
    </xdr:to>
    <xdr:cxnSp macro="">
      <xdr:nvCxnSpPr>
        <xdr:cNvPr id="396" name="直線コネクタ 395"/>
        <xdr:cNvCxnSpPr/>
      </xdr:nvCxnSpPr>
      <xdr:spPr>
        <a:xfrm>
          <a:off x="9639300" y="13336153"/>
          <a:ext cx="8382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134503</xdr:rowOff>
    </xdr:from>
    <xdr:to>
      <xdr:col>50</xdr:col>
      <xdr:colOff>114300</xdr:colOff>
      <xdr:row>77</xdr:row>
      <xdr:rowOff>138427</xdr:rowOff>
    </xdr:to>
    <xdr:cxnSp macro="">
      <xdr:nvCxnSpPr>
        <xdr:cNvPr id="399" name="直線コネクタ 398"/>
        <xdr:cNvCxnSpPr/>
      </xdr:nvCxnSpPr>
      <xdr:spPr>
        <a:xfrm flipV="1">
          <a:off x="8750300" y="1333615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124952</xdr:rowOff>
    </xdr:from>
    <xdr:to>
      <xdr:col>45</xdr:col>
      <xdr:colOff>177800</xdr:colOff>
      <xdr:row>77</xdr:row>
      <xdr:rowOff>138427</xdr:rowOff>
    </xdr:to>
    <xdr:cxnSp macro="">
      <xdr:nvCxnSpPr>
        <xdr:cNvPr id="402" name="直線コネクタ 401"/>
        <xdr:cNvCxnSpPr/>
      </xdr:nvCxnSpPr>
      <xdr:spPr>
        <a:xfrm>
          <a:off x="7861300" y="13326602"/>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124952</xdr:rowOff>
    </xdr:from>
    <xdr:to>
      <xdr:col>41</xdr:col>
      <xdr:colOff>50800</xdr:colOff>
      <xdr:row>78</xdr:row>
      <xdr:rowOff>46055</xdr:rowOff>
    </xdr:to>
    <xdr:cxnSp macro="">
      <xdr:nvCxnSpPr>
        <xdr:cNvPr id="405" name="直線コネクタ 404"/>
        <xdr:cNvCxnSpPr/>
      </xdr:nvCxnSpPr>
      <xdr:spPr>
        <a:xfrm flipV="1">
          <a:off x="6972300" y="13326602"/>
          <a:ext cx="889000" cy="9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114514</xdr:rowOff>
    </xdr:from>
    <xdr:to>
      <xdr:col>55</xdr:col>
      <xdr:colOff>50800</xdr:colOff>
      <xdr:row>78</xdr:row>
      <xdr:rowOff>44664</xdr:rowOff>
    </xdr:to>
    <xdr:sp macro="" textlink="">
      <xdr:nvSpPr>
        <xdr:cNvPr id="415" name="楕円 414"/>
        <xdr:cNvSpPr/>
      </xdr:nvSpPr>
      <xdr:spPr>
        <a:xfrm>
          <a:off x="10426700" y="133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92941</xdr:rowOff>
    </xdr:from>
    <xdr:ext cx="534377" cy="259045"/>
    <xdr:sp macro="" textlink="">
      <xdr:nvSpPr>
        <xdr:cNvPr id="416" name="商工費該当値テキスト"/>
        <xdr:cNvSpPr txBox="1"/>
      </xdr:nvSpPr>
      <xdr:spPr>
        <a:xfrm>
          <a:off x="10528300" y="132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83703</xdr:rowOff>
    </xdr:from>
    <xdr:to>
      <xdr:col>50</xdr:col>
      <xdr:colOff>165100</xdr:colOff>
      <xdr:row>78</xdr:row>
      <xdr:rowOff>13853</xdr:rowOff>
    </xdr:to>
    <xdr:sp macro="" textlink="">
      <xdr:nvSpPr>
        <xdr:cNvPr id="417" name="楕円 416"/>
        <xdr:cNvSpPr/>
      </xdr:nvSpPr>
      <xdr:spPr>
        <a:xfrm>
          <a:off x="9588500" y="132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4980</xdr:rowOff>
    </xdr:from>
    <xdr:ext cx="534377" cy="259045"/>
    <xdr:sp macro="" textlink="">
      <xdr:nvSpPr>
        <xdr:cNvPr id="418" name="テキスト ボックス 417"/>
        <xdr:cNvSpPr txBox="1"/>
      </xdr:nvSpPr>
      <xdr:spPr>
        <a:xfrm>
          <a:off x="9372111" y="133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87627</xdr:rowOff>
    </xdr:from>
    <xdr:to>
      <xdr:col>46</xdr:col>
      <xdr:colOff>38100</xdr:colOff>
      <xdr:row>78</xdr:row>
      <xdr:rowOff>17777</xdr:rowOff>
    </xdr:to>
    <xdr:sp macro="" textlink="">
      <xdr:nvSpPr>
        <xdr:cNvPr id="419" name="楕円 418"/>
        <xdr:cNvSpPr/>
      </xdr:nvSpPr>
      <xdr:spPr>
        <a:xfrm>
          <a:off x="8699500" y="1328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34304</xdr:rowOff>
    </xdr:from>
    <xdr:ext cx="534377" cy="259045"/>
    <xdr:sp macro="" textlink="">
      <xdr:nvSpPr>
        <xdr:cNvPr id="420" name="テキスト ボックス 419"/>
        <xdr:cNvSpPr txBox="1"/>
      </xdr:nvSpPr>
      <xdr:spPr>
        <a:xfrm>
          <a:off x="8483111" y="13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74152</xdr:rowOff>
    </xdr:from>
    <xdr:to>
      <xdr:col>41</xdr:col>
      <xdr:colOff>101600</xdr:colOff>
      <xdr:row>78</xdr:row>
      <xdr:rowOff>4302</xdr:rowOff>
    </xdr:to>
    <xdr:sp macro="" textlink="">
      <xdr:nvSpPr>
        <xdr:cNvPr id="421" name="楕円 420"/>
        <xdr:cNvSpPr/>
      </xdr:nvSpPr>
      <xdr:spPr>
        <a:xfrm>
          <a:off x="7810500" y="13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20829</xdr:rowOff>
    </xdr:from>
    <xdr:ext cx="534377" cy="259045"/>
    <xdr:sp macro="" textlink="">
      <xdr:nvSpPr>
        <xdr:cNvPr id="422" name="テキスト ボックス 421"/>
        <xdr:cNvSpPr txBox="1"/>
      </xdr:nvSpPr>
      <xdr:spPr>
        <a:xfrm>
          <a:off x="7594111" y="130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166705</xdr:rowOff>
    </xdr:from>
    <xdr:to>
      <xdr:col>36</xdr:col>
      <xdr:colOff>165100</xdr:colOff>
      <xdr:row>78</xdr:row>
      <xdr:rowOff>96855</xdr:rowOff>
    </xdr:to>
    <xdr:sp macro="" textlink="">
      <xdr:nvSpPr>
        <xdr:cNvPr id="423" name="楕円 422"/>
        <xdr:cNvSpPr/>
      </xdr:nvSpPr>
      <xdr:spPr>
        <a:xfrm>
          <a:off x="6921500" y="133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113382</xdr:rowOff>
    </xdr:from>
    <xdr:ext cx="534377" cy="259045"/>
    <xdr:sp macro="" textlink="">
      <xdr:nvSpPr>
        <xdr:cNvPr id="424" name="テキスト ボックス 423"/>
        <xdr:cNvSpPr txBox="1"/>
      </xdr:nvSpPr>
      <xdr:spPr>
        <a:xfrm>
          <a:off x="6705111" y="131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146453</xdr:rowOff>
    </xdr:from>
    <xdr:to>
      <xdr:col>55</xdr:col>
      <xdr:colOff>0</xdr:colOff>
      <xdr:row>99</xdr:row>
      <xdr:rowOff>3128</xdr:rowOff>
    </xdr:to>
    <xdr:cxnSp macro="">
      <xdr:nvCxnSpPr>
        <xdr:cNvPr id="455" name="直線コネクタ 454"/>
        <xdr:cNvCxnSpPr/>
      </xdr:nvCxnSpPr>
      <xdr:spPr>
        <a:xfrm flipV="1">
          <a:off x="9639300" y="16948553"/>
          <a:ext cx="8382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165767</xdr:rowOff>
    </xdr:from>
    <xdr:to>
      <xdr:col>50</xdr:col>
      <xdr:colOff>114300</xdr:colOff>
      <xdr:row>99</xdr:row>
      <xdr:rowOff>3128</xdr:rowOff>
    </xdr:to>
    <xdr:cxnSp macro="">
      <xdr:nvCxnSpPr>
        <xdr:cNvPr id="458" name="直線コネクタ 457"/>
        <xdr:cNvCxnSpPr/>
      </xdr:nvCxnSpPr>
      <xdr:spPr>
        <a:xfrm>
          <a:off x="8750300" y="16967867"/>
          <a:ext cx="889000" cy="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165767</xdr:rowOff>
    </xdr:from>
    <xdr:to>
      <xdr:col>45</xdr:col>
      <xdr:colOff>177800</xdr:colOff>
      <xdr:row>99</xdr:row>
      <xdr:rowOff>7113</xdr:rowOff>
    </xdr:to>
    <xdr:cxnSp macro="">
      <xdr:nvCxnSpPr>
        <xdr:cNvPr id="461" name="直線コネクタ 460"/>
        <xdr:cNvCxnSpPr/>
      </xdr:nvCxnSpPr>
      <xdr:spPr>
        <a:xfrm flipV="1">
          <a:off x="7861300" y="16967867"/>
          <a:ext cx="889000" cy="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7113</xdr:rowOff>
    </xdr:from>
    <xdr:to>
      <xdr:col>41</xdr:col>
      <xdr:colOff>50800</xdr:colOff>
      <xdr:row>99</xdr:row>
      <xdr:rowOff>7511</xdr:rowOff>
    </xdr:to>
    <xdr:cxnSp macro="">
      <xdr:nvCxnSpPr>
        <xdr:cNvPr id="464" name="直線コネクタ 463"/>
        <xdr:cNvCxnSpPr/>
      </xdr:nvCxnSpPr>
      <xdr:spPr>
        <a:xfrm flipV="1">
          <a:off x="6972300" y="16980663"/>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95653</xdr:rowOff>
    </xdr:from>
    <xdr:to>
      <xdr:col>55</xdr:col>
      <xdr:colOff>50800</xdr:colOff>
      <xdr:row>99</xdr:row>
      <xdr:rowOff>25803</xdr:rowOff>
    </xdr:to>
    <xdr:sp macro="" textlink="">
      <xdr:nvSpPr>
        <xdr:cNvPr id="474" name="楕円 473"/>
        <xdr:cNvSpPr/>
      </xdr:nvSpPr>
      <xdr:spPr>
        <a:xfrm>
          <a:off x="10426700" y="168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10580</xdr:rowOff>
    </xdr:from>
    <xdr:ext cx="534377" cy="259045"/>
    <xdr:sp macro="" textlink="">
      <xdr:nvSpPr>
        <xdr:cNvPr id="475" name="土木費該当値テキスト"/>
        <xdr:cNvSpPr txBox="1"/>
      </xdr:nvSpPr>
      <xdr:spPr>
        <a:xfrm>
          <a:off x="10528300" y="1681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123778</xdr:rowOff>
    </xdr:from>
    <xdr:to>
      <xdr:col>50</xdr:col>
      <xdr:colOff>165100</xdr:colOff>
      <xdr:row>99</xdr:row>
      <xdr:rowOff>53928</xdr:rowOff>
    </xdr:to>
    <xdr:sp macro="" textlink="">
      <xdr:nvSpPr>
        <xdr:cNvPr id="476" name="楕円 475"/>
        <xdr:cNvSpPr/>
      </xdr:nvSpPr>
      <xdr:spPr>
        <a:xfrm>
          <a:off x="9588500" y="169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45055</xdr:rowOff>
    </xdr:from>
    <xdr:ext cx="534377" cy="259045"/>
    <xdr:sp macro="" textlink="">
      <xdr:nvSpPr>
        <xdr:cNvPr id="477" name="テキスト ボックス 476"/>
        <xdr:cNvSpPr txBox="1"/>
      </xdr:nvSpPr>
      <xdr:spPr>
        <a:xfrm>
          <a:off x="9372111" y="170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114967</xdr:rowOff>
    </xdr:from>
    <xdr:to>
      <xdr:col>46</xdr:col>
      <xdr:colOff>38100</xdr:colOff>
      <xdr:row>99</xdr:row>
      <xdr:rowOff>45117</xdr:rowOff>
    </xdr:to>
    <xdr:sp macro="" textlink="">
      <xdr:nvSpPr>
        <xdr:cNvPr id="478" name="楕円 477"/>
        <xdr:cNvSpPr/>
      </xdr:nvSpPr>
      <xdr:spPr>
        <a:xfrm>
          <a:off x="8699500" y="169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36244</xdr:rowOff>
    </xdr:from>
    <xdr:ext cx="534377" cy="259045"/>
    <xdr:sp macro="" textlink="">
      <xdr:nvSpPr>
        <xdr:cNvPr id="479" name="テキスト ボックス 478"/>
        <xdr:cNvSpPr txBox="1"/>
      </xdr:nvSpPr>
      <xdr:spPr>
        <a:xfrm>
          <a:off x="8483111" y="170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127763</xdr:rowOff>
    </xdr:from>
    <xdr:to>
      <xdr:col>41</xdr:col>
      <xdr:colOff>101600</xdr:colOff>
      <xdr:row>99</xdr:row>
      <xdr:rowOff>57913</xdr:rowOff>
    </xdr:to>
    <xdr:sp macro="" textlink="">
      <xdr:nvSpPr>
        <xdr:cNvPr id="480" name="楕円 479"/>
        <xdr:cNvSpPr/>
      </xdr:nvSpPr>
      <xdr:spPr>
        <a:xfrm>
          <a:off x="7810500" y="169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49040</xdr:rowOff>
    </xdr:from>
    <xdr:ext cx="534377" cy="259045"/>
    <xdr:sp macro="" textlink="">
      <xdr:nvSpPr>
        <xdr:cNvPr id="481" name="テキスト ボックス 480"/>
        <xdr:cNvSpPr txBox="1"/>
      </xdr:nvSpPr>
      <xdr:spPr>
        <a:xfrm>
          <a:off x="7594111" y="170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128161</xdr:rowOff>
    </xdr:from>
    <xdr:to>
      <xdr:col>36</xdr:col>
      <xdr:colOff>165100</xdr:colOff>
      <xdr:row>99</xdr:row>
      <xdr:rowOff>58311</xdr:rowOff>
    </xdr:to>
    <xdr:sp macro="" textlink="">
      <xdr:nvSpPr>
        <xdr:cNvPr id="482" name="楕円 481"/>
        <xdr:cNvSpPr/>
      </xdr:nvSpPr>
      <xdr:spPr>
        <a:xfrm>
          <a:off x="6921500" y="169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49438</xdr:rowOff>
    </xdr:from>
    <xdr:ext cx="534377" cy="259045"/>
    <xdr:sp macro="" textlink="">
      <xdr:nvSpPr>
        <xdr:cNvPr id="483" name="テキスト ボックス 482"/>
        <xdr:cNvSpPr txBox="1"/>
      </xdr:nvSpPr>
      <xdr:spPr>
        <a:xfrm>
          <a:off x="6705111" y="1702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63060</xdr:rowOff>
    </xdr:from>
    <xdr:to>
      <xdr:col>85</xdr:col>
      <xdr:colOff>127000</xdr:colOff>
      <xdr:row>37</xdr:row>
      <xdr:rowOff>104084</xdr:rowOff>
    </xdr:to>
    <xdr:cxnSp macro="">
      <xdr:nvCxnSpPr>
        <xdr:cNvPr id="510" name="直線コネクタ 509"/>
        <xdr:cNvCxnSpPr/>
      </xdr:nvCxnSpPr>
      <xdr:spPr>
        <a:xfrm flipV="1">
          <a:off x="15481300" y="6406710"/>
          <a:ext cx="838200" cy="4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65469</xdr:rowOff>
    </xdr:from>
    <xdr:to>
      <xdr:col>81</xdr:col>
      <xdr:colOff>50800</xdr:colOff>
      <xdr:row>37</xdr:row>
      <xdr:rowOff>104084</xdr:rowOff>
    </xdr:to>
    <xdr:cxnSp macro="">
      <xdr:nvCxnSpPr>
        <xdr:cNvPr id="513" name="直線コネクタ 512"/>
        <xdr:cNvCxnSpPr/>
      </xdr:nvCxnSpPr>
      <xdr:spPr>
        <a:xfrm>
          <a:off x="14592300" y="6409119"/>
          <a:ext cx="889000" cy="3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65469</xdr:rowOff>
    </xdr:from>
    <xdr:to>
      <xdr:col>76</xdr:col>
      <xdr:colOff>114300</xdr:colOff>
      <xdr:row>37</xdr:row>
      <xdr:rowOff>103229</xdr:rowOff>
    </xdr:to>
    <xdr:cxnSp macro="">
      <xdr:nvCxnSpPr>
        <xdr:cNvPr id="516" name="直線コネクタ 515"/>
        <xdr:cNvCxnSpPr/>
      </xdr:nvCxnSpPr>
      <xdr:spPr>
        <a:xfrm flipV="1">
          <a:off x="13703300" y="6409119"/>
          <a:ext cx="889000" cy="3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103229</xdr:rowOff>
    </xdr:from>
    <xdr:to>
      <xdr:col>71</xdr:col>
      <xdr:colOff>177800</xdr:colOff>
      <xdr:row>37</xdr:row>
      <xdr:rowOff>135050</xdr:rowOff>
    </xdr:to>
    <xdr:cxnSp macro="">
      <xdr:nvCxnSpPr>
        <xdr:cNvPr id="519" name="直線コネクタ 518"/>
        <xdr:cNvCxnSpPr/>
      </xdr:nvCxnSpPr>
      <xdr:spPr>
        <a:xfrm flipV="1">
          <a:off x="12814300" y="6446879"/>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12260</xdr:rowOff>
    </xdr:from>
    <xdr:to>
      <xdr:col>85</xdr:col>
      <xdr:colOff>177800</xdr:colOff>
      <xdr:row>37</xdr:row>
      <xdr:rowOff>113860</xdr:rowOff>
    </xdr:to>
    <xdr:sp macro="" textlink="">
      <xdr:nvSpPr>
        <xdr:cNvPr id="529" name="楕円 528"/>
        <xdr:cNvSpPr/>
      </xdr:nvSpPr>
      <xdr:spPr>
        <a:xfrm>
          <a:off x="16268700" y="6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162137</xdr:rowOff>
    </xdr:from>
    <xdr:ext cx="534377" cy="259045"/>
    <xdr:sp macro="" textlink="">
      <xdr:nvSpPr>
        <xdr:cNvPr id="530" name="消防費該当値テキスト"/>
        <xdr:cNvSpPr txBox="1"/>
      </xdr:nvSpPr>
      <xdr:spPr>
        <a:xfrm>
          <a:off x="16370300" y="63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53284</xdr:rowOff>
    </xdr:from>
    <xdr:to>
      <xdr:col>81</xdr:col>
      <xdr:colOff>101600</xdr:colOff>
      <xdr:row>37</xdr:row>
      <xdr:rowOff>154884</xdr:rowOff>
    </xdr:to>
    <xdr:sp macro="" textlink="">
      <xdr:nvSpPr>
        <xdr:cNvPr id="531" name="楕円 530"/>
        <xdr:cNvSpPr/>
      </xdr:nvSpPr>
      <xdr:spPr>
        <a:xfrm>
          <a:off x="15430500" y="63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146011</xdr:rowOff>
    </xdr:from>
    <xdr:ext cx="534377" cy="259045"/>
    <xdr:sp macro="" textlink="">
      <xdr:nvSpPr>
        <xdr:cNvPr id="532" name="テキスト ボックス 531"/>
        <xdr:cNvSpPr txBox="1"/>
      </xdr:nvSpPr>
      <xdr:spPr>
        <a:xfrm>
          <a:off x="15214111" y="64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14669</xdr:rowOff>
    </xdr:from>
    <xdr:to>
      <xdr:col>76</xdr:col>
      <xdr:colOff>165100</xdr:colOff>
      <xdr:row>37</xdr:row>
      <xdr:rowOff>116269</xdr:rowOff>
    </xdr:to>
    <xdr:sp macro="" textlink="">
      <xdr:nvSpPr>
        <xdr:cNvPr id="533" name="楕円 532"/>
        <xdr:cNvSpPr/>
      </xdr:nvSpPr>
      <xdr:spPr>
        <a:xfrm>
          <a:off x="14541500" y="63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107396</xdr:rowOff>
    </xdr:from>
    <xdr:ext cx="534377" cy="259045"/>
    <xdr:sp macro="" textlink="">
      <xdr:nvSpPr>
        <xdr:cNvPr id="534" name="テキスト ボックス 533"/>
        <xdr:cNvSpPr txBox="1"/>
      </xdr:nvSpPr>
      <xdr:spPr>
        <a:xfrm>
          <a:off x="14325111" y="64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52429</xdr:rowOff>
    </xdr:from>
    <xdr:to>
      <xdr:col>72</xdr:col>
      <xdr:colOff>38100</xdr:colOff>
      <xdr:row>37</xdr:row>
      <xdr:rowOff>154029</xdr:rowOff>
    </xdr:to>
    <xdr:sp macro="" textlink="">
      <xdr:nvSpPr>
        <xdr:cNvPr id="535" name="楕円 534"/>
        <xdr:cNvSpPr/>
      </xdr:nvSpPr>
      <xdr:spPr>
        <a:xfrm>
          <a:off x="13652500" y="63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145156</xdr:rowOff>
    </xdr:from>
    <xdr:ext cx="534377" cy="259045"/>
    <xdr:sp macro="" textlink="">
      <xdr:nvSpPr>
        <xdr:cNvPr id="536" name="テキスト ボックス 535"/>
        <xdr:cNvSpPr txBox="1"/>
      </xdr:nvSpPr>
      <xdr:spPr>
        <a:xfrm>
          <a:off x="13436111" y="64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84250</xdr:rowOff>
    </xdr:from>
    <xdr:to>
      <xdr:col>67</xdr:col>
      <xdr:colOff>101600</xdr:colOff>
      <xdr:row>38</xdr:row>
      <xdr:rowOff>14401</xdr:rowOff>
    </xdr:to>
    <xdr:sp macro="" textlink="">
      <xdr:nvSpPr>
        <xdr:cNvPr id="537" name="楕円 536"/>
        <xdr:cNvSpPr/>
      </xdr:nvSpPr>
      <xdr:spPr>
        <a:xfrm>
          <a:off x="12763500" y="6427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5527</xdr:rowOff>
    </xdr:from>
    <xdr:ext cx="534377" cy="259045"/>
    <xdr:sp macro="" textlink="">
      <xdr:nvSpPr>
        <xdr:cNvPr id="538" name="テキスト ボックス 537"/>
        <xdr:cNvSpPr txBox="1"/>
      </xdr:nvSpPr>
      <xdr:spPr>
        <a:xfrm>
          <a:off x="12547111" y="652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150873</xdr:rowOff>
    </xdr:from>
    <xdr:to>
      <xdr:col>85</xdr:col>
      <xdr:colOff>127000</xdr:colOff>
      <xdr:row>57</xdr:row>
      <xdr:rowOff>156603</xdr:rowOff>
    </xdr:to>
    <xdr:cxnSp macro="">
      <xdr:nvCxnSpPr>
        <xdr:cNvPr id="567" name="直線コネクタ 566"/>
        <xdr:cNvCxnSpPr/>
      </xdr:nvCxnSpPr>
      <xdr:spPr>
        <a:xfrm>
          <a:off x="15481300" y="9066273"/>
          <a:ext cx="838200" cy="8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150873</xdr:rowOff>
    </xdr:from>
    <xdr:to>
      <xdr:col>81</xdr:col>
      <xdr:colOff>50800</xdr:colOff>
      <xdr:row>57</xdr:row>
      <xdr:rowOff>67618</xdr:rowOff>
    </xdr:to>
    <xdr:cxnSp macro="">
      <xdr:nvCxnSpPr>
        <xdr:cNvPr id="570" name="直線コネクタ 569"/>
        <xdr:cNvCxnSpPr/>
      </xdr:nvCxnSpPr>
      <xdr:spPr>
        <a:xfrm flipV="1">
          <a:off x="14592300" y="9066273"/>
          <a:ext cx="889000" cy="77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67618</xdr:rowOff>
    </xdr:from>
    <xdr:to>
      <xdr:col>76</xdr:col>
      <xdr:colOff>114300</xdr:colOff>
      <xdr:row>58</xdr:row>
      <xdr:rowOff>21342</xdr:rowOff>
    </xdr:to>
    <xdr:cxnSp macro="">
      <xdr:nvCxnSpPr>
        <xdr:cNvPr id="573" name="直線コネクタ 572"/>
        <xdr:cNvCxnSpPr/>
      </xdr:nvCxnSpPr>
      <xdr:spPr>
        <a:xfrm flipV="1">
          <a:off x="13703300" y="9840268"/>
          <a:ext cx="889000" cy="1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21342</xdr:rowOff>
    </xdr:from>
    <xdr:to>
      <xdr:col>71</xdr:col>
      <xdr:colOff>177800</xdr:colOff>
      <xdr:row>58</xdr:row>
      <xdr:rowOff>113740</xdr:rowOff>
    </xdr:to>
    <xdr:cxnSp macro="">
      <xdr:nvCxnSpPr>
        <xdr:cNvPr id="576" name="直線コネクタ 575"/>
        <xdr:cNvCxnSpPr/>
      </xdr:nvCxnSpPr>
      <xdr:spPr>
        <a:xfrm flipV="1">
          <a:off x="12814300" y="9965442"/>
          <a:ext cx="889000" cy="9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105803</xdr:rowOff>
    </xdr:from>
    <xdr:to>
      <xdr:col>85</xdr:col>
      <xdr:colOff>177800</xdr:colOff>
      <xdr:row>58</xdr:row>
      <xdr:rowOff>35953</xdr:rowOff>
    </xdr:to>
    <xdr:sp macro="" textlink="">
      <xdr:nvSpPr>
        <xdr:cNvPr id="586" name="楕円 585"/>
        <xdr:cNvSpPr/>
      </xdr:nvSpPr>
      <xdr:spPr>
        <a:xfrm>
          <a:off x="16268700" y="98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20730</xdr:rowOff>
    </xdr:from>
    <xdr:ext cx="599010" cy="259045"/>
    <xdr:sp macro="" textlink="">
      <xdr:nvSpPr>
        <xdr:cNvPr id="587" name="教育費該当値テキスト"/>
        <xdr:cNvSpPr txBox="1"/>
      </xdr:nvSpPr>
      <xdr:spPr>
        <a:xfrm>
          <a:off x="16370300" y="97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100073</xdr:rowOff>
    </xdr:from>
    <xdr:to>
      <xdr:col>81</xdr:col>
      <xdr:colOff>101600</xdr:colOff>
      <xdr:row>53</xdr:row>
      <xdr:rowOff>30223</xdr:rowOff>
    </xdr:to>
    <xdr:sp macro="" textlink="">
      <xdr:nvSpPr>
        <xdr:cNvPr id="588" name="楕円 587"/>
        <xdr:cNvSpPr/>
      </xdr:nvSpPr>
      <xdr:spPr>
        <a:xfrm>
          <a:off x="15430500" y="90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46750</xdr:rowOff>
    </xdr:from>
    <xdr:ext cx="599010" cy="259045"/>
    <xdr:sp macro="" textlink="">
      <xdr:nvSpPr>
        <xdr:cNvPr id="589" name="テキスト ボックス 588"/>
        <xdr:cNvSpPr txBox="1"/>
      </xdr:nvSpPr>
      <xdr:spPr>
        <a:xfrm>
          <a:off x="15181795" y="87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16818</xdr:rowOff>
    </xdr:from>
    <xdr:to>
      <xdr:col>76</xdr:col>
      <xdr:colOff>165100</xdr:colOff>
      <xdr:row>57</xdr:row>
      <xdr:rowOff>118418</xdr:rowOff>
    </xdr:to>
    <xdr:sp macro="" textlink="">
      <xdr:nvSpPr>
        <xdr:cNvPr id="590" name="楕円 589"/>
        <xdr:cNvSpPr/>
      </xdr:nvSpPr>
      <xdr:spPr>
        <a:xfrm>
          <a:off x="14541500" y="9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134945</xdr:rowOff>
    </xdr:from>
    <xdr:ext cx="599010" cy="259045"/>
    <xdr:sp macro="" textlink="">
      <xdr:nvSpPr>
        <xdr:cNvPr id="591" name="テキスト ボックス 590"/>
        <xdr:cNvSpPr txBox="1"/>
      </xdr:nvSpPr>
      <xdr:spPr>
        <a:xfrm>
          <a:off x="14292795" y="95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141992</xdr:rowOff>
    </xdr:from>
    <xdr:to>
      <xdr:col>72</xdr:col>
      <xdr:colOff>38100</xdr:colOff>
      <xdr:row>58</xdr:row>
      <xdr:rowOff>72142</xdr:rowOff>
    </xdr:to>
    <xdr:sp macro="" textlink="">
      <xdr:nvSpPr>
        <xdr:cNvPr id="592" name="楕円 591"/>
        <xdr:cNvSpPr/>
      </xdr:nvSpPr>
      <xdr:spPr>
        <a:xfrm>
          <a:off x="13652500" y="9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63269</xdr:rowOff>
    </xdr:from>
    <xdr:ext cx="599010" cy="259045"/>
    <xdr:sp macro="" textlink="">
      <xdr:nvSpPr>
        <xdr:cNvPr id="593" name="テキスト ボックス 592"/>
        <xdr:cNvSpPr txBox="1"/>
      </xdr:nvSpPr>
      <xdr:spPr>
        <a:xfrm>
          <a:off x="13403795" y="100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62940</xdr:rowOff>
    </xdr:from>
    <xdr:to>
      <xdr:col>67</xdr:col>
      <xdr:colOff>101600</xdr:colOff>
      <xdr:row>58</xdr:row>
      <xdr:rowOff>164540</xdr:rowOff>
    </xdr:to>
    <xdr:sp macro="" textlink="">
      <xdr:nvSpPr>
        <xdr:cNvPr id="594" name="楕円 593"/>
        <xdr:cNvSpPr/>
      </xdr:nvSpPr>
      <xdr:spPr>
        <a:xfrm>
          <a:off x="12763500" y="100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155667</xdr:rowOff>
    </xdr:from>
    <xdr:ext cx="534377" cy="259045"/>
    <xdr:sp macro="" textlink="">
      <xdr:nvSpPr>
        <xdr:cNvPr id="595" name="テキスト ボックス 594"/>
        <xdr:cNvSpPr txBox="1"/>
      </xdr:nvSpPr>
      <xdr:spPr>
        <a:xfrm>
          <a:off x="12547111" y="100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20777</xdr:rowOff>
    </xdr:from>
    <xdr:to>
      <xdr:col>85</xdr:col>
      <xdr:colOff>127000</xdr:colOff>
      <xdr:row>79</xdr:row>
      <xdr:rowOff>20842</xdr:rowOff>
    </xdr:to>
    <xdr:cxnSp macro="">
      <xdr:nvCxnSpPr>
        <xdr:cNvPr id="624" name="直線コネクタ 623"/>
        <xdr:cNvCxnSpPr/>
      </xdr:nvCxnSpPr>
      <xdr:spPr>
        <a:xfrm>
          <a:off x="15481300" y="1356532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20777</xdr:rowOff>
    </xdr:from>
    <xdr:to>
      <xdr:col>81</xdr:col>
      <xdr:colOff>50800</xdr:colOff>
      <xdr:row>79</xdr:row>
      <xdr:rowOff>42435</xdr:rowOff>
    </xdr:to>
    <xdr:cxnSp macro="">
      <xdr:nvCxnSpPr>
        <xdr:cNvPr id="627" name="直線コネクタ 626"/>
        <xdr:cNvCxnSpPr/>
      </xdr:nvCxnSpPr>
      <xdr:spPr>
        <a:xfrm flipV="1">
          <a:off x="14592300" y="13565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40545</xdr:rowOff>
    </xdr:from>
    <xdr:to>
      <xdr:col>76</xdr:col>
      <xdr:colOff>114300</xdr:colOff>
      <xdr:row>79</xdr:row>
      <xdr:rowOff>42435</xdr:rowOff>
    </xdr:to>
    <xdr:cxnSp macro="">
      <xdr:nvCxnSpPr>
        <xdr:cNvPr id="630" name="直線コネクタ 629"/>
        <xdr:cNvCxnSpPr/>
      </xdr:nvCxnSpPr>
      <xdr:spPr>
        <a:xfrm>
          <a:off x="13703300" y="13585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12719</xdr:rowOff>
    </xdr:from>
    <xdr:to>
      <xdr:col>71</xdr:col>
      <xdr:colOff>177800</xdr:colOff>
      <xdr:row>79</xdr:row>
      <xdr:rowOff>40545</xdr:rowOff>
    </xdr:to>
    <xdr:cxnSp macro="">
      <xdr:nvCxnSpPr>
        <xdr:cNvPr id="633" name="直線コネクタ 632"/>
        <xdr:cNvCxnSpPr/>
      </xdr:nvCxnSpPr>
      <xdr:spPr>
        <a:xfrm>
          <a:off x="12814300" y="13557269"/>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141492</xdr:rowOff>
    </xdr:from>
    <xdr:to>
      <xdr:col>85</xdr:col>
      <xdr:colOff>177800</xdr:colOff>
      <xdr:row>79</xdr:row>
      <xdr:rowOff>71642</xdr:rowOff>
    </xdr:to>
    <xdr:sp macro="" textlink="">
      <xdr:nvSpPr>
        <xdr:cNvPr id="643" name="楕円 642"/>
        <xdr:cNvSpPr/>
      </xdr:nvSpPr>
      <xdr:spPr>
        <a:xfrm>
          <a:off x="16268700" y="13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141427</xdr:rowOff>
    </xdr:from>
    <xdr:to>
      <xdr:col>81</xdr:col>
      <xdr:colOff>101600</xdr:colOff>
      <xdr:row>79</xdr:row>
      <xdr:rowOff>71577</xdr:rowOff>
    </xdr:to>
    <xdr:sp macro="" textlink="">
      <xdr:nvSpPr>
        <xdr:cNvPr id="645" name="楕円 644"/>
        <xdr:cNvSpPr/>
      </xdr:nvSpPr>
      <xdr:spPr>
        <a:xfrm>
          <a:off x="15430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62704</xdr:rowOff>
    </xdr:from>
    <xdr:ext cx="534377" cy="259045"/>
    <xdr:sp macro="" textlink="">
      <xdr:nvSpPr>
        <xdr:cNvPr id="646" name="テキスト ボックス 645"/>
        <xdr:cNvSpPr txBox="1"/>
      </xdr:nvSpPr>
      <xdr:spPr>
        <a:xfrm>
          <a:off x="15214111" y="136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163085</xdr:rowOff>
    </xdr:from>
    <xdr:to>
      <xdr:col>76</xdr:col>
      <xdr:colOff>165100</xdr:colOff>
      <xdr:row>79</xdr:row>
      <xdr:rowOff>93235</xdr:rowOff>
    </xdr:to>
    <xdr:sp macro="" textlink="">
      <xdr:nvSpPr>
        <xdr:cNvPr id="647" name="楕円 646"/>
        <xdr:cNvSpPr/>
      </xdr:nvSpPr>
      <xdr:spPr>
        <a:xfrm>
          <a:off x="14541500" y="135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84362</xdr:rowOff>
    </xdr:from>
    <xdr:ext cx="469744" cy="259045"/>
    <xdr:sp macro="" textlink="">
      <xdr:nvSpPr>
        <xdr:cNvPr id="648" name="テキスト ボックス 647"/>
        <xdr:cNvSpPr txBox="1"/>
      </xdr:nvSpPr>
      <xdr:spPr>
        <a:xfrm>
          <a:off x="14357428" y="136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161195</xdr:rowOff>
    </xdr:from>
    <xdr:to>
      <xdr:col>72</xdr:col>
      <xdr:colOff>38100</xdr:colOff>
      <xdr:row>79</xdr:row>
      <xdr:rowOff>91345</xdr:rowOff>
    </xdr:to>
    <xdr:sp macro="" textlink="">
      <xdr:nvSpPr>
        <xdr:cNvPr id="649" name="楕円 648"/>
        <xdr:cNvSpPr/>
      </xdr:nvSpPr>
      <xdr:spPr>
        <a:xfrm>
          <a:off x="13652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82472</xdr:rowOff>
    </xdr:from>
    <xdr:ext cx="469744" cy="259045"/>
    <xdr:sp macro="" textlink="">
      <xdr:nvSpPr>
        <xdr:cNvPr id="650" name="テキスト ボックス 649"/>
        <xdr:cNvSpPr txBox="1"/>
      </xdr:nvSpPr>
      <xdr:spPr>
        <a:xfrm>
          <a:off x="13468428" y="136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133369</xdr:rowOff>
    </xdr:from>
    <xdr:to>
      <xdr:col>67</xdr:col>
      <xdr:colOff>101600</xdr:colOff>
      <xdr:row>79</xdr:row>
      <xdr:rowOff>63519</xdr:rowOff>
    </xdr:to>
    <xdr:sp macro="" textlink="">
      <xdr:nvSpPr>
        <xdr:cNvPr id="651" name="楕円 650"/>
        <xdr:cNvSpPr/>
      </xdr:nvSpPr>
      <xdr:spPr>
        <a:xfrm>
          <a:off x="12763500" y="135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80046</xdr:rowOff>
    </xdr:from>
    <xdr:ext cx="534377" cy="259045"/>
    <xdr:sp macro="" textlink="">
      <xdr:nvSpPr>
        <xdr:cNvPr id="652" name="テキスト ボックス 651"/>
        <xdr:cNvSpPr txBox="1"/>
      </xdr:nvSpPr>
      <xdr:spPr>
        <a:xfrm>
          <a:off x="12547111" y="132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149885</xdr:rowOff>
    </xdr:from>
    <xdr:to>
      <xdr:col>85</xdr:col>
      <xdr:colOff>127000</xdr:colOff>
      <xdr:row>98</xdr:row>
      <xdr:rowOff>153705</xdr:rowOff>
    </xdr:to>
    <xdr:cxnSp macro="">
      <xdr:nvCxnSpPr>
        <xdr:cNvPr id="681" name="直線コネクタ 680"/>
        <xdr:cNvCxnSpPr/>
      </xdr:nvCxnSpPr>
      <xdr:spPr>
        <a:xfrm flipV="1">
          <a:off x="15481300" y="16951985"/>
          <a:ext cx="8382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137742</xdr:rowOff>
    </xdr:from>
    <xdr:to>
      <xdr:col>81</xdr:col>
      <xdr:colOff>50800</xdr:colOff>
      <xdr:row>98</xdr:row>
      <xdr:rowOff>153705</xdr:rowOff>
    </xdr:to>
    <xdr:cxnSp macro="">
      <xdr:nvCxnSpPr>
        <xdr:cNvPr id="684" name="直線コネクタ 683"/>
        <xdr:cNvCxnSpPr/>
      </xdr:nvCxnSpPr>
      <xdr:spPr>
        <a:xfrm>
          <a:off x="14592300" y="16939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135327</xdr:rowOff>
    </xdr:from>
    <xdr:to>
      <xdr:col>76</xdr:col>
      <xdr:colOff>114300</xdr:colOff>
      <xdr:row>98</xdr:row>
      <xdr:rowOff>137742</xdr:rowOff>
    </xdr:to>
    <xdr:cxnSp macro="">
      <xdr:nvCxnSpPr>
        <xdr:cNvPr id="687" name="直線コネクタ 686"/>
        <xdr:cNvCxnSpPr/>
      </xdr:nvCxnSpPr>
      <xdr:spPr>
        <a:xfrm>
          <a:off x="13703300" y="16937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135327</xdr:rowOff>
    </xdr:from>
    <xdr:to>
      <xdr:col>71</xdr:col>
      <xdr:colOff>177800</xdr:colOff>
      <xdr:row>98</xdr:row>
      <xdr:rowOff>142080</xdr:rowOff>
    </xdr:to>
    <xdr:cxnSp macro="">
      <xdr:nvCxnSpPr>
        <xdr:cNvPr id="690" name="直線コネクタ 689"/>
        <xdr:cNvCxnSpPr/>
      </xdr:nvCxnSpPr>
      <xdr:spPr>
        <a:xfrm flipV="1">
          <a:off x="12814300" y="1693742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99085</xdr:rowOff>
    </xdr:from>
    <xdr:to>
      <xdr:col>85</xdr:col>
      <xdr:colOff>177800</xdr:colOff>
      <xdr:row>99</xdr:row>
      <xdr:rowOff>29235</xdr:rowOff>
    </xdr:to>
    <xdr:sp macro="" textlink="">
      <xdr:nvSpPr>
        <xdr:cNvPr id="700" name="楕円 699"/>
        <xdr:cNvSpPr/>
      </xdr:nvSpPr>
      <xdr:spPr>
        <a:xfrm>
          <a:off x="16268700" y="169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14012</xdr:rowOff>
    </xdr:from>
    <xdr:ext cx="534377" cy="259045"/>
    <xdr:sp macro="" textlink="">
      <xdr:nvSpPr>
        <xdr:cNvPr id="701" name="公債費該当値テキスト"/>
        <xdr:cNvSpPr txBox="1"/>
      </xdr:nvSpPr>
      <xdr:spPr>
        <a:xfrm>
          <a:off x="16370300" y="1681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102905</xdr:rowOff>
    </xdr:from>
    <xdr:to>
      <xdr:col>81</xdr:col>
      <xdr:colOff>101600</xdr:colOff>
      <xdr:row>99</xdr:row>
      <xdr:rowOff>33055</xdr:rowOff>
    </xdr:to>
    <xdr:sp macro="" textlink="">
      <xdr:nvSpPr>
        <xdr:cNvPr id="702" name="楕円 701"/>
        <xdr:cNvSpPr/>
      </xdr:nvSpPr>
      <xdr:spPr>
        <a:xfrm>
          <a:off x="15430500" y="16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24182</xdr:rowOff>
    </xdr:from>
    <xdr:ext cx="534377" cy="259045"/>
    <xdr:sp macro="" textlink="">
      <xdr:nvSpPr>
        <xdr:cNvPr id="703" name="テキスト ボックス 702"/>
        <xdr:cNvSpPr txBox="1"/>
      </xdr:nvSpPr>
      <xdr:spPr>
        <a:xfrm>
          <a:off x="15214111" y="16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86942</xdr:rowOff>
    </xdr:from>
    <xdr:to>
      <xdr:col>76</xdr:col>
      <xdr:colOff>165100</xdr:colOff>
      <xdr:row>99</xdr:row>
      <xdr:rowOff>17092</xdr:rowOff>
    </xdr:to>
    <xdr:sp macro="" textlink="">
      <xdr:nvSpPr>
        <xdr:cNvPr id="704" name="楕円 703"/>
        <xdr:cNvSpPr/>
      </xdr:nvSpPr>
      <xdr:spPr>
        <a:xfrm>
          <a:off x="14541500" y="168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8219</xdr:rowOff>
    </xdr:from>
    <xdr:ext cx="534377" cy="259045"/>
    <xdr:sp macro="" textlink="">
      <xdr:nvSpPr>
        <xdr:cNvPr id="705" name="テキスト ボックス 704"/>
        <xdr:cNvSpPr txBox="1"/>
      </xdr:nvSpPr>
      <xdr:spPr>
        <a:xfrm>
          <a:off x="14325111" y="169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84527</xdr:rowOff>
    </xdr:from>
    <xdr:to>
      <xdr:col>72</xdr:col>
      <xdr:colOff>38100</xdr:colOff>
      <xdr:row>99</xdr:row>
      <xdr:rowOff>14677</xdr:rowOff>
    </xdr:to>
    <xdr:sp macro="" textlink="">
      <xdr:nvSpPr>
        <xdr:cNvPr id="706" name="楕円 705"/>
        <xdr:cNvSpPr/>
      </xdr:nvSpPr>
      <xdr:spPr>
        <a:xfrm>
          <a:off x="13652500" y="168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5804</xdr:rowOff>
    </xdr:from>
    <xdr:ext cx="534377" cy="259045"/>
    <xdr:sp macro="" textlink="">
      <xdr:nvSpPr>
        <xdr:cNvPr id="707" name="テキスト ボックス 706"/>
        <xdr:cNvSpPr txBox="1"/>
      </xdr:nvSpPr>
      <xdr:spPr>
        <a:xfrm>
          <a:off x="13436111" y="169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91280</xdr:rowOff>
    </xdr:from>
    <xdr:to>
      <xdr:col>67</xdr:col>
      <xdr:colOff>101600</xdr:colOff>
      <xdr:row>99</xdr:row>
      <xdr:rowOff>21430</xdr:rowOff>
    </xdr:to>
    <xdr:sp macro="" textlink="">
      <xdr:nvSpPr>
        <xdr:cNvPr id="708" name="楕円 707"/>
        <xdr:cNvSpPr/>
      </xdr:nvSpPr>
      <xdr:spPr>
        <a:xfrm>
          <a:off x="12763500" y="168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12557</xdr:rowOff>
    </xdr:from>
    <xdr:ext cx="534377" cy="259045"/>
    <xdr:sp macro="" textlink="">
      <xdr:nvSpPr>
        <xdr:cNvPr id="709" name="テキスト ボックス 708"/>
        <xdr:cNvSpPr txBox="1"/>
      </xdr:nvSpPr>
      <xdr:spPr>
        <a:xfrm>
          <a:off x="12547111" y="169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50812</xdr:rowOff>
    </xdr:from>
    <xdr:to>
      <xdr:col>107</xdr:col>
      <xdr:colOff>50800</xdr:colOff>
      <xdr:row>39</xdr:row>
      <xdr:rowOff>44450</xdr:rowOff>
    </xdr:to>
    <xdr:cxnSp macro="">
      <xdr:nvCxnSpPr>
        <xdr:cNvPr id="744" name="直線コネクタ 743"/>
        <xdr:cNvCxnSpPr/>
      </xdr:nvCxnSpPr>
      <xdr:spPr>
        <a:xfrm>
          <a:off x="19545300" y="6565912"/>
          <a:ext cx="8890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50812</xdr:rowOff>
    </xdr:from>
    <xdr:to>
      <xdr:col>102</xdr:col>
      <xdr:colOff>114300</xdr:colOff>
      <xdr:row>39</xdr:row>
      <xdr:rowOff>44450</xdr:rowOff>
    </xdr:to>
    <xdr:cxnSp macro="">
      <xdr:nvCxnSpPr>
        <xdr:cNvPr id="747" name="直線コネクタ 746"/>
        <xdr:cNvCxnSpPr/>
      </xdr:nvCxnSpPr>
      <xdr:spPr>
        <a:xfrm flipV="1">
          <a:off x="18656300" y="6565912"/>
          <a:ext cx="8890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xdr:rowOff>
    </xdr:from>
    <xdr:to>
      <xdr:col>102</xdr:col>
      <xdr:colOff>165100</xdr:colOff>
      <xdr:row>38</xdr:row>
      <xdr:rowOff>101612</xdr:rowOff>
    </xdr:to>
    <xdr:sp macro="" textlink="">
      <xdr:nvSpPr>
        <xdr:cNvPr id="763" name="楕円 762"/>
        <xdr:cNvSpPr/>
      </xdr:nvSpPr>
      <xdr:spPr>
        <a:xfrm>
          <a:off x="19494500" y="65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118140</xdr:rowOff>
    </xdr:from>
    <xdr:ext cx="534377" cy="259045"/>
    <xdr:sp macro="" textlink="">
      <xdr:nvSpPr>
        <xdr:cNvPr id="764" name="テキスト ボックス 763"/>
        <xdr:cNvSpPr txBox="1"/>
      </xdr:nvSpPr>
      <xdr:spPr>
        <a:xfrm>
          <a:off x="19278111" y="62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議会費は、議員報酬等の増加による人件費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千円増加し、住民一人当たり議会費は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円増加した。総務費は、公共施設等整備基金積立金等の減少による積立金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160,618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260,332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千円減少し、住民一人当たり総務費は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円減少した。民生費は、物価高騰対応重点支援給付金費等の増加による扶助費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50,269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72,044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千円増加し、住民一人当たり民生費は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円増加した。衛生費は、簡易水道事業特別会計繰出金の増加による補助費等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千円増加し、住民一人当たり衛生費は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円増加した。農林水産業費は、町有林造林事業委託料等の増加による物件費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千円増加し、住民一人当たり農林水産業費は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円増加した。商工費は、事業継続支援給付金等の減少による補助費等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18,794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44,994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千円減少し、住民一人当たり商工費は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円減少した。土木費は、城山小坪線道路改良工事等による普通建設事業費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77,629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千円増加し、住民一人当たり土木費は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円増加した。消防費は、消防団機庫改築工事等の増加による普通建設事業費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35,755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千円増加し、住民一人当たり消防費は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円増加した。教育費は、義務教育学校校舎建設事業の反動減による普通建設事業費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2,244,750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2,234,386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千円減少し、住民一人当たり教育費は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円減少した。災害復旧費は、公共土木施設災害復旧費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千円減少し、住民一人当たり災害復旧費は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円減少した。公債費は、利子償還金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円増加した。今後、公共施設の老朽化対策に伴い普通建設事業費等の増加が見込まれることから、年次計画的な事業執行による投資的経費の平準化に努めていく。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財政調整基金は、歳計剰余金</a:t>
          </a:r>
          <a:r>
            <a:rPr kumimoji="1" lang="en-US" altLang="ja-JP" sz="1400">
              <a:latin typeface="ＭＳ ゴシック" pitchFamily="49" charset="-128"/>
              <a:ea typeface="ＭＳ ゴシック" pitchFamily="49" charset="-128"/>
            </a:rPr>
            <a:t>95,000</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343,722</a:t>
          </a:r>
          <a:r>
            <a:rPr kumimoji="1" lang="ja-JP" altLang="en-US" sz="1400">
              <a:latin typeface="ＭＳ ゴシック" pitchFamily="49" charset="-128"/>
              <a:ea typeface="ＭＳ ゴシック" pitchFamily="49" charset="-128"/>
            </a:rPr>
            <a:t>千円取り崩したことにより、前年度比</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248,722</a:t>
          </a:r>
          <a:r>
            <a:rPr kumimoji="1" lang="ja-JP" altLang="en-US" sz="1400">
              <a:latin typeface="ＭＳ ゴシック" pitchFamily="49" charset="-128"/>
              <a:ea typeface="ＭＳ ゴシック" pitchFamily="49" charset="-128"/>
            </a:rPr>
            <a:t>千円減少した。実質収支額は、川原自然公園交流拠点施設整備事業等の翌年度に繰り越すべき財源の増加等により、前年度比</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18,943</a:t>
          </a:r>
          <a:r>
            <a:rPr kumimoji="1" lang="ja-JP" altLang="en-US" sz="1400">
              <a:latin typeface="ＭＳ ゴシック" pitchFamily="49" charset="-128"/>
              <a:ea typeface="ＭＳ ゴシック" pitchFamily="49" charset="-128"/>
            </a:rPr>
            <a:t>千円増加した。　実質単年度収支は、積立金取り崩し額の減少により、前年度比</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324,779</a:t>
          </a:r>
          <a:r>
            <a:rPr kumimoji="1" lang="ja-JP" altLang="en-US" sz="1400">
              <a:latin typeface="ＭＳ ゴシック" pitchFamily="49" charset="-128"/>
              <a:ea typeface="ＭＳ ゴシック" pitchFamily="49" charset="-128"/>
            </a:rPr>
            <a:t>千円となった。投資的経費の平準化など年次計画的な財政運営を行っていく。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国民健康保険事業特別会計は、療養諸費等の保険給付費</a:t>
          </a:r>
          <a:r>
            <a:rPr kumimoji="1" lang="en-US" altLang="ja-JP" sz="1400">
              <a:solidFill>
                <a:sysClr val="windowText" lastClr="000000"/>
              </a:solidFill>
              <a:latin typeface="ＭＳ ゴシック" pitchFamily="49" charset="-128"/>
              <a:ea typeface="ＭＳ ゴシック" pitchFamily="49" charset="-128"/>
            </a:rPr>
            <a:t>40,168</a:t>
          </a:r>
          <a:r>
            <a:rPr kumimoji="1" lang="ja-JP" altLang="en-US" sz="1400">
              <a:solidFill>
                <a:sysClr val="windowText" lastClr="000000"/>
              </a:solidFill>
              <a:latin typeface="ＭＳ ゴシック" pitchFamily="49" charset="-128"/>
              <a:ea typeface="ＭＳ ゴシック" pitchFamily="49" charset="-128"/>
            </a:rPr>
            <a:t>千円減少等により、歳入歳出額は共に減少、実質収支額は前年度比</a:t>
          </a:r>
          <a:r>
            <a:rPr kumimoji="1" lang="en-US" altLang="ja-JP" sz="1400">
              <a:solidFill>
                <a:sysClr val="windowText" lastClr="000000"/>
              </a:solidFill>
              <a:latin typeface="ＭＳ ゴシック" pitchFamily="49" charset="-128"/>
              <a:ea typeface="ＭＳ ゴシック" pitchFamily="49" charset="-128"/>
            </a:rPr>
            <a:t>3,001</a:t>
          </a:r>
          <a:r>
            <a:rPr kumimoji="1" lang="ja-JP" altLang="en-US" sz="1400">
              <a:solidFill>
                <a:sysClr val="windowText" lastClr="000000"/>
              </a:solidFill>
              <a:latin typeface="ＭＳ ゴシック" pitchFamily="49" charset="-128"/>
              <a:ea typeface="ＭＳ ゴシック" pitchFamily="49" charset="-128"/>
            </a:rPr>
            <a:t>千円増した。</a:t>
          </a:r>
        </a:p>
        <a:p>
          <a:r>
            <a:rPr kumimoji="1" lang="ja-JP" altLang="en-US" sz="1400">
              <a:solidFill>
                <a:sysClr val="windowText" lastClr="000000"/>
              </a:solidFill>
              <a:latin typeface="ＭＳ ゴシック" pitchFamily="49" charset="-128"/>
              <a:ea typeface="ＭＳ ゴシック" pitchFamily="49" charset="-128"/>
            </a:rPr>
            <a:t>　介護保険特別会計（保険事業勘定）は、介護諸費等の保険給付費</a:t>
          </a:r>
          <a:r>
            <a:rPr kumimoji="1" lang="en-US" altLang="ja-JP" sz="1400">
              <a:solidFill>
                <a:sysClr val="windowText" lastClr="000000"/>
              </a:solidFill>
              <a:latin typeface="ＭＳ ゴシック" pitchFamily="49" charset="-128"/>
              <a:ea typeface="ＭＳ ゴシック" pitchFamily="49" charset="-128"/>
            </a:rPr>
            <a:t>23,066</a:t>
          </a:r>
          <a:r>
            <a:rPr kumimoji="1" lang="ja-JP" altLang="en-US" sz="1400">
              <a:solidFill>
                <a:sysClr val="windowText" lastClr="000000"/>
              </a:solidFill>
              <a:latin typeface="ＭＳ ゴシック" pitchFamily="49" charset="-128"/>
              <a:ea typeface="ＭＳ ゴシック" pitchFamily="49" charset="-128"/>
            </a:rPr>
            <a:t>千円増加等により、歳入歳出額は共に増加、実質収支額は前年度比</a:t>
          </a:r>
          <a:r>
            <a:rPr kumimoji="1" lang="en-US" altLang="ja-JP" sz="1400">
              <a:solidFill>
                <a:sysClr val="windowText" lastClr="000000"/>
              </a:solidFill>
              <a:latin typeface="ＭＳ ゴシック" pitchFamily="49" charset="-128"/>
              <a:ea typeface="ＭＳ ゴシック" pitchFamily="49" charset="-128"/>
            </a:rPr>
            <a:t>8,172</a:t>
          </a:r>
          <a:r>
            <a:rPr kumimoji="1" lang="ja-JP" altLang="en-US" sz="1400">
              <a:solidFill>
                <a:sysClr val="windowText" lastClr="000000"/>
              </a:solidFill>
              <a:latin typeface="ＭＳ ゴシック" pitchFamily="49" charset="-128"/>
              <a:ea typeface="ＭＳ ゴシック" pitchFamily="49" charset="-128"/>
            </a:rPr>
            <a:t>千円増加した。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介護保険特別会計（介護サービス事業勘定）は、一般会計繰入金</a:t>
          </a:r>
          <a:r>
            <a:rPr kumimoji="1" lang="en-US" altLang="ja-JP" sz="1400">
              <a:solidFill>
                <a:sysClr val="windowText" lastClr="000000"/>
              </a:solidFill>
              <a:latin typeface="ＭＳ ゴシック" pitchFamily="49" charset="-128"/>
              <a:ea typeface="ＭＳ ゴシック" pitchFamily="49" charset="-128"/>
            </a:rPr>
            <a:t>2,000</a:t>
          </a:r>
          <a:r>
            <a:rPr kumimoji="1" lang="ja-JP" altLang="en-US" sz="1400">
              <a:solidFill>
                <a:sysClr val="windowText" lastClr="000000"/>
              </a:solidFill>
              <a:latin typeface="ＭＳ ゴシック" pitchFamily="49" charset="-128"/>
              <a:ea typeface="ＭＳ ゴシック" pitchFamily="49" charset="-128"/>
            </a:rPr>
            <a:t>千円減少による歳入額の減少、地域包括支援センター事業費等のサービス事業費</a:t>
          </a:r>
          <a:r>
            <a:rPr kumimoji="1" lang="en-US" altLang="ja-JP" sz="1400">
              <a:solidFill>
                <a:sysClr val="windowText" lastClr="000000"/>
              </a:solidFill>
              <a:latin typeface="ＭＳ ゴシック" pitchFamily="49" charset="-128"/>
              <a:ea typeface="ＭＳ ゴシック" pitchFamily="49" charset="-128"/>
            </a:rPr>
            <a:t>1,621</a:t>
          </a:r>
          <a:r>
            <a:rPr kumimoji="1" lang="ja-JP" altLang="en-US" sz="1400">
              <a:solidFill>
                <a:sysClr val="windowText" lastClr="000000"/>
              </a:solidFill>
              <a:latin typeface="ＭＳ ゴシック" pitchFamily="49" charset="-128"/>
              <a:ea typeface="ＭＳ ゴシック" pitchFamily="49" charset="-128"/>
            </a:rPr>
            <a:t>千円増加等による歳出額の増加により、実質収支額は前年度比</a:t>
          </a:r>
          <a:r>
            <a:rPr kumimoji="1" lang="en-US" altLang="ja-JP" sz="1400">
              <a:solidFill>
                <a:sysClr val="windowText" lastClr="000000"/>
              </a:solidFill>
              <a:latin typeface="ＭＳ ゴシック" pitchFamily="49" charset="-128"/>
              <a:ea typeface="ＭＳ ゴシック" pitchFamily="49" charset="-128"/>
            </a:rPr>
            <a:t>1,579</a:t>
          </a:r>
          <a:r>
            <a:rPr kumimoji="1" lang="ja-JP" altLang="en-US" sz="1400">
              <a:solidFill>
                <a:sysClr val="windowText" lastClr="000000"/>
              </a:solidFill>
              <a:latin typeface="ＭＳ ゴシック" pitchFamily="49" charset="-128"/>
              <a:ea typeface="ＭＳ ゴシック" pitchFamily="49" charset="-128"/>
            </a:rPr>
            <a:t>千円減少した。</a:t>
          </a:r>
        </a:p>
        <a:p>
          <a:r>
            <a:rPr kumimoji="1" lang="ja-JP" altLang="en-US" sz="1400">
              <a:solidFill>
                <a:sysClr val="windowText" lastClr="000000"/>
              </a:solidFill>
              <a:latin typeface="ＭＳ ゴシック" pitchFamily="49" charset="-128"/>
              <a:ea typeface="ＭＳ ゴシック" pitchFamily="49" charset="-128"/>
            </a:rPr>
            <a:t>　後期高齢者医療特別会計は、総務費</a:t>
          </a:r>
          <a:r>
            <a:rPr kumimoji="1" lang="en-US" altLang="ja-JP" sz="1400">
              <a:solidFill>
                <a:sysClr val="windowText" lastClr="000000"/>
              </a:solidFill>
              <a:latin typeface="ＭＳ ゴシック" pitchFamily="49" charset="-128"/>
              <a:ea typeface="ＭＳ ゴシック" pitchFamily="49" charset="-128"/>
            </a:rPr>
            <a:t>2,301</a:t>
          </a:r>
          <a:r>
            <a:rPr kumimoji="1" lang="ja-JP" altLang="en-US" sz="1400">
              <a:solidFill>
                <a:sysClr val="windowText" lastClr="000000"/>
              </a:solidFill>
              <a:latin typeface="ＭＳ ゴシック" pitchFamily="49" charset="-128"/>
              <a:ea typeface="ＭＳ ゴシック" pitchFamily="49" charset="-128"/>
            </a:rPr>
            <a:t>千円増加等により、歳入歳出額は共に増加し、実質収支額は、前年度比</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千円増加した。</a:t>
          </a:r>
        </a:p>
        <a:p>
          <a:r>
            <a:rPr kumimoji="1" lang="ja-JP" altLang="en-US" sz="1400">
              <a:solidFill>
                <a:sysClr val="windowText" lastClr="000000"/>
              </a:solidFill>
              <a:latin typeface="ＭＳ ゴシック" pitchFamily="49" charset="-128"/>
              <a:ea typeface="ＭＳ ゴシック" pitchFamily="49" charset="-128"/>
            </a:rPr>
            <a:t>　簡易水道事業特別会計及び下水道事業特別会計は、資金不足はなく、将来にわたって安定的に事業を継続するための中長期的な経営の基本計画である経営戦略を平成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年度策定した。令和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年度より公営企業会計に移行した。</a:t>
          </a:r>
        </a:p>
        <a:p>
          <a:r>
            <a:rPr kumimoji="1" lang="ja-JP" altLang="en-US" sz="1400">
              <a:solidFill>
                <a:sysClr val="windowText" lastClr="000000"/>
              </a:solidFill>
              <a:latin typeface="ＭＳ ゴシック" pitchFamily="49" charset="-128"/>
              <a:ea typeface="ＭＳ ゴシック" pitchFamily="49" charset="-128"/>
            </a:rPr>
            <a:t>　一般会計及び特別会計の連結実質収支額は、前年度比</a:t>
          </a:r>
          <a:r>
            <a:rPr kumimoji="1" lang="en-US" altLang="ja-JP" sz="1400">
              <a:solidFill>
                <a:sysClr val="windowText" lastClr="000000"/>
              </a:solidFill>
              <a:latin typeface="ＭＳ ゴシック" pitchFamily="49" charset="-128"/>
              <a:ea typeface="ＭＳ ゴシック" pitchFamily="49" charset="-128"/>
            </a:rPr>
            <a:t>15,518</a:t>
          </a:r>
          <a:r>
            <a:rPr kumimoji="1" lang="ja-JP" altLang="en-US" sz="1400">
              <a:solidFill>
                <a:sysClr val="windowText" lastClr="000000"/>
              </a:solidFill>
              <a:latin typeface="ＭＳ ゴシック" pitchFamily="49" charset="-128"/>
              <a:ea typeface="ＭＳ ゴシック" pitchFamily="49" charset="-128"/>
            </a:rPr>
            <a:t>千円増加した。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54044_&#26408;&#2247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66.599999999999994</v>
          </cell>
          <cell r="BX53">
            <v>68.099999999999994</v>
          </cell>
          <cell r="CF53">
            <v>69.8</v>
          </cell>
          <cell r="CN53">
            <v>65.2</v>
          </cell>
          <cell r="CV53">
            <v>66.5</v>
          </cell>
        </row>
        <row r="55">
          <cell r="AN55" t="str">
            <v>類似団体内平均値</v>
          </cell>
          <cell r="BP55">
            <v>0</v>
          </cell>
          <cell r="BX55">
            <v>0</v>
          </cell>
          <cell r="CF55">
            <v>0</v>
          </cell>
          <cell r="CN55">
            <v>0</v>
          </cell>
          <cell r="CV55">
            <v>0</v>
          </cell>
        </row>
        <row r="57">
          <cell r="BP57">
            <v>61.6</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4.3</v>
          </cell>
          <cell r="BX75">
            <v>3.9</v>
          </cell>
          <cell r="CF75">
            <v>3.6</v>
          </cell>
          <cell r="CN75">
            <v>3.3</v>
          </cell>
          <cell r="CV75">
            <v>3.1</v>
          </cell>
        </row>
        <row r="77">
          <cell r="AN77" t="str">
            <v>類似団体内平均値</v>
          </cell>
          <cell r="BP77">
            <v>0</v>
          </cell>
          <cell r="BX77">
            <v>0</v>
          </cell>
          <cell r="CF77">
            <v>0</v>
          </cell>
          <cell r="CN77">
            <v>0</v>
          </cell>
          <cell r="CV77">
            <v>0</v>
          </cell>
        </row>
        <row r="79">
          <cell r="BP79">
            <v>8.6</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5893892</v>
      </c>
      <c r="BO4" s="449"/>
      <c r="BP4" s="449"/>
      <c r="BQ4" s="449"/>
      <c r="BR4" s="449"/>
      <c r="BS4" s="449"/>
      <c r="BT4" s="449"/>
      <c r="BU4" s="450"/>
      <c r="BV4" s="448">
        <v>7756500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7.4</v>
      </c>
      <c r="CU4" s="589"/>
      <c r="CV4" s="589"/>
      <c r="CW4" s="589"/>
      <c r="CX4" s="589"/>
      <c r="CY4" s="589"/>
      <c r="CZ4" s="589"/>
      <c r="DA4" s="590"/>
      <c r="DB4" s="588">
        <v>6.9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5189177</v>
      </c>
      <c r="BO5" s="420"/>
      <c r="BP5" s="420"/>
      <c r="BQ5" s="420"/>
      <c r="BR5" s="420"/>
      <c r="BS5" s="420"/>
      <c r="BT5" s="420"/>
      <c r="BU5" s="421"/>
      <c r="BV5" s="419">
        <v>7528490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81.2</v>
      </c>
      <c r="CU5" s="417"/>
      <c r="CV5" s="417"/>
      <c r="CW5" s="417"/>
      <c r="CX5" s="417"/>
      <c r="CY5" s="417"/>
      <c r="CZ5" s="417"/>
      <c r="DA5" s="418"/>
      <c r="DB5" s="416">
        <v>79.400000000000006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704715</v>
      </c>
      <c r="BO6" s="420"/>
      <c r="BP6" s="420"/>
      <c r="BQ6" s="420"/>
      <c r="BR6" s="420"/>
      <c r="BS6" s="420"/>
      <c r="BT6" s="420"/>
      <c r="BU6" s="421"/>
      <c r="BV6" s="419">
        <v>228010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82.2</v>
      </c>
      <c r="CU6" s="563"/>
      <c r="CV6" s="563"/>
      <c r="CW6" s="563"/>
      <c r="CX6" s="563"/>
      <c r="CY6" s="563"/>
      <c r="CZ6" s="563"/>
      <c r="DA6" s="564"/>
      <c r="DB6" s="562">
        <v>82.4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496100</v>
      </c>
      <c r="BO7" s="420"/>
      <c r="BP7" s="420"/>
      <c r="BQ7" s="420"/>
      <c r="BR7" s="420"/>
      <c r="BS7" s="420"/>
      <c r="BT7" s="420"/>
      <c r="BU7" s="421"/>
      <c r="BV7" s="419">
        <v>38338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2825216</v>
      </c>
      <c r="CU7" s="420"/>
      <c r="CV7" s="420"/>
      <c r="CW7" s="420"/>
      <c r="CX7" s="420"/>
      <c r="CY7" s="420"/>
      <c r="CZ7" s="420"/>
      <c r="DA7" s="421"/>
      <c r="DB7" s="419">
        <v>2751003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208615</v>
      </c>
      <c r="BO8" s="420"/>
      <c r="BP8" s="420"/>
      <c r="BQ8" s="420"/>
      <c r="BR8" s="420"/>
      <c r="BS8" s="420"/>
      <c r="BT8" s="420"/>
      <c r="BU8" s="421"/>
      <c r="BV8" s="419">
        <v>189672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0.79</v>
      </c>
      <c r="CU8" s="523"/>
      <c r="CV8" s="523"/>
      <c r="CW8" s="523"/>
      <c r="CX8" s="523"/>
      <c r="CY8" s="523"/>
      <c r="CZ8" s="523"/>
      <c r="DA8" s="524"/>
      <c r="DB8" s="522">
        <v>0.83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4895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18943</v>
      </c>
      <c r="BO9" s="420"/>
      <c r="BP9" s="420"/>
      <c r="BQ9" s="420"/>
      <c r="BR9" s="420"/>
      <c r="BS9" s="420"/>
      <c r="BT9" s="420"/>
      <c r="BU9" s="421"/>
      <c r="BV9" s="419">
        <v>-18739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3.3</v>
      </c>
      <c r="CU9" s="417"/>
      <c r="CV9" s="417"/>
      <c r="CW9" s="417"/>
      <c r="CX9" s="417"/>
      <c r="CY9" s="417"/>
      <c r="CZ9" s="417"/>
      <c r="DA9" s="418"/>
      <c r="DB9" s="416">
        <v>3.3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5231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4817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343722</v>
      </c>
      <c r="BO12" s="420"/>
      <c r="BP12" s="420"/>
      <c r="BQ12" s="420"/>
      <c r="BR12" s="420"/>
      <c r="BS12" s="420"/>
      <c r="BT12" s="420"/>
      <c r="BU12" s="421"/>
      <c r="BV12" s="419">
        <v>387940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4806</v>
      </c>
      <c r="S13" s="507"/>
      <c r="T13" s="507"/>
      <c r="U13" s="507"/>
      <c r="V13" s="508"/>
      <c r="W13" s="509" t="s">
        <v>131</v>
      </c>
      <c r="X13" s="405"/>
      <c r="Y13" s="405"/>
      <c r="Z13" s="405"/>
      <c r="AA13" s="405"/>
      <c r="AB13" s="406"/>
      <c r="AC13" s="372">
        <v>518</v>
      </c>
      <c r="AD13" s="373"/>
      <c r="AE13" s="373"/>
      <c r="AF13" s="373"/>
      <c r="AG13" s="374"/>
      <c r="AH13" s="372">
        <v>538</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-324779</v>
      </c>
      <c r="BO13" s="420"/>
      <c r="BP13" s="420"/>
      <c r="BQ13" s="420"/>
      <c r="BR13" s="420"/>
      <c r="BS13" s="420"/>
      <c r="BT13" s="420"/>
      <c r="BU13" s="421"/>
      <c r="BV13" s="419">
        <v>-406679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3.1</v>
      </c>
      <c r="CU13" s="417"/>
      <c r="CV13" s="417"/>
      <c r="CW13" s="417"/>
      <c r="CX13" s="417"/>
      <c r="CY13" s="417"/>
      <c r="CZ13" s="417"/>
      <c r="DA13" s="418"/>
      <c r="DB13" s="416">
        <v>3.3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4908</v>
      </c>
      <c r="S14" s="507"/>
      <c r="T14" s="507"/>
      <c r="U14" s="507"/>
      <c r="V14" s="508"/>
      <c r="W14" s="510"/>
      <c r="X14" s="408"/>
      <c r="Y14" s="408"/>
      <c r="Z14" s="408"/>
      <c r="AA14" s="408"/>
      <c r="AB14" s="409"/>
      <c r="AC14" s="499">
        <v>21.1</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4901</v>
      </c>
      <c r="S15" s="507"/>
      <c r="T15" s="507"/>
      <c r="U15" s="507"/>
      <c r="V15" s="508"/>
      <c r="W15" s="509" t="s">
        <v>137</v>
      </c>
      <c r="X15" s="405"/>
      <c r="Y15" s="405"/>
      <c r="Z15" s="405"/>
      <c r="AA15" s="405"/>
      <c r="AB15" s="406"/>
      <c r="AC15" s="372">
        <v>516</v>
      </c>
      <c r="AD15" s="373"/>
      <c r="AE15" s="373"/>
      <c r="AF15" s="373"/>
      <c r="AG15" s="374"/>
      <c r="AH15" s="372">
        <v>583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1737585</v>
      </c>
      <c r="BO15" s="449"/>
      <c r="BP15" s="449"/>
      <c r="BQ15" s="449"/>
      <c r="BR15" s="449"/>
      <c r="BS15" s="449"/>
      <c r="BT15" s="449"/>
      <c r="BU15" s="450"/>
      <c r="BV15" s="448">
        <v>1644511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v>
      </c>
      <c r="AD16" s="500"/>
      <c r="AE16" s="500"/>
      <c r="AF16" s="500"/>
      <c r="AG16" s="501"/>
      <c r="AH16" s="499">
        <v>22.8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2265696</v>
      </c>
      <c r="BO16" s="420"/>
      <c r="BP16" s="420"/>
      <c r="BQ16" s="420"/>
      <c r="BR16" s="420"/>
      <c r="BS16" s="420"/>
      <c r="BT16" s="420"/>
      <c r="BU16" s="421"/>
      <c r="BV16" s="419">
        <v>2147904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1419</v>
      </c>
      <c r="AD17" s="373"/>
      <c r="AE17" s="373"/>
      <c r="AF17" s="373"/>
      <c r="AG17" s="374"/>
      <c r="AH17" s="372">
        <v>1436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2257816</v>
      </c>
      <c r="BO17" s="420"/>
      <c r="BP17" s="420"/>
      <c r="BQ17" s="420"/>
      <c r="BR17" s="420"/>
      <c r="BS17" s="420"/>
      <c r="BT17" s="420"/>
      <c r="BU17" s="421"/>
      <c r="BV17" s="419">
        <v>2138047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145.96</v>
      </c>
      <c r="M18" s="472"/>
      <c r="N18" s="472"/>
      <c r="O18" s="472"/>
      <c r="P18" s="472"/>
      <c r="Q18" s="472"/>
      <c r="R18" s="473"/>
      <c r="S18" s="473"/>
      <c r="T18" s="473"/>
      <c r="U18" s="473"/>
      <c r="V18" s="474"/>
      <c r="W18" s="490"/>
      <c r="X18" s="491"/>
      <c r="Y18" s="491"/>
      <c r="Z18" s="491"/>
      <c r="AA18" s="491"/>
      <c r="AB18" s="515"/>
      <c r="AC18" s="389">
        <v>57.8</v>
      </c>
      <c r="AD18" s="390"/>
      <c r="AE18" s="390"/>
      <c r="AF18" s="390"/>
      <c r="AG18" s="475"/>
      <c r="AH18" s="389">
        <v>56.2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2511004</v>
      </c>
      <c r="BO18" s="420"/>
      <c r="BP18" s="420"/>
      <c r="BQ18" s="420"/>
      <c r="BR18" s="420"/>
      <c r="BS18" s="420"/>
      <c r="BT18" s="420"/>
      <c r="BU18" s="421"/>
      <c r="BV18" s="419">
        <v>2404912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4761092</v>
      </c>
      <c r="BO19" s="420"/>
      <c r="BP19" s="420"/>
      <c r="BQ19" s="420"/>
      <c r="BR19" s="420"/>
      <c r="BS19" s="420"/>
      <c r="BT19" s="420"/>
      <c r="BU19" s="421"/>
      <c r="BV19" s="419">
        <v>4472045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1886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3004401</v>
      </c>
      <c r="BO22" s="449"/>
      <c r="BP22" s="449"/>
      <c r="BQ22" s="449"/>
      <c r="BR22" s="449"/>
      <c r="BS22" s="449"/>
      <c r="BT22" s="449"/>
      <c r="BU22" s="450"/>
      <c r="BV22" s="448">
        <v>2880254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2808799</v>
      </c>
      <c r="BO23" s="420"/>
      <c r="BP23" s="420"/>
      <c r="BQ23" s="420"/>
      <c r="BR23" s="420"/>
      <c r="BS23" s="420"/>
      <c r="BT23" s="420"/>
      <c r="BU23" s="421"/>
      <c r="BV23" s="419">
        <v>2755554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7040</v>
      </c>
      <c r="R24" s="373"/>
      <c r="S24" s="373"/>
      <c r="T24" s="373"/>
      <c r="U24" s="373"/>
      <c r="V24" s="374"/>
      <c r="W24" s="462"/>
      <c r="X24" s="399"/>
      <c r="Y24" s="400"/>
      <c r="Z24" s="375" t="s">
        <v>161</v>
      </c>
      <c r="AA24" s="376"/>
      <c r="AB24" s="376"/>
      <c r="AC24" s="376"/>
      <c r="AD24" s="376"/>
      <c r="AE24" s="376"/>
      <c r="AF24" s="376"/>
      <c r="AG24" s="377"/>
      <c r="AH24" s="372">
        <v>80</v>
      </c>
      <c r="AI24" s="373"/>
      <c r="AJ24" s="373"/>
      <c r="AK24" s="373"/>
      <c r="AL24" s="374"/>
      <c r="AM24" s="372">
        <v>246080</v>
      </c>
      <c r="AN24" s="373"/>
      <c r="AO24" s="373"/>
      <c r="AP24" s="373"/>
      <c r="AQ24" s="373"/>
      <c r="AR24" s="374"/>
      <c r="AS24" s="372">
        <v>3076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2487936</v>
      </c>
      <c r="BO24" s="420"/>
      <c r="BP24" s="420"/>
      <c r="BQ24" s="420"/>
      <c r="BR24" s="420"/>
      <c r="BS24" s="420"/>
      <c r="BT24" s="420"/>
      <c r="BU24" s="421"/>
      <c r="BV24" s="419">
        <v>2346790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5620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342636</v>
      </c>
      <c r="BO25" s="449"/>
      <c r="BP25" s="449"/>
      <c r="BQ25" s="449"/>
      <c r="BR25" s="449"/>
      <c r="BS25" s="449"/>
      <c r="BT25" s="449"/>
      <c r="BU25" s="450"/>
      <c r="BV25" s="448">
        <v>377656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5360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3030</v>
      </c>
      <c r="R27" s="373"/>
      <c r="S27" s="373"/>
      <c r="T27" s="373"/>
      <c r="U27" s="373"/>
      <c r="V27" s="374"/>
      <c r="W27" s="462"/>
      <c r="X27" s="399"/>
      <c r="Y27" s="400"/>
      <c r="Z27" s="375" t="s">
        <v>170</v>
      </c>
      <c r="AA27" s="376"/>
      <c r="AB27" s="376"/>
      <c r="AC27" s="376"/>
      <c r="AD27" s="376"/>
      <c r="AE27" s="376"/>
      <c r="AF27" s="376"/>
      <c r="AG27" s="377"/>
      <c r="AH27" s="372">
        <v>2</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115400</v>
      </c>
      <c r="BO27" s="454"/>
      <c r="BP27" s="454"/>
      <c r="BQ27" s="454"/>
      <c r="BR27" s="454"/>
      <c r="BS27" s="454"/>
      <c r="BT27" s="454"/>
      <c r="BU27" s="455"/>
      <c r="BV27" s="453">
        <v>115400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2250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3143504</v>
      </c>
      <c r="BO28" s="449"/>
      <c r="BP28" s="449"/>
      <c r="BQ28" s="449"/>
      <c r="BR28" s="449"/>
      <c r="BS28" s="449"/>
      <c r="BT28" s="449"/>
      <c r="BU28" s="450"/>
      <c r="BV28" s="448">
        <v>3392226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2110</v>
      </c>
      <c r="R29" s="373"/>
      <c r="S29" s="373"/>
      <c r="T29" s="373"/>
      <c r="U29" s="373"/>
      <c r="V29" s="374"/>
      <c r="W29" s="463"/>
      <c r="X29" s="464"/>
      <c r="Y29" s="465"/>
      <c r="Z29" s="375" t="s">
        <v>177</v>
      </c>
      <c r="AA29" s="376"/>
      <c r="AB29" s="376"/>
      <c r="AC29" s="376"/>
      <c r="AD29" s="376"/>
      <c r="AE29" s="376"/>
      <c r="AF29" s="376"/>
      <c r="AG29" s="377"/>
      <c r="AH29" s="372">
        <v>82</v>
      </c>
      <c r="AI29" s="373"/>
      <c r="AJ29" s="373"/>
      <c r="AK29" s="373"/>
      <c r="AL29" s="374"/>
      <c r="AM29" s="372">
        <v>253768</v>
      </c>
      <c r="AN29" s="373"/>
      <c r="AO29" s="373"/>
      <c r="AP29" s="373"/>
      <c r="AQ29" s="373"/>
      <c r="AR29" s="374"/>
      <c r="AS29" s="372">
        <v>3095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214440</v>
      </c>
      <c r="BO29" s="420"/>
      <c r="BP29" s="420"/>
      <c r="BQ29" s="420"/>
      <c r="BR29" s="420"/>
      <c r="BS29" s="420"/>
      <c r="BT29" s="420"/>
      <c r="BU29" s="421"/>
      <c r="BV29" s="419">
        <v>204717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2247743</v>
      </c>
      <c r="BO30" s="454"/>
      <c r="BP30" s="454"/>
      <c r="BQ30" s="454"/>
      <c r="BR30" s="454"/>
      <c r="BS30" s="454"/>
      <c r="BT30" s="454"/>
      <c r="BU30" s="455"/>
      <c r="BV30" s="453">
        <v>2376209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宮崎県市町村総合事務組合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(有)グリーンサービス・コスモス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宮崎県市町村総合事務組合　市町村交通災害共済事業特別会計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（社）宮崎県林業公社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宮崎県市町村総合事務組合　自治会館管理運営特別会計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宮崎県後期高齢者医療広域連合　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宮崎県後期高齢者医療広域連合　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西都児湯環境整備事務組合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一ツ瀬川営農飲雑用水広域水道企業団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宮崎県東児湯消防組合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高鍋・木城衛生組合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ZMG6UxShNZRPgeefYYC/XMlSAIH4fvqurL3yhj5YJkoOXTBCVgjr4Tm1kcf6I95Rq4uUu3LEdbaMxeerF8hiw==" saltValue="Q4V8KJAdcsBPpI2ZQCdj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535</v>
      </c>
      <c r="D34" s="1151"/>
      <c r="E34" s="1152"/>
      <c r="F34" s="32">
        <v>7.89</v>
      </c>
      <c r="G34" s="33">
        <v>9.27</v>
      </c>
      <c r="H34" s="33">
        <v>7.09</v>
      </c>
      <c r="I34" s="33">
        <v>6.89</v>
      </c>
      <c r="J34" s="34">
        <v>7.38</v>
      </c>
      <c r="K34" s="22"/>
      <c r="L34" s="22"/>
      <c r="M34" s="22"/>
      <c r="N34" s="22"/>
      <c r="O34" s="22"/>
      <c r="P34" s="22"/>
    </row>
    <row r="35" spans="1:16" ht="39" customHeight="1" x14ac:dyDescent="0.15">
      <c r="A35" s="22"/>
      <c r="B35" s="35"/>
      <c r="C35" s="1145" t="s">
        <v>536</v>
      </c>
      <c r="D35" s="1146"/>
      <c r="E35" s="1147"/>
      <c r="F35" s="36" t="s">
        <v>486</v>
      </c>
      <c r="G35" s="37" t="s">
        <v>486</v>
      </c>
      <c r="H35" s="37" t="s">
        <v>486</v>
      </c>
      <c r="I35" s="37" t="s">
        <v>486</v>
      </c>
      <c r="J35" s="38">
        <v>1.05</v>
      </c>
      <c r="K35" s="22"/>
      <c r="L35" s="22"/>
      <c r="M35" s="22"/>
      <c r="N35" s="22"/>
      <c r="O35" s="22"/>
      <c r="P35" s="22"/>
    </row>
    <row r="36" spans="1:16" ht="39" customHeight="1" x14ac:dyDescent="0.15">
      <c r="A36" s="22"/>
      <c r="B36" s="35"/>
      <c r="C36" s="1145" t="s">
        <v>537</v>
      </c>
      <c r="D36" s="1146"/>
      <c r="E36" s="1147"/>
      <c r="F36" s="36">
        <v>0.38</v>
      </c>
      <c r="G36" s="37">
        <v>0.55000000000000004</v>
      </c>
      <c r="H36" s="37">
        <v>0.68</v>
      </c>
      <c r="I36" s="37">
        <v>0.71</v>
      </c>
      <c r="J36" s="38">
        <v>0.79</v>
      </c>
      <c r="K36" s="22"/>
      <c r="L36" s="22"/>
      <c r="M36" s="22"/>
      <c r="N36" s="22"/>
      <c r="O36" s="22"/>
      <c r="P36" s="22"/>
    </row>
    <row r="37" spans="1:16" ht="39" customHeight="1" x14ac:dyDescent="0.15">
      <c r="A37" s="22"/>
      <c r="B37" s="35"/>
      <c r="C37" s="1145" t="s">
        <v>538</v>
      </c>
      <c r="D37" s="1146"/>
      <c r="E37" s="1147"/>
      <c r="F37" s="36" t="s">
        <v>486</v>
      </c>
      <c r="G37" s="37" t="s">
        <v>486</v>
      </c>
      <c r="H37" s="37" t="s">
        <v>486</v>
      </c>
      <c r="I37" s="37" t="s">
        <v>486</v>
      </c>
      <c r="J37" s="38">
        <v>0.7</v>
      </c>
      <c r="K37" s="22"/>
      <c r="L37" s="22"/>
      <c r="M37" s="22"/>
      <c r="N37" s="22"/>
      <c r="O37" s="22"/>
      <c r="P37" s="22"/>
    </row>
    <row r="38" spans="1:16" ht="39" customHeight="1" x14ac:dyDescent="0.15">
      <c r="A38" s="22"/>
      <c r="B38" s="35"/>
      <c r="C38" s="1145" t="s">
        <v>539</v>
      </c>
      <c r="D38" s="1146"/>
      <c r="E38" s="1147"/>
      <c r="F38" s="36">
        <v>0.62</v>
      </c>
      <c r="G38" s="37">
        <v>0.34</v>
      </c>
      <c r="H38" s="37">
        <v>0.3</v>
      </c>
      <c r="I38" s="37">
        <v>0.36</v>
      </c>
      <c r="J38" s="38">
        <v>0.64</v>
      </c>
      <c r="K38" s="22"/>
      <c r="L38" s="22"/>
      <c r="M38" s="22"/>
      <c r="N38" s="22"/>
      <c r="O38" s="22"/>
      <c r="P38" s="22"/>
    </row>
    <row r="39" spans="1:16" ht="39" customHeight="1" x14ac:dyDescent="0.15">
      <c r="A39" s="22"/>
      <c r="B39" s="35"/>
      <c r="C39" s="1145" t="s">
        <v>540</v>
      </c>
      <c r="D39" s="1146"/>
      <c r="E39" s="1147"/>
      <c r="F39" s="36">
        <v>0.02</v>
      </c>
      <c r="G39" s="37">
        <v>0.02</v>
      </c>
      <c r="H39" s="37">
        <v>0</v>
      </c>
      <c r="I39" s="37">
        <v>0.01</v>
      </c>
      <c r="J39" s="38">
        <v>0.01</v>
      </c>
      <c r="K39" s="22"/>
      <c r="L39" s="22"/>
      <c r="M39" s="22"/>
      <c r="N39" s="22"/>
      <c r="O39" s="22"/>
      <c r="P39" s="22"/>
    </row>
    <row r="40" spans="1:16" ht="39" customHeight="1" x14ac:dyDescent="0.15">
      <c r="A40" s="22"/>
      <c r="B40" s="35"/>
      <c r="C40" s="1145" t="s">
        <v>541</v>
      </c>
      <c r="D40" s="1146"/>
      <c r="E40" s="1147"/>
      <c r="F40" s="36">
        <v>0.09</v>
      </c>
      <c r="G40" s="37">
        <v>0.11</v>
      </c>
      <c r="H40" s="37">
        <v>0.03</v>
      </c>
      <c r="I40" s="37">
        <v>0.06</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543</v>
      </c>
      <c r="D43" s="1149"/>
      <c r="E43" s="1150"/>
      <c r="F43" s="41">
        <v>1.6</v>
      </c>
      <c r="G43" s="42">
        <v>1.32</v>
      </c>
      <c r="H43" s="42">
        <v>1.26</v>
      </c>
      <c r="I43" s="42">
        <v>2.29</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QjyjmQzYO0NAuHlcnyj59T6lj8MVIicWcUnFNAMnZ/0lSk3vHwcJfIJjGlf+iMA+iEp4HsMREOajl5kNF5wA==" saltValue="wG6bbCSlscMcqFpdjzNR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201</v>
      </c>
      <c r="L45" s="60">
        <v>215</v>
      </c>
      <c r="M45" s="60">
        <v>205</v>
      </c>
      <c r="N45" s="60">
        <v>160</v>
      </c>
      <c r="O45" s="61">
        <v>167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123</v>
      </c>
      <c r="L48" s="64">
        <v>123</v>
      </c>
      <c r="M48" s="64">
        <v>123</v>
      </c>
      <c r="N48" s="64">
        <v>128</v>
      </c>
      <c r="O48" s="65">
        <v>124</v>
      </c>
      <c r="P48" s="48"/>
      <c r="Q48" s="48"/>
      <c r="R48" s="48"/>
      <c r="S48" s="48"/>
      <c r="T48" s="48"/>
      <c r="U48" s="48"/>
    </row>
    <row r="49" spans="1:21" ht="30.75" customHeight="1" x14ac:dyDescent="0.15">
      <c r="A49" s="48"/>
      <c r="B49" s="1178"/>
      <c r="C49" s="1179"/>
      <c r="D49" s="62"/>
      <c r="E49" s="1155" t="s">
        <v>14</v>
      </c>
      <c r="F49" s="1155"/>
      <c r="G49" s="1155"/>
      <c r="H49" s="1155"/>
      <c r="I49" s="1155"/>
      <c r="J49" s="1156"/>
      <c r="K49" s="63">
        <v>38</v>
      </c>
      <c r="L49" s="64">
        <v>26</v>
      </c>
      <c r="M49" s="64">
        <v>28</v>
      </c>
      <c r="N49" s="64">
        <v>29</v>
      </c>
      <c r="O49" s="65">
        <v>32</v>
      </c>
      <c r="P49" s="48"/>
      <c r="Q49" s="48"/>
      <c r="R49" s="48"/>
      <c r="S49" s="48"/>
      <c r="T49" s="48"/>
      <c r="U49" s="48"/>
    </row>
    <row r="50" spans="1:21" ht="30.75" customHeight="1" x14ac:dyDescent="0.15">
      <c r="A50" s="48"/>
      <c r="B50" s="1178"/>
      <c r="C50" s="1179"/>
      <c r="D50" s="62"/>
      <c r="E50" s="1155" t="s">
        <v>15</v>
      </c>
      <c r="F50" s="1155"/>
      <c r="G50" s="1155"/>
      <c r="H50" s="1155"/>
      <c r="I50" s="1155"/>
      <c r="J50" s="1156"/>
      <c r="K50" s="63">
        <v>4</v>
      </c>
      <c r="L50" s="64">
        <v>4</v>
      </c>
      <c r="M50" s="64">
        <v>5</v>
      </c>
      <c r="N50" s="64">
        <v>5</v>
      </c>
      <c r="O50" s="65">
        <v>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v>0</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272</v>
      </c>
      <c r="L52" s="64">
        <v>277</v>
      </c>
      <c r="M52" s="64">
        <v>271</v>
      </c>
      <c r="N52" s="64">
        <v>244</v>
      </c>
      <c r="O52" s="65">
        <v>247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94</v>
      </c>
      <c r="L53" s="69">
        <v>91</v>
      </c>
      <c r="M53" s="69">
        <v>90</v>
      </c>
      <c r="N53" s="69">
        <v>78</v>
      </c>
      <c r="O53" s="70">
        <v>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567</v>
      </c>
      <c r="L58" s="84" t="s">
        <v>567</v>
      </c>
      <c r="M58" s="84" t="s">
        <v>567</v>
      </c>
      <c r="N58" s="84" t="s">
        <v>567</v>
      </c>
      <c r="O58" s="85" t="s">
        <v>567</v>
      </c>
    </row>
    <row r="59" spans="1:21" ht="31.5" customHeight="1" x14ac:dyDescent="0.15">
      <c r="B59" s="1163"/>
      <c r="C59" s="1164"/>
      <c r="D59" s="1170" t="s">
        <v>26</v>
      </c>
      <c r="E59" s="1171"/>
      <c r="F59" s="1171"/>
      <c r="G59" s="1171"/>
      <c r="H59" s="1171"/>
      <c r="I59" s="1171"/>
      <c r="J59" s="1172"/>
      <c r="K59" s="86" t="s">
        <v>567</v>
      </c>
      <c r="L59" s="87" t="s">
        <v>567</v>
      </c>
      <c r="M59" s="87" t="s">
        <v>567</v>
      </c>
      <c r="N59" s="87" t="s">
        <v>567</v>
      </c>
      <c r="O59" s="88" t="s">
        <v>567</v>
      </c>
    </row>
    <row r="60" spans="1:21" ht="31.5" customHeight="1" thickBot="1" x14ac:dyDescent="0.2">
      <c r="B60" s="1165"/>
      <c r="C60" s="1166"/>
      <c r="D60" s="1173" t="s">
        <v>27</v>
      </c>
      <c r="E60" s="1174"/>
      <c r="F60" s="1174"/>
      <c r="G60" s="1174"/>
      <c r="H60" s="1174"/>
      <c r="I60" s="1174"/>
      <c r="J60" s="1175"/>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F6NrlfVBYUuMKpzNvpBbKr5L5hZB2VMlicg34qwAs3WydTreU5PmZZx6viYkErufQ3GO09T5Ol76CKYSrsY6g==" saltValue="zhn+D6fBGF9VISdhojaG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1053</v>
      </c>
      <c r="J41" s="356">
        <v>1059</v>
      </c>
      <c r="K41" s="356">
        <v>1549</v>
      </c>
      <c r="L41" s="356">
        <v>2880</v>
      </c>
      <c r="M41" s="357">
        <v>3004</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1427</v>
      </c>
      <c r="J43" s="359">
        <v>1378</v>
      </c>
      <c r="K43" s="359">
        <v>1333</v>
      </c>
      <c r="L43" s="359">
        <v>1287</v>
      </c>
      <c r="M43" s="360">
        <v>1261</v>
      </c>
    </row>
    <row r="44" spans="2:13" ht="27.75" customHeight="1" x14ac:dyDescent="0.15">
      <c r="B44" s="1186"/>
      <c r="C44" s="1187"/>
      <c r="D44" s="106"/>
      <c r="E44" s="1190" t="s">
        <v>34</v>
      </c>
      <c r="F44" s="1190"/>
      <c r="G44" s="1190"/>
      <c r="H44" s="1191"/>
      <c r="I44" s="358">
        <v>185</v>
      </c>
      <c r="J44" s="359">
        <v>166</v>
      </c>
      <c r="K44" s="359">
        <v>147</v>
      </c>
      <c r="L44" s="359">
        <v>125</v>
      </c>
      <c r="M44" s="360">
        <v>120</v>
      </c>
    </row>
    <row r="45" spans="2:13" ht="27.75" customHeight="1" x14ac:dyDescent="0.15">
      <c r="B45" s="1186"/>
      <c r="C45" s="1187"/>
      <c r="D45" s="106"/>
      <c r="E45" s="1190" t="s">
        <v>35</v>
      </c>
      <c r="F45" s="1190"/>
      <c r="G45" s="1190"/>
      <c r="H45" s="1191"/>
      <c r="I45" s="358">
        <v>937</v>
      </c>
      <c r="J45" s="359">
        <v>954</v>
      </c>
      <c r="K45" s="359">
        <v>954</v>
      </c>
      <c r="L45" s="359">
        <v>982</v>
      </c>
      <c r="M45" s="360">
        <v>1008</v>
      </c>
    </row>
    <row r="46" spans="2:13" ht="27.75" customHeight="1" x14ac:dyDescent="0.15">
      <c r="B46" s="1186"/>
      <c r="C46" s="1187"/>
      <c r="D46" s="107"/>
      <c r="E46" s="1190" t="s">
        <v>36</v>
      </c>
      <c r="F46" s="1190"/>
      <c r="G46" s="1190"/>
      <c r="H46" s="1191"/>
      <c r="I46" s="358">
        <v>2</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5515</v>
      </c>
      <c r="J50" s="359">
        <v>5993</v>
      </c>
      <c r="K50" s="359">
        <v>6456</v>
      </c>
      <c r="L50" s="359">
        <v>6358</v>
      </c>
      <c r="M50" s="360">
        <v>5990</v>
      </c>
    </row>
    <row r="51" spans="2:13" ht="27.75" customHeight="1" x14ac:dyDescent="0.15">
      <c r="B51" s="1186"/>
      <c r="C51" s="1187"/>
      <c r="D51" s="106"/>
      <c r="E51" s="1190" t="s">
        <v>42</v>
      </c>
      <c r="F51" s="1190"/>
      <c r="G51" s="1190"/>
      <c r="H51" s="1191"/>
      <c r="I51" s="358">
        <v>82</v>
      </c>
      <c r="J51" s="359">
        <v>64</v>
      </c>
      <c r="K51" s="359">
        <v>53</v>
      </c>
      <c r="L51" s="359">
        <v>42</v>
      </c>
      <c r="M51" s="360">
        <v>33</v>
      </c>
    </row>
    <row r="52" spans="2:13" ht="27.75" customHeight="1" x14ac:dyDescent="0.15">
      <c r="B52" s="1188"/>
      <c r="C52" s="1189"/>
      <c r="D52" s="106"/>
      <c r="E52" s="1190" t="s">
        <v>43</v>
      </c>
      <c r="F52" s="1190"/>
      <c r="G52" s="1190"/>
      <c r="H52" s="1191"/>
      <c r="I52" s="358">
        <v>2402</v>
      </c>
      <c r="J52" s="359">
        <v>2541</v>
      </c>
      <c r="K52" s="359">
        <v>2614</v>
      </c>
      <c r="L52" s="359">
        <v>2848</v>
      </c>
      <c r="M52" s="360">
        <v>2912</v>
      </c>
    </row>
    <row r="53" spans="2:13" ht="27.75" customHeight="1" thickBot="1" x14ac:dyDescent="0.2">
      <c r="B53" s="1192" t="s">
        <v>19</v>
      </c>
      <c r="C53" s="1193"/>
      <c r="D53" s="110"/>
      <c r="E53" s="1194" t="s">
        <v>44</v>
      </c>
      <c r="F53" s="1194"/>
      <c r="G53" s="1194"/>
      <c r="H53" s="1195"/>
      <c r="I53" s="361">
        <v>-4395</v>
      </c>
      <c r="J53" s="362">
        <v>-5040</v>
      </c>
      <c r="K53" s="362">
        <v>-5141</v>
      </c>
      <c r="L53" s="362">
        <v>-3975</v>
      </c>
      <c r="M53" s="363">
        <v>-3542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FnAlB2CLSttjKdcP8wvAuE0usgYbjEK6puU1CAwI4y9IH+k0Dr1Q6lMGJgKDeFSp/IHwb0FCQv1K8gB5GPEIg==" saltValue="vBKlnG/n+FUV6YjRJt+K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3675</v>
      </c>
      <c r="G55" s="122">
        <v>3392</v>
      </c>
      <c r="H55" s="123">
        <v>3144</v>
      </c>
    </row>
    <row r="56" spans="2:8" ht="52.5" customHeight="1" x14ac:dyDescent="0.15">
      <c r="B56" s="124"/>
      <c r="C56" s="1213" t="s">
        <v>47</v>
      </c>
      <c r="D56" s="1213"/>
      <c r="E56" s="1214"/>
      <c r="F56" s="125">
        <v>204</v>
      </c>
      <c r="G56" s="125">
        <v>205</v>
      </c>
      <c r="H56" s="126">
        <v>214</v>
      </c>
    </row>
    <row r="57" spans="2:8" ht="53.25" customHeight="1" x14ac:dyDescent="0.15">
      <c r="B57" s="124"/>
      <c r="C57" s="1215" t="s">
        <v>48</v>
      </c>
      <c r="D57" s="1215"/>
      <c r="E57" s="1216"/>
      <c r="F57" s="127">
        <v>2612</v>
      </c>
      <c r="G57" s="127">
        <v>2376</v>
      </c>
      <c r="H57" s="128">
        <v>2248</v>
      </c>
    </row>
    <row r="58" spans="2:8" ht="45.75" customHeight="1" x14ac:dyDescent="0.15">
      <c r="B58" s="129"/>
      <c r="C58" s="1203" t="s">
        <v>561</v>
      </c>
      <c r="D58" s="1204"/>
      <c r="E58" s="1205"/>
      <c r="F58" s="130">
        <v>1360</v>
      </c>
      <c r="G58" s="130">
        <v>896</v>
      </c>
      <c r="H58" s="131">
        <v>1012</v>
      </c>
    </row>
    <row r="59" spans="2:8" ht="45.75" customHeight="1" x14ac:dyDescent="0.15">
      <c r="B59" s="129"/>
      <c r="C59" s="1203" t="s">
        <v>562</v>
      </c>
      <c r="D59" s="1204"/>
      <c r="E59" s="1205"/>
      <c r="F59" s="130">
        <v>352</v>
      </c>
      <c r="G59" s="130">
        <v>403</v>
      </c>
      <c r="H59" s="131">
        <v>453</v>
      </c>
    </row>
    <row r="60" spans="2:8" ht="45.75" customHeight="1" x14ac:dyDescent="0.15">
      <c r="B60" s="129"/>
      <c r="C60" s="1203" t="s">
        <v>563</v>
      </c>
      <c r="D60" s="1204"/>
      <c r="E60" s="1205"/>
      <c r="F60" s="130">
        <v>465</v>
      </c>
      <c r="G60" s="130">
        <v>610</v>
      </c>
      <c r="H60" s="131">
        <v>207</v>
      </c>
    </row>
    <row r="61" spans="2:8" ht="45.75" customHeight="1" x14ac:dyDescent="0.15">
      <c r="B61" s="129"/>
      <c r="C61" s="1203" t="s">
        <v>564</v>
      </c>
      <c r="D61" s="1204"/>
      <c r="E61" s="1205"/>
      <c r="F61" s="130">
        <v>100</v>
      </c>
      <c r="G61" s="130">
        <v>139</v>
      </c>
      <c r="H61" s="131">
        <v>157</v>
      </c>
    </row>
    <row r="62" spans="2:8" ht="45.75" customHeight="1" thickBot="1" x14ac:dyDescent="0.2">
      <c r="B62" s="132"/>
      <c r="C62" s="1206" t="s">
        <v>565</v>
      </c>
      <c r="D62" s="1207"/>
      <c r="E62" s="1208"/>
      <c r="F62" s="133">
        <v>200</v>
      </c>
      <c r="G62" s="133">
        <v>185</v>
      </c>
      <c r="H62" s="134">
        <v>154</v>
      </c>
    </row>
    <row r="63" spans="2:8" ht="52.5" customHeight="1" thickBot="1" x14ac:dyDescent="0.2">
      <c r="B63" s="135"/>
      <c r="C63" s="1209" t="s">
        <v>49</v>
      </c>
      <c r="D63" s="1209"/>
      <c r="E63" s="1210"/>
      <c r="F63" s="136">
        <v>6492</v>
      </c>
      <c r="G63" s="136">
        <v>5973</v>
      </c>
      <c r="H63" s="137">
        <v>5606</v>
      </c>
    </row>
    <row r="64" spans="2:8" x14ac:dyDescent="0.15"/>
  </sheetData>
  <sheetProtection algorithmName="SHA-512" hashValue="lwZZdoazoe/fg/caViowLfPOfq0FPmSyzOVCdW+/5Qz3nmmWuBagn2iy85JoYbyk++sIlNU2aUXDJOQWwZJdUw==" saltValue="Btd2WNiq8dnNsNgCSEEZ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572</v>
      </c>
      <c r="AO51" s="1254"/>
      <c r="AP51" s="1254"/>
      <c r="AQ51" s="1254"/>
      <c r="AR51" s="1254"/>
      <c r="AS51" s="1254"/>
      <c r="AT51" s="1254"/>
      <c r="AU51" s="1254"/>
      <c r="AV51" s="1254"/>
      <c r="AW51" s="1254"/>
      <c r="AX51" s="1254"/>
      <c r="AY51" s="1254"/>
      <c r="AZ51" s="1254"/>
      <c r="BA51" s="1254"/>
      <c r="BB51" s="1254" t="s">
        <v>573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574</v>
      </c>
      <c r="BC53" s="1254"/>
      <c r="BD53" s="1254"/>
      <c r="BE53" s="1254"/>
      <c r="BF53" s="1254"/>
      <c r="BG53" s="1254"/>
      <c r="BH53" s="1254"/>
      <c r="BI53" s="1254"/>
      <c r="BJ53" s="1254"/>
      <c r="BK53" s="1254"/>
      <c r="BL53" s="1254"/>
      <c r="BM53" s="1254"/>
      <c r="BN53" s="1254"/>
      <c r="BO53" s="1254"/>
      <c r="BP53" s="1255">
        <v>66.599999999999994</v>
      </c>
      <c r="BQ53" s="1255"/>
      <c r="BR53" s="1255"/>
      <c r="BS53" s="1255"/>
      <c r="BT53" s="1255"/>
      <c r="BU53" s="1255"/>
      <c r="BV53" s="1255"/>
      <c r="BW53" s="1255"/>
      <c r="BX53" s="1255">
        <v>68.099999999999994</v>
      </c>
      <c r="BY53" s="1255"/>
      <c r="BZ53" s="1255"/>
      <c r="CA53" s="1255"/>
      <c r="CB53" s="1255"/>
      <c r="CC53" s="1255"/>
      <c r="CD53" s="1255"/>
      <c r="CE53" s="1255"/>
      <c r="CF53" s="1255">
        <v>69.8</v>
      </c>
      <c r="CG53" s="1255"/>
      <c r="CH53" s="1255"/>
      <c r="CI53" s="1255"/>
      <c r="CJ53" s="1255"/>
      <c r="CK53" s="1255"/>
      <c r="CL53" s="1255"/>
      <c r="CM53" s="1255"/>
      <c r="CN53" s="1255">
        <v>65.2</v>
      </c>
      <c r="CO53" s="1255"/>
      <c r="CP53" s="1255"/>
      <c r="CQ53" s="1255"/>
      <c r="CR53" s="1255"/>
      <c r="CS53" s="1255"/>
      <c r="CT53" s="1255"/>
      <c r="CU53" s="1255"/>
      <c r="CV53" s="1255">
        <v>66.5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575</v>
      </c>
      <c r="AO55" s="1250"/>
      <c r="AP55" s="1250"/>
      <c r="AQ55" s="1250"/>
      <c r="AR55" s="1250"/>
      <c r="AS55" s="1250"/>
      <c r="AT55" s="1250"/>
      <c r="AU55" s="1250"/>
      <c r="AV55" s="1250"/>
      <c r="AW55" s="1250"/>
      <c r="AX55" s="1250"/>
      <c r="AY55" s="1250"/>
      <c r="AZ55" s="1250"/>
      <c r="BA55" s="1250"/>
      <c r="BB55" s="1254" t="s">
        <v>573</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574</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576</v>
      </c>
    </row>
    <row r="64" spans="1:109" x14ac:dyDescent="0.15">
      <c r="B64" s="1225"/>
      <c r="G64" s="1232"/>
      <c r="I64" s="1265"/>
      <c r="J64" s="1265"/>
      <c r="K64" s="1265"/>
      <c r="L64" s="1265"/>
      <c r="M64" s="1265"/>
      <c r="N64" s="1266"/>
      <c r="AM64" s="1232"/>
      <c r="AN64" s="1232" t="s">
        <v>569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572</v>
      </c>
      <c r="AO73" s="1254"/>
      <c r="AP73" s="1254"/>
      <c r="AQ73" s="1254"/>
      <c r="AR73" s="1254"/>
      <c r="AS73" s="1254"/>
      <c r="AT73" s="1254"/>
      <c r="AU73" s="1254"/>
      <c r="AV73" s="1254"/>
      <c r="AW73" s="1254"/>
      <c r="AX73" s="1254"/>
      <c r="AY73" s="1254"/>
      <c r="AZ73" s="1254"/>
      <c r="BA73" s="1254"/>
      <c r="BB73" s="1254" t="s">
        <v>573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4.3</v>
      </c>
      <c r="BQ75" s="1255"/>
      <c r="BR75" s="1255"/>
      <c r="BS75" s="1255"/>
      <c r="BT75" s="1255"/>
      <c r="BU75" s="1255"/>
      <c r="BV75" s="1255"/>
      <c r="BW75" s="1255"/>
      <c r="BX75" s="1255">
        <v>3.9</v>
      </c>
      <c r="BY75" s="1255"/>
      <c r="BZ75" s="1255"/>
      <c r="CA75" s="1255"/>
      <c r="CB75" s="1255"/>
      <c r="CC75" s="1255"/>
      <c r="CD75" s="1255"/>
      <c r="CE75" s="1255"/>
      <c r="CF75" s="1255">
        <v>3.6</v>
      </c>
      <c r="CG75" s="1255"/>
      <c r="CH75" s="1255"/>
      <c r="CI75" s="1255"/>
      <c r="CJ75" s="1255"/>
      <c r="CK75" s="1255"/>
      <c r="CL75" s="1255"/>
      <c r="CM75" s="1255"/>
      <c r="CN75" s="1255">
        <v>3.3</v>
      </c>
      <c r="CO75" s="1255"/>
      <c r="CP75" s="1255"/>
      <c r="CQ75" s="1255"/>
      <c r="CR75" s="1255"/>
      <c r="CS75" s="1255"/>
      <c r="CT75" s="1255"/>
      <c r="CU75" s="1255"/>
      <c r="CV75" s="1255">
        <v>3.1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575</v>
      </c>
      <c r="AO77" s="1250"/>
      <c r="AP77" s="1250"/>
      <c r="AQ77" s="1250"/>
      <c r="AR77" s="1250"/>
      <c r="AS77" s="1250"/>
      <c r="AT77" s="1250"/>
      <c r="AU77" s="1250"/>
      <c r="AV77" s="1250"/>
      <c r="AW77" s="1250"/>
      <c r="AX77" s="1250"/>
      <c r="AY77" s="1250"/>
      <c r="AZ77" s="1250"/>
      <c r="BA77" s="1250"/>
      <c r="BB77" s="1254" t="s">
        <v>573</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UpcgFhpiMFZVnlONNe1bb4asrlkhbLcd30YFk1aBPKXTvpV2v8yIfz3Ir3AfxNZq533T+gckxNvfjgbbzpOLHw==" saltValue="3McVnctErlonpWzTc7d1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LZUFdEJGUykQ+v4NxDa9AZaKedeOOkoeH8ofxvtAcLzZfQzO77yqAurpBM78Va8uHj2qXdHzX4TAeofuW+Kulg==" saltValue="fQ777y3fGkfCNgruqD/I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wkwpMrHXum64tJ+034C9VOnU1+FuF99Ov4Q/vE0Te21qpMU07VpoqOfyPP0lUDr+P96mz8Sn0HUs7g3SdBn6Lg==" saltValue="VhsyEZFOjL/gQo+RJ7Be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88792</v>
      </c>
      <c r="E3" s="156"/>
      <c r="F3" s="157">
        <v>190274</v>
      </c>
      <c r="G3" s="158"/>
      <c r="H3" s="159"/>
    </row>
    <row r="4" spans="1:8" x14ac:dyDescent="0.15">
      <c r="A4" s="160"/>
      <c r="B4" s="161"/>
      <c r="C4" s="162"/>
      <c r="D4" s="163">
        <v>34008</v>
      </c>
      <c r="E4" s="164"/>
      <c r="F4" s="165">
        <v>88584</v>
      </c>
      <c r="G4" s="166"/>
      <c r="H4" s="167"/>
    </row>
    <row r="5" spans="1:8" x14ac:dyDescent="0.15">
      <c r="A5" s="148" t="s">
        <v>519</v>
      </c>
      <c r="B5" s="153"/>
      <c r="C5" s="154"/>
      <c r="D5" s="155">
        <v>102357</v>
      </c>
      <c r="E5" s="156"/>
      <c r="F5" s="157">
        <v>301035</v>
      </c>
      <c r="G5" s="158"/>
      <c r="H5" s="159"/>
    </row>
    <row r="6" spans="1:8" x14ac:dyDescent="0.15">
      <c r="A6" s="160"/>
      <c r="B6" s="161"/>
      <c r="C6" s="162"/>
      <c r="D6" s="163">
        <v>78000</v>
      </c>
      <c r="E6" s="164"/>
      <c r="F6" s="165">
        <v>154376</v>
      </c>
      <c r="G6" s="166"/>
      <c r="H6" s="167"/>
    </row>
    <row r="7" spans="1:8" x14ac:dyDescent="0.15">
      <c r="A7" s="148" t="s">
        <v>520</v>
      </c>
      <c r="B7" s="153"/>
      <c r="C7" s="154"/>
      <c r="D7" s="155">
        <v>141622</v>
      </c>
      <c r="E7" s="156"/>
      <c r="F7" s="157">
        <v>277467</v>
      </c>
      <c r="G7" s="158"/>
      <c r="H7" s="159"/>
    </row>
    <row r="8" spans="1:8" x14ac:dyDescent="0.15">
      <c r="A8" s="160"/>
      <c r="B8" s="161"/>
      <c r="C8" s="162"/>
      <c r="D8" s="163">
        <v>111528</v>
      </c>
      <c r="E8" s="164"/>
      <c r="F8" s="165">
        <v>128378</v>
      </c>
      <c r="G8" s="166"/>
      <c r="H8" s="167"/>
    </row>
    <row r="9" spans="1:8" x14ac:dyDescent="0.15">
      <c r="A9" s="148" t="s">
        <v>521</v>
      </c>
      <c r="B9" s="153"/>
      <c r="C9" s="154"/>
      <c r="D9" s="155">
        <v>544495</v>
      </c>
      <c r="E9" s="156"/>
      <c r="F9" s="157">
        <v>282256</v>
      </c>
      <c r="G9" s="158"/>
      <c r="H9" s="159"/>
    </row>
    <row r="10" spans="1:8" x14ac:dyDescent="0.15">
      <c r="A10" s="160"/>
      <c r="B10" s="161"/>
      <c r="C10" s="162"/>
      <c r="D10" s="163">
        <v>444729</v>
      </c>
      <c r="E10" s="164"/>
      <c r="F10" s="165">
        <v>145453</v>
      </c>
      <c r="G10" s="166"/>
      <c r="H10" s="167"/>
    </row>
    <row r="11" spans="1:8" x14ac:dyDescent="0.15">
      <c r="A11" s="148" t="s">
        <v>522</v>
      </c>
      <c r="B11" s="153"/>
      <c r="C11" s="154"/>
      <c r="D11" s="155">
        <v>95371</v>
      </c>
      <c r="E11" s="156"/>
      <c r="F11" s="157">
        <v>295341</v>
      </c>
      <c r="G11" s="158"/>
      <c r="H11" s="159"/>
    </row>
    <row r="12" spans="1:8" x14ac:dyDescent="0.15">
      <c r="A12" s="160"/>
      <c r="B12" s="161"/>
      <c r="C12" s="168"/>
      <c r="D12" s="163">
        <v>85423</v>
      </c>
      <c r="E12" s="164"/>
      <c r="F12" s="165">
        <v>137402</v>
      </c>
      <c r="G12" s="166"/>
      <c r="H12" s="167"/>
    </row>
    <row r="13" spans="1:8" x14ac:dyDescent="0.15">
      <c r="A13" s="148"/>
      <c r="B13" s="153"/>
      <c r="C13" s="169"/>
      <c r="D13" s="170">
        <v>194527</v>
      </c>
      <c r="E13" s="171"/>
      <c r="F13" s="172">
        <v>269275</v>
      </c>
      <c r="G13" s="173"/>
      <c r="H13" s="159"/>
    </row>
    <row r="14" spans="1:8" x14ac:dyDescent="0.15">
      <c r="A14" s="160"/>
      <c r="B14" s="161"/>
      <c r="C14" s="162"/>
      <c r="D14" s="163">
        <v>150738</v>
      </c>
      <c r="E14" s="164"/>
      <c r="F14" s="165">
        <v>130839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7.9</v>
      </c>
      <c r="C19" s="174">
        <f>ROUND(VALUE(SUBSTITUTE(実質収支比率等に係る経年分析!G$48,"▲","-")),2)</f>
        <v>9.27</v>
      </c>
      <c r="D19" s="174">
        <f>ROUND(VALUE(SUBSTITUTE(実質収支比率等に係る経年分析!H$48,"▲","-")),2)</f>
        <v>7.1</v>
      </c>
      <c r="E19" s="174">
        <f>ROUND(VALUE(SUBSTITUTE(実質収支比率等に係る経年分析!I$48,"▲","-")),2)</f>
        <v>6.89</v>
      </c>
      <c r="F19" s="174">
        <f>ROUND(VALUE(SUBSTITUTE(実質収支比率等に係る経年分析!J$48,"▲","-")),2)</f>
        <v>7.38</v>
      </c>
    </row>
    <row r="20" spans="1:11" x14ac:dyDescent="0.15">
      <c r="A20" s="174" t="s">
        <v>53</v>
      </c>
      <c r="B20" s="174">
        <f>ROUND(VALUE(SUBSTITUTE(実質収支比率等に係る経年分析!F$47,"▲","-")),2)</f>
        <v>158.77000000000001</v>
      </c>
      <c r="C20" s="174">
        <f>ROUND(VALUE(SUBSTITUTE(実質収支比率等に係る経年分析!G$47,"▲","-")),2)</f>
        <v>142.63</v>
      </c>
      <c r="D20" s="174">
        <f>ROUND(VALUE(SUBSTITUTE(実質収支比率等に係る経年分析!H$47,"▲","-")),2)</f>
        <v>125.19</v>
      </c>
      <c r="E20" s="174">
        <f>ROUND(VALUE(SUBSTITUTE(実質収支比率等に係る経年分析!I$47,"▲","-")),2)</f>
        <v>123.31</v>
      </c>
      <c r="F20" s="174">
        <f>ROUND(VALUE(SUBSTITUTE(実質収支比率等に係る経年分析!J$47,"▲","-")),2)</f>
        <v>111.27</v>
      </c>
    </row>
    <row r="21" spans="1:11" x14ac:dyDescent="0.15">
      <c r="A21" s="174" t="s">
        <v>54</v>
      </c>
      <c r="B21" s="174">
        <f>IF(ISNUMBER(VALUE(SUBSTITUTE(実質収支比率等に係る経年分析!F$49,"▲","-"))),ROUND(VALUE(SUBSTITUTE(実質収支比率等に係る経年分析!F$49,"▲","-")),2),NA())</f>
        <v>-6.91</v>
      </c>
      <c r="C21" s="174">
        <f>IF(ISNUMBER(VALUE(SUBSTITUTE(実質収支比率等に係る経年分析!G$49,"▲","-"))),ROUND(VALUE(SUBSTITUTE(実質収支比率等に係る経年分析!G$49,"▲","-")),2),NA())</f>
        <v>-12.27</v>
      </c>
      <c r="D21" s="174">
        <f>IF(ISNUMBER(VALUE(SUBSTITUTE(実質収支比率等に係る経年分析!H$49,"▲","-"))),ROUND(VALUE(SUBSTITUTE(実質収支比率等に係る経年分析!H$49,"▲","-")),2),NA())</f>
        <v>-10.84</v>
      </c>
      <c r="E21" s="174">
        <f>IF(ISNUMBER(VALUE(SUBSTITUTE(実質収支比率等に係る経年分析!I$49,"▲","-"))),ROUND(VALUE(SUBSTITUTE(実質収支比率等に係る経年分析!I$49,"▲","-")),2),NA())</f>
        <v>-14.78</v>
      </c>
      <c r="F21" s="174">
        <f>IF(ISNUMBER(VALUE(SUBSTITUTE(実質収支比率等に係る経年分析!J$49,"▲","-"))),ROUND(VALUE(SUBSTITUTE(実質収支比率等に係る経年分析!J$49,"▲","-")),2),NA())</f>
        <v>-11.5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1.26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2.29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0.79</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272</v>
      </c>
      <c r="E42" s="176"/>
      <c r="F42" s="176"/>
      <c r="G42" s="176">
        <f>'実質公債費比率（分子）の構造'!L$52</f>
        <v>277</v>
      </c>
      <c r="H42" s="176"/>
      <c r="I42" s="176"/>
      <c r="J42" s="176">
        <f>'実質公債費比率（分子）の構造'!M$52</f>
        <v>271</v>
      </c>
      <c r="K42" s="176"/>
      <c r="L42" s="176"/>
      <c r="M42" s="176">
        <f>'実質公債費比率（分子）の構造'!N$52</f>
        <v>244</v>
      </c>
      <c r="N42" s="176"/>
      <c r="O42" s="176"/>
      <c r="P42" s="176">
        <f>'実質公債費比率（分子）の構造'!O$52</f>
        <v>247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4</v>
      </c>
      <c r="F44" s="176"/>
      <c r="G44" s="176"/>
      <c r="H44" s="176">
        <f>'実質公債費比率（分子）の構造'!M$50</f>
        <v>5</v>
      </c>
      <c r="I44" s="176"/>
      <c r="J44" s="176"/>
      <c r="K44" s="176">
        <f>'実質公債費比率（分子）の構造'!N$50</f>
        <v>5</v>
      </c>
      <c r="L44" s="176"/>
      <c r="M44" s="176"/>
      <c r="N44" s="176">
        <f>'実質公債費比率（分子）の構造'!O$50</f>
        <v>6</v>
      </c>
      <c r="O44" s="176"/>
      <c r="P44" s="176"/>
    </row>
    <row r="45" spans="1:16" x14ac:dyDescent="0.15">
      <c r="A45" s="176" t="s">
        <v>63</v>
      </c>
      <c r="B45" s="176">
        <f>'実質公債費比率（分子）の構造'!K$49</f>
        <v>38</v>
      </c>
      <c r="C45" s="176"/>
      <c r="D45" s="176"/>
      <c r="E45" s="176">
        <f>'実質公債費比率（分子）の構造'!L$49</f>
        <v>26</v>
      </c>
      <c r="F45" s="176"/>
      <c r="G45" s="176"/>
      <c r="H45" s="176">
        <f>'実質公債費比率（分子）の構造'!M$49</f>
        <v>28</v>
      </c>
      <c r="I45" s="176"/>
      <c r="J45" s="176"/>
      <c r="K45" s="176">
        <f>'実質公債費比率（分子）の構造'!N$49</f>
        <v>29</v>
      </c>
      <c r="L45" s="176"/>
      <c r="M45" s="176"/>
      <c r="N45" s="176">
        <f>'実質公債費比率（分子）の構造'!O$49</f>
        <v>32</v>
      </c>
      <c r="O45" s="176"/>
      <c r="P45" s="176"/>
    </row>
    <row r="46" spans="1:16" x14ac:dyDescent="0.15">
      <c r="A46" s="176" t="s">
        <v>64</v>
      </c>
      <c r="B46" s="176">
        <f>'実質公債費比率（分子）の構造'!K$48</f>
        <v>123</v>
      </c>
      <c r="C46" s="176"/>
      <c r="D46" s="176"/>
      <c r="E46" s="176">
        <f>'実質公債費比率（分子）の構造'!L$48</f>
        <v>123</v>
      </c>
      <c r="F46" s="176"/>
      <c r="G46" s="176"/>
      <c r="H46" s="176">
        <f>'実質公債費比率（分子）の構造'!M$48</f>
        <v>123</v>
      </c>
      <c r="I46" s="176"/>
      <c r="J46" s="176"/>
      <c r="K46" s="176">
        <f>'実質公債費比率（分子）の構造'!N$48</f>
        <v>128</v>
      </c>
      <c r="L46" s="176"/>
      <c r="M46" s="176"/>
      <c r="N46" s="176">
        <f>'実質公債費比率（分子）の構造'!O$48</f>
        <v>124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201</v>
      </c>
      <c r="C49" s="176"/>
      <c r="D49" s="176"/>
      <c r="E49" s="176">
        <f>'実質公債費比率（分子）の構造'!L$45</f>
        <v>215</v>
      </c>
      <c r="F49" s="176"/>
      <c r="G49" s="176"/>
      <c r="H49" s="176">
        <f>'実質公債費比率（分子）の構造'!M$45</f>
        <v>205</v>
      </c>
      <c r="I49" s="176"/>
      <c r="J49" s="176"/>
      <c r="K49" s="176">
        <f>'実質公債費比率（分子）の構造'!N$45</f>
        <v>160</v>
      </c>
      <c r="L49" s="176"/>
      <c r="M49" s="176"/>
      <c r="N49" s="176">
        <f>'実質公債費比率（分子）の構造'!O$45</f>
        <v>167</v>
      </c>
      <c r="O49" s="176"/>
      <c r="P49" s="176"/>
    </row>
    <row r="50" spans="1:16" x14ac:dyDescent="0.15">
      <c r="A50" s="176" t="s">
        <v>67</v>
      </c>
      <c r="B50" s="176" t="e">
        <f>NA()</f>
        <v>#N/A</v>
      </c>
      <c r="C50" s="176">
        <f>IF(ISNUMBER('実質公債費比率（分子）の構造'!K$53),'実質公債費比率（分子）の構造'!K$53,NA())</f>
        <v>94</v>
      </c>
      <c r="D50" s="176" t="e">
        <f>NA()</f>
        <v>#N/A</v>
      </c>
      <c r="E50" s="176" t="e">
        <f>NA()</f>
        <v>#N/A</v>
      </c>
      <c r="F50" s="176">
        <f>IF(ISNUMBER('実質公債費比率（分子）の構造'!L$53),'実質公債費比率（分子）の構造'!L$53,NA())</f>
        <v>91</v>
      </c>
      <c r="G50" s="176" t="e">
        <f>NA()</f>
        <v>#N/A</v>
      </c>
      <c r="H50" s="176" t="e">
        <f>NA()</f>
        <v>#N/A</v>
      </c>
      <c r="I50" s="176">
        <f>IF(ISNUMBER('実質公債費比率（分子）の構造'!M$53),'実質公債費比率（分子）の構造'!M$53,NA())</f>
        <v>90</v>
      </c>
      <c r="J50" s="176" t="e">
        <f>NA()</f>
        <v>#N/A</v>
      </c>
      <c r="K50" s="176" t="e">
        <f>NA()</f>
        <v>#N/A</v>
      </c>
      <c r="L50" s="176">
        <f>IF(ISNUMBER('実質公債費比率（分子）の構造'!N$53),'実質公債費比率（分子）の構造'!N$53,NA())</f>
        <v>78</v>
      </c>
      <c r="M50" s="176" t="e">
        <f>NA()</f>
        <v>#N/A</v>
      </c>
      <c r="N50" s="176" t="e">
        <f>NA()</f>
        <v>#N/A</v>
      </c>
      <c r="O50" s="176">
        <f>IF(ISNUMBER('実質公債費比率（分子）の構造'!O$53),'実質公債費比率（分子）の構造'!O$53,NA())</f>
        <v>82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2402</v>
      </c>
      <c r="E56" s="175"/>
      <c r="F56" s="175"/>
      <c r="G56" s="175">
        <f>'将来負担比率（分子）の構造'!J$52</f>
        <v>2541</v>
      </c>
      <c r="H56" s="175"/>
      <c r="I56" s="175"/>
      <c r="J56" s="175">
        <f>'将来負担比率（分子）の構造'!K$52</f>
        <v>2614</v>
      </c>
      <c r="K56" s="175"/>
      <c r="L56" s="175"/>
      <c r="M56" s="175">
        <f>'将来負担比率（分子）の構造'!L$52</f>
        <v>2848</v>
      </c>
      <c r="N56" s="175"/>
      <c r="O56" s="175"/>
      <c r="P56" s="175">
        <f>'将来負担比率（分子）の構造'!M$52</f>
        <v>2912</v>
      </c>
    </row>
    <row r="57" spans="1:16" x14ac:dyDescent="0.15">
      <c r="A57" s="175" t="s">
        <v>42</v>
      </c>
      <c r="B57" s="175"/>
      <c r="C57" s="175"/>
      <c r="D57" s="175">
        <f>'将来負担比率（分子）の構造'!I$51</f>
        <v>82</v>
      </c>
      <c r="E57" s="175"/>
      <c r="F57" s="175"/>
      <c r="G57" s="175">
        <f>'将来負担比率（分子）の構造'!J$51</f>
        <v>64</v>
      </c>
      <c r="H57" s="175"/>
      <c r="I57" s="175"/>
      <c r="J57" s="175">
        <f>'将来負担比率（分子）の構造'!K$51</f>
        <v>53</v>
      </c>
      <c r="K57" s="175"/>
      <c r="L57" s="175"/>
      <c r="M57" s="175">
        <f>'将来負担比率（分子）の構造'!L$51</f>
        <v>42</v>
      </c>
      <c r="N57" s="175"/>
      <c r="O57" s="175"/>
      <c r="P57" s="175">
        <f>'将来負担比率（分子）の構造'!M$51</f>
        <v>33</v>
      </c>
    </row>
    <row r="58" spans="1:16" x14ac:dyDescent="0.15">
      <c r="A58" s="175" t="s">
        <v>41</v>
      </c>
      <c r="B58" s="175"/>
      <c r="C58" s="175"/>
      <c r="D58" s="175">
        <f>'将来負担比率（分子）の構造'!I$50</f>
        <v>5515</v>
      </c>
      <c r="E58" s="175"/>
      <c r="F58" s="175"/>
      <c r="G58" s="175">
        <f>'将来負担比率（分子）の構造'!J$50</f>
        <v>5993</v>
      </c>
      <c r="H58" s="175"/>
      <c r="I58" s="175"/>
      <c r="J58" s="175">
        <f>'将来負担比率（分子）の構造'!K$50</f>
        <v>6456</v>
      </c>
      <c r="K58" s="175"/>
      <c r="L58" s="175"/>
      <c r="M58" s="175">
        <f>'将来負担比率（分子）の構造'!L$50</f>
        <v>6358</v>
      </c>
      <c r="N58" s="175"/>
      <c r="O58" s="175"/>
      <c r="P58" s="175">
        <f>'将来負担比率（分子）の構造'!M$50</f>
        <v>5990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937</v>
      </c>
      <c r="C62" s="175"/>
      <c r="D62" s="175"/>
      <c r="E62" s="175">
        <f>'将来負担比率（分子）の構造'!J$45</f>
        <v>954</v>
      </c>
      <c r="F62" s="175"/>
      <c r="G62" s="175"/>
      <c r="H62" s="175">
        <f>'将来負担比率（分子）の構造'!K$45</f>
        <v>954</v>
      </c>
      <c r="I62" s="175"/>
      <c r="J62" s="175"/>
      <c r="K62" s="175">
        <f>'将来負担比率（分子）の構造'!L$45</f>
        <v>982</v>
      </c>
      <c r="L62" s="175"/>
      <c r="M62" s="175"/>
      <c r="N62" s="175">
        <f>'将来負担比率（分子）の構造'!M$45</f>
        <v>1008</v>
      </c>
      <c r="O62" s="175"/>
      <c r="P62" s="175"/>
    </row>
    <row r="63" spans="1:16" x14ac:dyDescent="0.15">
      <c r="A63" s="175" t="s">
        <v>34</v>
      </c>
      <c r="B63" s="175">
        <f>'将来負担比率（分子）の構造'!I$44</f>
        <v>185</v>
      </c>
      <c r="C63" s="175"/>
      <c r="D63" s="175"/>
      <c r="E63" s="175">
        <f>'将来負担比率（分子）の構造'!J$44</f>
        <v>166</v>
      </c>
      <c r="F63" s="175"/>
      <c r="G63" s="175"/>
      <c r="H63" s="175">
        <f>'将来負担比率（分子）の構造'!K$44</f>
        <v>147</v>
      </c>
      <c r="I63" s="175"/>
      <c r="J63" s="175"/>
      <c r="K63" s="175">
        <f>'将来負担比率（分子）の構造'!L$44</f>
        <v>125</v>
      </c>
      <c r="L63" s="175"/>
      <c r="M63" s="175"/>
      <c r="N63" s="175">
        <f>'将来負担比率（分子）の構造'!M$44</f>
        <v>120</v>
      </c>
      <c r="O63" s="175"/>
      <c r="P63" s="175"/>
    </row>
    <row r="64" spans="1:16" x14ac:dyDescent="0.15">
      <c r="A64" s="175" t="s">
        <v>33</v>
      </c>
      <c r="B64" s="175">
        <f>'将来負担比率（分子）の構造'!I$43</f>
        <v>1427</v>
      </c>
      <c r="C64" s="175"/>
      <c r="D64" s="175"/>
      <c r="E64" s="175">
        <f>'将来負担比率（分子）の構造'!J$43</f>
        <v>1378</v>
      </c>
      <c r="F64" s="175"/>
      <c r="G64" s="175"/>
      <c r="H64" s="175">
        <f>'将来負担比率（分子）の構造'!K$43</f>
        <v>1333</v>
      </c>
      <c r="I64" s="175"/>
      <c r="J64" s="175"/>
      <c r="K64" s="175">
        <f>'将来負担比率（分子）の構造'!L$43</f>
        <v>1287</v>
      </c>
      <c r="L64" s="175"/>
      <c r="M64" s="175"/>
      <c r="N64" s="175">
        <f>'将来負担比率（分子）の構造'!M$43</f>
        <v>1261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1053</v>
      </c>
      <c r="C66" s="175"/>
      <c r="D66" s="175"/>
      <c r="E66" s="175">
        <f>'将来負担比率（分子）の構造'!J$41</f>
        <v>1059</v>
      </c>
      <c r="F66" s="175"/>
      <c r="G66" s="175"/>
      <c r="H66" s="175">
        <f>'将来負担比率（分子）の構造'!K$41</f>
        <v>1549</v>
      </c>
      <c r="I66" s="175"/>
      <c r="J66" s="175"/>
      <c r="K66" s="175">
        <f>'将来負担比率（分子）の構造'!L$41</f>
        <v>2880</v>
      </c>
      <c r="L66" s="175"/>
      <c r="M66" s="175"/>
      <c r="N66" s="175">
        <f>'将来負担比率（分子）の構造'!M$41</f>
        <v>3004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3675</v>
      </c>
      <c r="C72" s="179">
        <f>基金残高に係る経年分析!G55</f>
        <v>3392</v>
      </c>
      <c r="D72" s="179">
        <f>基金残高に係る経年分析!H55</f>
        <v>3144</v>
      </c>
    </row>
    <row r="73" spans="1:16" x14ac:dyDescent="0.15">
      <c r="A73" s="178" t="s">
        <v>74</v>
      </c>
      <c r="B73" s="179">
        <f>基金残高に係る経年分析!F56</f>
        <v>204</v>
      </c>
      <c r="C73" s="179">
        <f>基金残高に係る経年分析!G56</f>
        <v>205</v>
      </c>
      <c r="D73" s="179">
        <f>基金残高に係る経年分析!H56</f>
        <v>214</v>
      </c>
    </row>
    <row r="74" spans="1:16" x14ac:dyDescent="0.15">
      <c r="A74" s="178" t="s">
        <v>75</v>
      </c>
      <c r="B74" s="179">
        <f>基金残高に係る経年分析!F57</f>
        <v>2612</v>
      </c>
      <c r="C74" s="179">
        <f>基金残高に係る経年分析!G57</f>
        <v>2376</v>
      </c>
      <c r="D74" s="179">
        <f>基金残高に係る経年分析!H57</f>
        <v>2248</v>
      </c>
    </row>
  </sheetData>
  <sheetProtection algorithmName="SHA-512" hashValue="6j4M84bokA6JyycTwmalTRsY1e1TXlZAQy8w9jVDTPzh/pq+RDY5gqeT/HuyehbUoWPmOdr2hknIVU91bfNsQg==" saltValue="uChsAphtqxlWnuFOnu0+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2320035</v>
      </c>
      <c r="S5" s="677"/>
      <c r="T5" s="677"/>
      <c r="U5" s="677"/>
      <c r="V5" s="677"/>
      <c r="W5" s="677"/>
      <c r="X5" s="677"/>
      <c r="Y5" s="702"/>
      <c r="Z5" s="715">
        <v>39.4</v>
      </c>
      <c r="AA5" s="715"/>
      <c r="AB5" s="715"/>
      <c r="AC5" s="715"/>
      <c r="AD5" s="716">
        <v>2320035</v>
      </c>
      <c r="AE5" s="716"/>
      <c r="AF5" s="716"/>
      <c r="AG5" s="716"/>
      <c r="AH5" s="716"/>
      <c r="AI5" s="716"/>
      <c r="AJ5" s="716"/>
      <c r="AK5" s="716"/>
      <c r="AL5" s="703">
        <v>76</v>
      </c>
      <c r="AM5" s="685"/>
      <c r="AN5" s="685"/>
      <c r="AO5" s="704"/>
      <c r="AP5" s="679" t="s">
        <v>216</v>
      </c>
      <c r="AQ5" s="680"/>
      <c r="AR5" s="680"/>
      <c r="AS5" s="680"/>
      <c r="AT5" s="680"/>
      <c r="AU5" s="680"/>
      <c r="AV5" s="680"/>
      <c r="AW5" s="680"/>
      <c r="AX5" s="680"/>
      <c r="AY5" s="680"/>
      <c r="AZ5" s="680"/>
      <c r="BA5" s="680"/>
      <c r="BB5" s="680"/>
      <c r="BC5" s="680"/>
      <c r="BD5" s="680"/>
      <c r="BE5" s="680"/>
      <c r="BF5" s="681"/>
      <c r="BG5" s="621">
        <v>2320035</v>
      </c>
      <c r="BH5" s="622"/>
      <c r="BI5" s="622"/>
      <c r="BJ5" s="622"/>
      <c r="BK5" s="622"/>
      <c r="BL5" s="622"/>
      <c r="BM5" s="622"/>
      <c r="BN5" s="623"/>
      <c r="BO5" s="659">
        <v>100</v>
      </c>
      <c r="BP5" s="659"/>
      <c r="BQ5" s="659"/>
      <c r="BR5" s="659"/>
      <c r="BS5" s="660">
        <v>262541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61847</v>
      </c>
      <c r="S6" s="622"/>
      <c r="T6" s="622"/>
      <c r="U6" s="622"/>
      <c r="V6" s="622"/>
      <c r="W6" s="622"/>
      <c r="X6" s="622"/>
      <c r="Y6" s="623"/>
      <c r="Z6" s="659">
        <v>1</v>
      </c>
      <c r="AA6" s="659"/>
      <c r="AB6" s="659"/>
      <c r="AC6" s="659"/>
      <c r="AD6" s="660">
        <v>61847</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2320035</v>
      </c>
      <c r="BH6" s="622"/>
      <c r="BI6" s="622"/>
      <c r="BJ6" s="622"/>
      <c r="BK6" s="622"/>
      <c r="BL6" s="622"/>
      <c r="BM6" s="622"/>
      <c r="BN6" s="623"/>
      <c r="BO6" s="659">
        <v>100</v>
      </c>
      <c r="BP6" s="659"/>
      <c r="BQ6" s="659"/>
      <c r="BR6" s="659"/>
      <c r="BS6" s="660">
        <v>262541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65240</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65240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62</v>
      </c>
      <c r="S7" s="622"/>
      <c r="T7" s="622"/>
      <c r="U7" s="622"/>
      <c r="V7" s="622"/>
      <c r="W7" s="622"/>
      <c r="X7" s="622"/>
      <c r="Y7" s="623"/>
      <c r="Z7" s="659">
        <v>0</v>
      </c>
      <c r="AA7" s="659"/>
      <c r="AB7" s="659"/>
      <c r="AC7" s="659"/>
      <c r="AD7" s="660">
        <v>62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158996</v>
      </c>
      <c r="BH7" s="622"/>
      <c r="BI7" s="622"/>
      <c r="BJ7" s="622"/>
      <c r="BK7" s="622"/>
      <c r="BL7" s="622"/>
      <c r="BM7" s="622"/>
      <c r="BN7" s="623"/>
      <c r="BO7" s="659">
        <v>6.9</v>
      </c>
      <c r="BP7" s="659"/>
      <c r="BQ7" s="659"/>
      <c r="BR7" s="659"/>
      <c r="BS7" s="660">
        <v>1825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1263434</v>
      </c>
      <c r="CS7" s="622"/>
      <c r="CT7" s="622"/>
      <c r="CU7" s="622"/>
      <c r="CV7" s="622"/>
      <c r="CW7" s="622"/>
      <c r="CX7" s="622"/>
      <c r="CY7" s="623"/>
      <c r="CZ7" s="659">
        <v>24.3</v>
      </c>
      <c r="DA7" s="659"/>
      <c r="DB7" s="659"/>
      <c r="DC7" s="659"/>
      <c r="DD7" s="627">
        <v>19405</v>
      </c>
      <c r="DE7" s="622"/>
      <c r="DF7" s="622"/>
      <c r="DG7" s="622"/>
      <c r="DH7" s="622"/>
      <c r="DI7" s="622"/>
      <c r="DJ7" s="622"/>
      <c r="DK7" s="622"/>
      <c r="DL7" s="622"/>
      <c r="DM7" s="622"/>
      <c r="DN7" s="622"/>
      <c r="DO7" s="622"/>
      <c r="DP7" s="623"/>
      <c r="DQ7" s="627">
        <v>1216937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1369</v>
      </c>
      <c r="S8" s="622"/>
      <c r="T8" s="622"/>
      <c r="U8" s="622"/>
      <c r="V8" s="622"/>
      <c r="W8" s="622"/>
      <c r="X8" s="622"/>
      <c r="Y8" s="623"/>
      <c r="Z8" s="659">
        <v>0</v>
      </c>
      <c r="AA8" s="659"/>
      <c r="AB8" s="659"/>
      <c r="AC8" s="659"/>
      <c r="AD8" s="660">
        <v>1369</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7542</v>
      </c>
      <c r="BH8" s="622"/>
      <c r="BI8" s="622"/>
      <c r="BJ8" s="622"/>
      <c r="BK8" s="622"/>
      <c r="BL8" s="622"/>
      <c r="BM8" s="622"/>
      <c r="BN8" s="623"/>
      <c r="BO8" s="659">
        <v>0.3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1439935</v>
      </c>
      <c r="CS8" s="622"/>
      <c r="CT8" s="622"/>
      <c r="CU8" s="622"/>
      <c r="CV8" s="622"/>
      <c r="CW8" s="622"/>
      <c r="CX8" s="622"/>
      <c r="CY8" s="623"/>
      <c r="CZ8" s="659">
        <v>27.7</v>
      </c>
      <c r="DA8" s="659"/>
      <c r="DB8" s="659"/>
      <c r="DC8" s="659"/>
      <c r="DD8" s="627">
        <v>4931</v>
      </c>
      <c r="DE8" s="622"/>
      <c r="DF8" s="622"/>
      <c r="DG8" s="622"/>
      <c r="DH8" s="622"/>
      <c r="DI8" s="622"/>
      <c r="DJ8" s="622"/>
      <c r="DK8" s="622"/>
      <c r="DL8" s="622"/>
      <c r="DM8" s="622"/>
      <c r="DN8" s="622"/>
      <c r="DO8" s="622"/>
      <c r="DP8" s="623"/>
      <c r="DQ8" s="627">
        <v>990151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1493</v>
      </c>
      <c r="S9" s="622"/>
      <c r="T9" s="622"/>
      <c r="U9" s="622"/>
      <c r="V9" s="622"/>
      <c r="W9" s="622"/>
      <c r="X9" s="622"/>
      <c r="Y9" s="623"/>
      <c r="Z9" s="659">
        <v>0</v>
      </c>
      <c r="AA9" s="659"/>
      <c r="AB9" s="659"/>
      <c r="AC9" s="659"/>
      <c r="AD9" s="660">
        <v>1493</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137490</v>
      </c>
      <c r="BH9" s="622"/>
      <c r="BI9" s="622"/>
      <c r="BJ9" s="622"/>
      <c r="BK9" s="622"/>
      <c r="BL9" s="622"/>
      <c r="BM9" s="622"/>
      <c r="BN9" s="623"/>
      <c r="BO9" s="659">
        <v>5.9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326388</v>
      </c>
      <c r="CS9" s="622"/>
      <c r="CT9" s="622"/>
      <c r="CU9" s="622"/>
      <c r="CV9" s="622"/>
      <c r="CW9" s="622"/>
      <c r="CX9" s="622"/>
      <c r="CY9" s="623"/>
      <c r="CZ9" s="659">
        <v>6.3</v>
      </c>
      <c r="DA9" s="659"/>
      <c r="DB9" s="659"/>
      <c r="DC9" s="659"/>
      <c r="DD9" s="627">
        <v>22109</v>
      </c>
      <c r="DE9" s="622"/>
      <c r="DF9" s="622"/>
      <c r="DG9" s="622"/>
      <c r="DH9" s="622"/>
      <c r="DI9" s="622"/>
      <c r="DJ9" s="622"/>
      <c r="DK9" s="622"/>
      <c r="DL9" s="622"/>
      <c r="DM9" s="622"/>
      <c r="DN9" s="622"/>
      <c r="DO9" s="622"/>
      <c r="DP9" s="623"/>
      <c r="DQ9" s="627">
        <v>260517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7577</v>
      </c>
      <c r="BH10" s="622"/>
      <c r="BI10" s="622"/>
      <c r="BJ10" s="622"/>
      <c r="BK10" s="622"/>
      <c r="BL10" s="622"/>
      <c r="BM10" s="622"/>
      <c r="BN10" s="623"/>
      <c r="BO10" s="659">
        <v>0.3</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119347</v>
      </c>
      <c r="S11" s="622"/>
      <c r="T11" s="622"/>
      <c r="U11" s="622"/>
      <c r="V11" s="622"/>
      <c r="W11" s="622"/>
      <c r="X11" s="622"/>
      <c r="Y11" s="623"/>
      <c r="Z11" s="624">
        <v>2</v>
      </c>
      <c r="AA11" s="625"/>
      <c r="AB11" s="625"/>
      <c r="AC11" s="626"/>
      <c r="AD11" s="627">
        <v>119347</v>
      </c>
      <c r="AE11" s="622"/>
      <c r="AF11" s="622"/>
      <c r="AG11" s="622"/>
      <c r="AH11" s="622"/>
      <c r="AI11" s="622"/>
      <c r="AJ11" s="622"/>
      <c r="AK11" s="623"/>
      <c r="AL11" s="624">
        <v>3.9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6387</v>
      </c>
      <c r="BH11" s="622"/>
      <c r="BI11" s="622"/>
      <c r="BJ11" s="622"/>
      <c r="BK11" s="622"/>
      <c r="BL11" s="622"/>
      <c r="BM11" s="622"/>
      <c r="BN11" s="623"/>
      <c r="BO11" s="659">
        <v>0.3</v>
      </c>
      <c r="BP11" s="659"/>
      <c r="BQ11" s="659"/>
      <c r="BR11" s="659"/>
      <c r="BS11" s="660">
        <v>1825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346706</v>
      </c>
      <c r="CS11" s="622"/>
      <c r="CT11" s="622"/>
      <c r="CU11" s="622"/>
      <c r="CV11" s="622"/>
      <c r="CW11" s="622"/>
      <c r="CX11" s="622"/>
      <c r="CY11" s="623"/>
      <c r="CZ11" s="659">
        <v>6.7</v>
      </c>
      <c r="DA11" s="659"/>
      <c r="DB11" s="659"/>
      <c r="DC11" s="659"/>
      <c r="DD11" s="627">
        <v>32985</v>
      </c>
      <c r="DE11" s="622"/>
      <c r="DF11" s="622"/>
      <c r="DG11" s="622"/>
      <c r="DH11" s="622"/>
      <c r="DI11" s="622"/>
      <c r="DJ11" s="622"/>
      <c r="DK11" s="622"/>
      <c r="DL11" s="622"/>
      <c r="DM11" s="622"/>
      <c r="DN11" s="622"/>
      <c r="DO11" s="622"/>
      <c r="DP11" s="623"/>
      <c r="DQ11" s="627">
        <v>260561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2115860</v>
      </c>
      <c r="BH12" s="622"/>
      <c r="BI12" s="622"/>
      <c r="BJ12" s="622"/>
      <c r="BK12" s="622"/>
      <c r="BL12" s="622"/>
      <c r="BM12" s="622"/>
      <c r="BN12" s="623"/>
      <c r="BO12" s="659">
        <v>91.2</v>
      </c>
      <c r="BP12" s="659"/>
      <c r="BQ12" s="659"/>
      <c r="BR12" s="659"/>
      <c r="BS12" s="660">
        <v>260716</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280719</v>
      </c>
      <c r="CS12" s="622"/>
      <c r="CT12" s="622"/>
      <c r="CU12" s="622"/>
      <c r="CV12" s="622"/>
      <c r="CW12" s="622"/>
      <c r="CX12" s="622"/>
      <c r="CY12" s="623"/>
      <c r="CZ12" s="659">
        <v>5.4</v>
      </c>
      <c r="DA12" s="659"/>
      <c r="DB12" s="659"/>
      <c r="DC12" s="659"/>
      <c r="DD12" s="627">
        <v>32133</v>
      </c>
      <c r="DE12" s="622"/>
      <c r="DF12" s="622"/>
      <c r="DG12" s="622"/>
      <c r="DH12" s="622"/>
      <c r="DI12" s="622"/>
      <c r="DJ12" s="622"/>
      <c r="DK12" s="622"/>
      <c r="DL12" s="622"/>
      <c r="DM12" s="622"/>
      <c r="DN12" s="622"/>
      <c r="DO12" s="622"/>
      <c r="DP12" s="623"/>
      <c r="DQ12" s="627">
        <v>227089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2087271</v>
      </c>
      <c r="BH13" s="622"/>
      <c r="BI13" s="622"/>
      <c r="BJ13" s="622"/>
      <c r="BK13" s="622"/>
      <c r="BL13" s="622"/>
      <c r="BM13" s="622"/>
      <c r="BN13" s="623"/>
      <c r="BO13" s="659">
        <v>90</v>
      </c>
      <c r="BP13" s="659"/>
      <c r="BQ13" s="659"/>
      <c r="BR13" s="659"/>
      <c r="BS13" s="660">
        <v>260716</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365436</v>
      </c>
      <c r="CS13" s="622"/>
      <c r="CT13" s="622"/>
      <c r="CU13" s="622"/>
      <c r="CV13" s="622"/>
      <c r="CW13" s="622"/>
      <c r="CX13" s="622"/>
      <c r="CY13" s="623"/>
      <c r="CZ13" s="659">
        <v>7</v>
      </c>
      <c r="DA13" s="659"/>
      <c r="DB13" s="659"/>
      <c r="DC13" s="659"/>
      <c r="DD13" s="627">
        <v>101362</v>
      </c>
      <c r="DE13" s="622"/>
      <c r="DF13" s="622"/>
      <c r="DG13" s="622"/>
      <c r="DH13" s="622"/>
      <c r="DI13" s="622"/>
      <c r="DJ13" s="622"/>
      <c r="DK13" s="622"/>
      <c r="DL13" s="622"/>
      <c r="DM13" s="622"/>
      <c r="DN13" s="622"/>
      <c r="DO13" s="622"/>
      <c r="DP13" s="623"/>
      <c r="DQ13" s="627">
        <v>262252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222</v>
      </c>
      <c r="S14" s="622"/>
      <c r="T14" s="622"/>
      <c r="U14" s="622"/>
      <c r="V14" s="622"/>
      <c r="W14" s="622"/>
      <c r="X14" s="622"/>
      <c r="Y14" s="623"/>
      <c r="Z14" s="659">
        <v>0</v>
      </c>
      <c r="AA14" s="659"/>
      <c r="AB14" s="659"/>
      <c r="AC14" s="659"/>
      <c r="AD14" s="660">
        <v>222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24765</v>
      </c>
      <c r="BH14" s="622"/>
      <c r="BI14" s="622"/>
      <c r="BJ14" s="622"/>
      <c r="BK14" s="622"/>
      <c r="BL14" s="622"/>
      <c r="BM14" s="622"/>
      <c r="BN14" s="623"/>
      <c r="BO14" s="659">
        <v>1.1000000000000001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261385</v>
      </c>
      <c r="CS14" s="622"/>
      <c r="CT14" s="622"/>
      <c r="CU14" s="622"/>
      <c r="CV14" s="622"/>
      <c r="CW14" s="622"/>
      <c r="CX14" s="622"/>
      <c r="CY14" s="623"/>
      <c r="CZ14" s="659">
        <v>5</v>
      </c>
      <c r="DA14" s="659"/>
      <c r="DB14" s="659"/>
      <c r="DC14" s="659"/>
      <c r="DD14" s="627">
        <v>37721</v>
      </c>
      <c r="DE14" s="622"/>
      <c r="DF14" s="622"/>
      <c r="DG14" s="622"/>
      <c r="DH14" s="622"/>
      <c r="DI14" s="622"/>
      <c r="DJ14" s="622"/>
      <c r="DK14" s="622"/>
      <c r="DL14" s="622"/>
      <c r="DM14" s="622"/>
      <c r="DN14" s="622"/>
      <c r="DO14" s="622"/>
      <c r="DP14" s="623"/>
      <c r="DQ14" s="627">
        <v>228368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20414</v>
      </c>
      <c r="BH15" s="622"/>
      <c r="BI15" s="622"/>
      <c r="BJ15" s="622"/>
      <c r="BK15" s="622"/>
      <c r="BL15" s="622"/>
      <c r="BM15" s="622"/>
      <c r="BN15" s="623"/>
      <c r="BO15" s="659">
        <v>0.9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583470</v>
      </c>
      <c r="CS15" s="622"/>
      <c r="CT15" s="622"/>
      <c r="CU15" s="622"/>
      <c r="CV15" s="622"/>
      <c r="CW15" s="622"/>
      <c r="CX15" s="622"/>
      <c r="CY15" s="623"/>
      <c r="CZ15" s="659">
        <v>11.2</v>
      </c>
      <c r="DA15" s="659"/>
      <c r="DB15" s="659"/>
      <c r="DC15" s="659"/>
      <c r="DD15" s="627">
        <v>208757</v>
      </c>
      <c r="DE15" s="622"/>
      <c r="DF15" s="622"/>
      <c r="DG15" s="622"/>
      <c r="DH15" s="622"/>
      <c r="DI15" s="622"/>
      <c r="DJ15" s="622"/>
      <c r="DK15" s="622"/>
      <c r="DL15" s="622"/>
      <c r="DM15" s="622"/>
      <c r="DN15" s="622"/>
      <c r="DO15" s="622"/>
      <c r="DP15" s="623"/>
      <c r="DQ15" s="627">
        <v>368904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3162</v>
      </c>
      <c r="S16" s="622"/>
      <c r="T16" s="622"/>
      <c r="U16" s="622"/>
      <c r="V16" s="622"/>
      <c r="W16" s="622"/>
      <c r="X16" s="622"/>
      <c r="Y16" s="623"/>
      <c r="Z16" s="659">
        <v>0.1</v>
      </c>
      <c r="AA16" s="659"/>
      <c r="AB16" s="659"/>
      <c r="AC16" s="659"/>
      <c r="AD16" s="660">
        <v>3162</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89542</v>
      </c>
      <c r="CS16" s="622"/>
      <c r="CT16" s="622"/>
      <c r="CU16" s="622"/>
      <c r="CV16" s="622"/>
      <c r="CW16" s="622"/>
      <c r="CX16" s="622"/>
      <c r="CY16" s="623"/>
      <c r="CZ16" s="659">
        <v>1.7</v>
      </c>
      <c r="DA16" s="659"/>
      <c r="DB16" s="659"/>
      <c r="DC16" s="659"/>
      <c r="DD16" s="627" t="s">
        <v>122</v>
      </c>
      <c r="DE16" s="622"/>
      <c r="DF16" s="622"/>
      <c r="DG16" s="622"/>
      <c r="DH16" s="622"/>
      <c r="DI16" s="622"/>
      <c r="DJ16" s="622"/>
      <c r="DK16" s="622"/>
      <c r="DL16" s="622"/>
      <c r="DM16" s="622"/>
      <c r="DN16" s="622"/>
      <c r="DO16" s="622"/>
      <c r="DP16" s="623"/>
      <c r="DQ16" s="627">
        <v>18715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5702</v>
      </c>
      <c r="S17" s="622"/>
      <c r="T17" s="622"/>
      <c r="U17" s="622"/>
      <c r="V17" s="622"/>
      <c r="W17" s="622"/>
      <c r="X17" s="622"/>
      <c r="Y17" s="623"/>
      <c r="Z17" s="659">
        <v>0.1</v>
      </c>
      <c r="AA17" s="659"/>
      <c r="AB17" s="659"/>
      <c r="AC17" s="659"/>
      <c r="AD17" s="660">
        <v>5702</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166922</v>
      </c>
      <c r="CS17" s="622"/>
      <c r="CT17" s="622"/>
      <c r="CU17" s="622"/>
      <c r="CV17" s="622"/>
      <c r="CW17" s="622"/>
      <c r="CX17" s="622"/>
      <c r="CY17" s="623"/>
      <c r="CZ17" s="659">
        <v>3.2</v>
      </c>
      <c r="DA17" s="659"/>
      <c r="DB17" s="659"/>
      <c r="DC17" s="659"/>
      <c r="DD17" s="627" t="s">
        <v>122</v>
      </c>
      <c r="DE17" s="622"/>
      <c r="DF17" s="622"/>
      <c r="DG17" s="622"/>
      <c r="DH17" s="622"/>
      <c r="DI17" s="622"/>
      <c r="DJ17" s="622"/>
      <c r="DK17" s="622"/>
      <c r="DL17" s="622"/>
      <c r="DM17" s="622"/>
      <c r="DN17" s="622"/>
      <c r="DO17" s="622"/>
      <c r="DP17" s="623"/>
      <c r="DQ17" s="627">
        <v>157643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4940</v>
      </c>
      <c r="S18" s="622"/>
      <c r="T18" s="622"/>
      <c r="U18" s="622"/>
      <c r="V18" s="622"/>
      <c r="W18" s="622"/>
      <c r="X18" s="622"/>
      <c r="Y18" s="623"/>
      <c r="Z18" s="659">
        <v>0.1</v>
      </c>
      <c r="AA18" s="659"/>
      <c r="AB18" s="659"/>
      <c r="AC18" s="659"/>
      <c r="AD18" s="660">
        <v>4940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4765</v>
      </c>
      <c r="S19" s="622"/>
      <c r="T19" s="622"/>
      <c r="U19" s="622"/>
      <c r="V19" s="622"/>
      <c r="W19" s="622"/>
      <c r="X19" s="622"/>
      <c r="Y19" s="623"/>
      <c r="Z19" s="659">
        <v>0.1</v>
      </c>
      <c r="AA19" s="659"/>
      <c r="AB19" s="659"/>
      <c r="AC19" s="659"/>
      <c r="AD19" s="660">
        <v>4765</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175</v>
      </c>
      <c r="S20" s="622"/>
      <c r="T20" s="622"/>
      <c r="U20" s="622"/>
      <c r="V20" s="622"/>
      <c r="W20" s="622"/>
      <c r="X20" s="622"/>
      <c r="Y20" s="623"/>
      <c r="Z20" s="659">
        <v>0</v>
      </c>
      <c r="AA20" s="659"/>
      <c r="AB20" s="659"/>
      <c r="AC20" s="659"/>
      <c r="AD20" s="660">
        <v>175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5189177</v>
      </c>
      <c r="CS20" s="622"/>
      <c r="CT20" s="622"/>
      <c r="CU20" s="622"/>
      <c r="CV20" s="622"/>
      <c r="CW20" s="622"/>
      <c r="CX20" s="622"/>
      <c r="CY20" s="623"/>
      <c r="CZ20" s="659">
        <v>100</v>
      </c>
      <c r="DA20" s="659"/>
      <c r="DB20" s="659"/>
      <c r="DC20" s="659"/>
      <c r="DD20" s="627">
        <v>459403</v>
      </c>
      <c r="DE20" s="622"/>
      <c r="DF20" s="622"/>
      <c r="DG20" s="622"/>
      <c r="DH20" s="622"/>
      <c r="DI20" s="622"/>
      <c r="DJ20" s="622"/>
      <c r="DK20" s="622"/>
      <c r="DL20" s="622"/>
      <c r="DM20" s="622"/>
      <c r="DN20" s="622"/>
      <c r="DO20" s="622"/>
      <c r="DP20" s="623"/>
      <c r="DQ20" s="627">
        <v>4056377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589965</v>
      </c>
      <c r="S21" s="622"/>
      <c r="T21" s="622"/>
      <c r="U21" s="622"/>
      <c r="V21" s="622"/>
      <c r="W21" s="622"/>
      <c r="X21" s="622"/>
      <c r="Y21" s="623"/>
      <c r="Z21" s="659">
        <v>10</v>
      </c>
      <c r="AA21" s="659"/>
      <c r="AB21" s="659"/>
      <c r="AC21" s="659"/>
      <c r="AD21" s="660">
        <v>528111</v>
      </c>
      <c r="AE21" s="660"/>
      <c r="AF21" s="660"/>
      <c r="AG21" s="660"/>
      <c r="AH21" s="660"/>
      <c r="AI21" s="660"/>
      <c r="AJ21" s="660"/>
      <c r="AK21" s="660"/>
      <c r="AL21" s="624">
        <v>17.3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528111</v>
      </c>
      <c r="S22" s="622"/>
      <c r="T22" s="622"/>
      <c r="U22" s="622"/>
      <c r="V22" s="622"/>
      <c r="W22" s="622"/>
      <c r="X22" s="622"/>
      <c r="Y22" s="623"/>
      <c r="Z22" s="659">
        <v>9</v>
      </c>
      <c r="AA22" s="659"/>
      <c r="AB22" s="659"/>
      <c r="AC22" s="659"/>
      <c r="AD22" s="660">
        <v>528111</v>
      </c>
      <c r="AE22" s="660"/>
      <c r="AF22" s="660"/>
      <c r="AG22" s="660"/>
      <c r="AH22" s="660"/>
      <c r="AI22" s="660"/>
      <c r="AJ22" s="660"/>
      <c r="AK22" s="660"/>
      <c r="AL22" s="624">
        <v>17.3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61854</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1821082</v>
      </c>
      <c r="CS24" s="677"/>
      <c r="CT24" s="677"/>
      <c r="CU24" s="677"/>
      <c r="CV24" s="677"/>
      <c r="CW24" s="677"/>
      <c r="CX24" s="677"/>
      <c r="CY24" s="702"/>
      <c r="CZ24" s="703">
        <v>35.1</v>
      </c>
      <c r="DA24" s="685"/>
      <c r="DB24" s="685"/>
      <c r="DC24" s="705"/>
      <c r="DD24" s="701">
        <v>1357977</v>
      </c>
      <c r="DE24" s="677"/>
      <c r="DF24" s="677"/>
      <c r="DG24" s="677"/>
      <c r="DH24" s="677"/>
      <c r="DI24" s="677"/>
      <c r="DJ24" s="677"/>
      <c r="DK24" s="702"/>
      <c r="DL24" s="701">
        <v>1092490</v>
      </c>
      <c r="DM24" s="677"/>
      <c r="DN24" s="677"/>
      <c r="DO24" s="677"/>
      <c r="DP24" s="677"/>
      <c r="DQ24" s="677"/>
      <c r="DR24" s="677"/>
      <c r="DS24" s="677"/>
      <c r="DT24" s="677"/>
      <c r="DU24" s="677"/>
      <c r="DV24" s="702"/>
      <c r="DW24" s="703">
        <v>35.299999999999997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3108144</v>
      </c>
      <c r="S25" s="622"/>
      <c r="T25" s="622"/>
      <c r="U25" s="622"/>
      <c r="V25" s="622"/>
      <c r="W25" s="622"/>
      <c r="X25" s="622"/>
      <c r="Y25" s="623"/>
      <c r="Z25" s="659">
        <v>52.7</v>
      </c>
      <c r="AA25" s="659"/>
      <c r="AB25" s="659"/>
      <c r="AC25" s="659"/>
      <c r="AD25" s="660">
        <v>3046290</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844386</v>
      </c>
      <c r="CS25" s="634"/>
      <c r="CT25" s="634"/>
      <c r="CU25" s="634"/>
      <c r="CV25" s="634"/>
      <c r="CW25" s="634"/>
      <c r="CX25" s="634"/>
      <c r="CY25" s="635"/>
      <c r="CZ25" s="624">
        <v>16.3</v>
      </c>
      <c r="DA25" s="636"/>
      <c r="DB25" s="636"/>
      <c r="DC25" s="637"/>
      <c r="DD25" s="627">
        <v>763412</v>
      </c>
      <c r="DE25" s="634"/>
      <c r="DF25" s="634"/>
      <c r="DG25" s="634"/>
      <c r="DH25" s="634"/>
      <c r="DI25" s="634"/>
      <c r="DJ25" s="634"/>
      <c r="DK25" s="635"/>
      <c r="DL25" s="627">
        <v>754722</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683</v>
      </c>
      <c r="S26" s="622"/>
      <c r="T26" s="622"/>
      <c r="U26" s="622"/>
      <c r="V26" s="622"/>
      <c r="W26" s="622"/>
      <c r="X26" s="622"/>
      <c r="Y26" s="623"/>
      <c r="Z26" s="659">
        <v>0</v>
      </c>
      <c r="AA26" s="659"/>
      <c r="AB26" s="659"/>
      <c r="AC26" s="659"/>
      <c r="AD26" s="660">
        <v>683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454872</v>
      </c>
      <c r="CS26" s="622"/>
      <c r="CT26" s="622"/>
      <c r="CU26" s="622"/>
      <c r="CV26" s="622"/>
      <c r="CW26" s="622"/>
      <c r="CX26" s="622"/>
      <c r="CY26" s="623"/>
      <c r="CZ26" s="624">
        <v>8.8000000000000007</v>
      </c>
      <c r="DA26" s="636"/>
      <c r="DB26" s="636"/>
      <c r="DC26" s="637"/>
      <c r="DD26" s="627">
        <v>418408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22261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2320035</v>
      </c>
      <c r="BH27" s="622"/>
      <c r="BI27" s="622"/>
      <c r="BJ27" s="622"/>
      <c r="BK27" s="622"/>
      <c r="BL27" s="622"/>
      <c r="BM27" s="622"/>
      <c r="BN27" s="623"/>
      <c r="BO27" s="659">
        <v>100</v>
      </c>
      <c r="BP27" s="659"/>
      <c r="BQ27" s="659"/>
      <c r="BR27" s="659"/>
      <c r="BS27" s="660">
        <v>262541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809774</v>
      </c>
      <c r="CS27" s="634"/>
      <c r="CT27" s="634"/>
      <c r="CU27" s="634"/>
      <c r="CV27" s="634"/>
      <c r="CW27" s="634"/>
      <c r="CX27" s="634"/>
      <c r="CY27" s="635"/>
      <c r="CZ27" s="624">
        <v>15.6</v>
      </c>
      <c r="DA27" s="636"/>
      <c r="DB27" s="636"/>
      <c r="DC27" s="637"/>
      <c r="DD27" s="627">
        <v>436922</v>
      </c>
      <c r="DE27" s="634"/>
      <c r="DF27" s="634"/>
      <c r="DG27" s="634"/>
      <c r="DH27" s="634"/>
      <c r="DI27" s="634"/>
      <c r="DJ27" s="634"/>
      <c r="DK27" s="635"/>
      <c r="DL27" s="627">
        <v>180125</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63616</v>
      </c>
      <c r="S28" s="622"/>
      <c r="T28" s="622"/>
      <c r="U28" s="622"/>
      <c r="V28" s="622"/>
      <c r="W28" s="622"/>
      <c r="X28" s="622"/>
      <c r="Y28" s="623"/>
      <c r="Z28" s="659">
        <v>1.1000000000000001</v>
      </c>
      <c r="AA28" s="659"/>
      <c r="AB28" s="659"/>
      <c r="AC28" s="659"/>
      <c r="AD28" s="660">
        <v>1070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166922</v>
      </c>
      <c r="CS28" s="622"/>
      <c r="CT28" s="622"/>
      <c r="CU28" s="622"/>
      <c r="CV28" s="622"/>
      <c r="CW28" s="622"/>
      <c r="CX28" s="622"/>
      <c r="CY28" s="623"/>
      <c r="CZ28" s="624">
        <v>3.2</v>
      </c>
      <c r="DA28" s="636"/>
      <c r="DB28" s="636"/>
      <c r="DC28" s="637"/>
      <c r="DD28" s="627">
        <v>157643</v>
      </c>
      <c r="DE28" s="622"/>
      <c r="DF28" s="622"/>
      <c r="DG28" s="622"/>
      <c r="DH28" s="622"/>
      <c r="DI28" s="622"/>
      <c r="DJ28" s="622"/>
      <c r="DK28" s="623"/>
      <c r="DL28" s="627">
        <v>157643</v>
      </c>
      <c r="DM28" s="622"/>
      <c r="DN28" s="622"/>
      <c r="DO28" s="622"/>
      <c r="DP28" s="622"/>
      <c r="DQ28" s="622"/>
      <c r="DR28" s="622"/>
      <c r="DS28" s="622"/>
      <c r="DT28" s="622"/>
      <c r="DU28" s="622"/>
      <c r="DV28" s="623"/>
      <c r="DW28" s="624">
        <v>5.0999999999999996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10485</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166922</v>
      </c>
      <c r="CS29" s="634"/>
      <c r="CT29" s="634"/>
      <c r="CU29" s="634"/>
      <c r="CV29" s="634"/>
      <c r="CW29" s="634"/>
      <c r="CX29" s="634"/>
      <c r="CY29" s="635"/>
      <c r="CZ29" s="624">
        <v>3.2</v>
      </c>
      <c r="DA29" s="636"/>
      <c r="DB29" s="636"/>
      <c r="DC29" s="637"/>
      <c r="DD29" s="627">
        <v>157643</v>
      </c>
      <c r="DE29" s="634"/>
      <c r="DF29" s="634"/>
      <c r="DG29" s="634"/>
      <c r="DH29" s="634"/>
      <c r="DI29" s="634"/>
      <c r="DJ29" s="634"/>
      <c r="DK29" s="635"/>
      <c r="DL29" s="627">
        <v>157643</v>
      </c>
      <c r="DM29" s="634"/>
      <c r="DN29" s="634"/>
      <c r="DO29" s="634"/>
      <c r="DP29" s="634"/>
      <c r="DQ29" s="634"/>
      <c r="DR29" s="634"/>
      <c r="DS29" s="634"/>
      <c r="DT29" s="634"/>
      <c r="DU29" s="634"/>
      <c r="DV29" s="635"/>
      <c r="DW29" s="624">
        <v>5.0999999999999996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481476</v>
      </c>
      <c r="S30" s="622"/>
      <c r="T30" s="622"/>
      <c r="U30" s="622"/>
      <c r="V30" s="622"/>
      <c r="W30" s="622"/>
      <c r="X30" s="622"/>
      <c r="Y30" s="623"/>
      <c r="Z30" s="659">
        <v>8.1999999999999993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150742</v>
      </c>
      <c r="CS30" s="622"/>
      <c r="CT30" s="622"/>
      <c r="CU30" s="622"/>
      <c r="CV30" s="622"/>
      <c r="CW30" s="622"/>
      <c r="CX30" s="622"/>
      <c r="CY30" s="623"/>
      <c r="CZ30" s="624">
        <v>2.9</v>
      </c>
      <c r="DA30" s="636"/>
      <c r="DB30" s="636"/>
      <c r="DC30" s="637"/>
      <c r="DD30" s="627">
        <v>141912</v>
      </c>
      <c r="DE30" s="622"/>
      <c r="DF30" s="622"/>
      <c r="DG30" s="622"/>
      <c r="DH30" s="622"/>
      <c r="DI30" s="622"/>
      <c r="DJ30" s="622"/>
      <c r="DK30" s="623"/>
      <c r="DL30" s="627">
        <v>141912</v>
      </c>
      <c r="DM30" s="622"/>
      <c r="DN30" s="622"/>
      <c r="DO30" s="622"/>
      <c r="DP30" s="622"/>
      <c r="DQ30" s="622"/>
      <c r="DR30" s="622"/>
      <c r="DS30" s="622"/>
      <c r="DT30" s="622"/>
      <c r="DU30" s="622"/>
      <c r="DV30" s="623"/>
      <c r="DW30" s="624">
        <v>4.5999999999999996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99.9</v>
      </c>
      <c r="BH31" s="684"/>
      <c r="BI31" s="684"/>
      <c r="BJ31" s="684"/>
      <c r="BK31" s="684"/>
      <c r="BL31" s="684"/>
      <c r="BM31" s="685">
        <v>99.8</v>
      </c>
      <c r="BN31" s="684"/>
      <c r="BO31" s="684"/>
      <c r="BP31" s="684"/>
      <c r="BQ31" s="686"/>
      <c r="BR31" s="683">
        <v>99.9</v>
      </c>
      <c r="BS31" s="684"/>
      <c r="BT31" s="684"/>
      <c r="BU31" s="684"/>
      <c r="BV31" s="684"/>
      <c r="BW31" s="684"/>
      <c r="BX31" s="685">
        <v>99.8</v>
      </c>
      <c r="BY31" s="684"/>
      <c r="BZ31" s="684"/>
      <c r="CA31" s="684"/>
      <c r="CB31" s="686"/>
      <c r="CD31" s="642"/>
      <c r="CE31" s="643"/>
      <c r="CF31" s="618" t="s">
        <v>300</v>
      </c>
      <c r="CG31" s="619"/>
      <c r="CH31" s="619"/>
      <c r="CI31" s="619"/>
      <c r="CJ31" s="619"/>
      <c r="CK31" s="619"/>
      <c r="CL31" s="619"/>
      <c r="CM31" s="619"/>
      <c r="CN31" s="619"/>
      <c r="CO31" s="619"/>
      <c r="CP31" s="619"/>
      <c r="CQ31" s="620"/>
      <c r="CR31" s="621">
        <v>16180</v>
      </c>
      <c r="CS31" s="634"/>
      <c r="CT31" s="634"/>
      <c r="CU31" s="634"/>
      <c r="CV31" s="634"/>
      <c r="CW31" s="634"/>
      <c r="CX31" s="634"/>
      <c r="CY31" s="635"/>
      <c r="CZ31" s="624">
        <v>0.3</v>
      </c>
      <c r="DA31" s="636"/>
      <c r="DB31" s="636"/>
      <c r="DC31" s="637"/>
      <c r="DD31" s="627">
        <v>15731</v>
      </c>
      <c r="DE31" s="634"/>
      <c r="DF31" s="634"/>
      <c r="DG31" s="634"/>
      <c r="DH31" s="634"/>
      <c r="DI31" s="634"/>
      <c r="DJ31" s="634"/>
      <c r="DK31" s="635"/>
      <c r="DL31" s="627">
        <v>15731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291971</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99.5</v>
      </c>
      <c r="BH32" s="634"/>
      <c r="BI32" s="634"/>
      <c r="BJ32" s="634"/>
      <c r="BK32" s="634"/>
      <c r="BL32" s="634"/>
      <c r="BM32" s="625">
        <v>99</v>
      </c>
      <c r="BN32" s="634"/>
      <c r="BO32" s="634"/>
      <c r="BP32" s="634"/>
      <c r="BQ32" s="657"/>
      <c r="BR32" s="692">
        <v>99.4</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18388</v>
      </c>
      <c r="S33" s="622"/>
      <c r="T33" s="622"/>
      <c r="U33" s="622"/>
      <c r="V33" s="622"/>
      <c r="W33" s="622"/>
      <c r="X33" s="622"/>
      <c r="Y33" s="623"/>
      <c r="Z33" s="659">
        <v>0.3</v>
      </c>
      <c r="AA33" s="659"/>
      <c r="AB33" s="659"/>
      <c r="AC33" s="659"/>
      <c r="AD33" s="660">
        <v>5204</v>
      </c>
      <c r="AE33" s="660"/>
      <c r="AF33" s="660"/>
      <c r="AG33" s="660"/>
      <c r="AH33" s="660"/>
      <c r="AI33" s="660"/>
      <c r="AJ33" s="660"/>
      <c r="AK33" s="660"/>
      <c r="AL33" s="624">
        <v>0.2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99.9</v>
      </c>
      <c r="BH33" s="606"/>
      <c r="BI33" s="606"/>
      <c r="BJ33" s="606"/>
      <c r="BK33" s="606"/>
      <c r="BL33" s="606"/>
      <c r="BM33" s="652">
        <v>99.9</v>
      </c>
      <c r="BN33" s="606"/>
      <c r="BO33" s="606"/>
      <c r="BP33" s="606"/>
      <c r="BQ33" s="669"/>
      <c r="BR33" s="682">
        <v>99.9</v>
      </c>
      <c r="BS33" s="606"/>
      <c r="BT33" s="606"/>
      <c r="BU33" s="606"/>
      <c r="BV33" s="606"/>
      <c r="BW33" s="606"/>
      <c r="BX33" s="652">
        <v>99.8</v>
      </c>
      <c r="BY33" s="606"/>
      <c r="BZ33" s="606"/>
      <c r="CA33" s="606"/>
      <c r="CB33" s="669"/>
      <c r="CD33" s="618" t="s">
        <v>307</v>
      </c>
      <c r="CE33" s="619"/>
      <c r="CF33" s="619"/>
      <c r="CG33" s="619"/>
      <c r="CH33" s="619"/>
      <c r="CI33" s="619"/>
      <c r="CJ33" s="619"/>
      <c r="CK33" s="619"/>
      <c r="CL33" s="619"/>
      <c r="CM33" s="619"/>
      <c r="CN33" s="619"/>
      <c r="CO33" s="619"/>
      <c r="CP33" s="619"/>
      <c r="CQ33" s="620"/>
      <c r="CR33" s="621">
        <v>2819150</v>
      </c>
      <c r="CS33" s="634"/>
      <c r="CT33" s="634"/>
      <c r="CU33" s="634"/>
      <c r="CV33" s="634"/>
      <c r="CW33" s="634"/>
      <c r="CX33" s="634"/>
      <c r="CY33" s="635"/>
      <c r="CZ33" s="624">
        <v>54.3</v>
      </c>
      <c r="DA33" s="636"/>
      <c r="DB33" s="636"/>
      <c r="DC33" s="637"/>
      <c r="DD33" s="627">
        <v>2527852</v>
      </c>
      <c r="DE33" s="634"/>
      <c r="DF33" s="634"/>
      <c r="DG33" s="634"/>
      <c r="DH33" s="634"/>
      <c r="DI33" s="634"/>
      <c r="DJ33" s="634"/>
      <c r="DK33" s="635"/>
      <c r="DL33" s="627">
        <v>1418514</v>
      </c>
      <c r="DM33" s="634"/>
      <c r="DN33" s="634"/>
      <c r="DO33" s="634"/>
      <c r="DP33" s="634"/>
      <c r="DQ33" s="634"/>
      <c r="DR33" s="634"/>
      <c r="DS33" s="634"/>
      <c r="DT33" s="634"/>
      <c r="DU33" s="634"/>
      <c r="DV33" s="635"/>
      <c r="DW33" s="624">
        <v>45.9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493188</v>
      </c>
      <c r="S34" s="622"/>
      <c r="T34" s="622"/>
      <c r="U34" s="622"/>
      <c r="V34" s="622"/>
      <c r="W34" s="622"/>
      <c r="X34" s="622"/>
      <c r="Y34" s="623"/>
      <c r="Z34" s="659">
        <v>8.4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922724</v>
      </c>
      <c r="CS34" s="622"/>
      <c r="CT34" s="622"/>
      <c r="CU34" s="622"/>
      <c r="CV34" s="622"/>
      <c r="CW34" s="622"/>
      <c r="CX34" s="622"/>
      <c r="CY34" s="623"/>
      <c r="CZ34" s="624">
        <v>17.8</v>
      </c>
      <c r="DA34" s="636"/>
      <c r="DB34" s="636"/>
      <c r="DC34" s="637"/>
      <c r="DD34" s="627">
        <v>841145</v>
      </c>
      <c r="DE34" s="622"/>
      <c r="DF34" s="622"/>
      <c r="DG34" s="622"/>
      <c r="DH34" s="622"/>
      <c r="DI34" s="622"/>
      <c r="DJ34" s="622"/>
      <c r="DK34" s="623"/>
      <c r="DL34" s="627">
        <v>603472</v>
      </c>
      <c r="DM34" s="622"/>
      <c r="DN34" s="622"/>
      <c r="DO34" s="622"/>
      <c r="DP34" s="622"/>
      <c r="DQ34" s="622"/>
      <c r="DR34" s="622"/>
      <c r="DS34" s="622"/>
      <c r="DT34" s="622"/>
      <c r="DU34" s="622"/>
      <c r="DV34" s="623"/>
      <c r="DW34" s="624">
        <v>19.5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920501</v>
      </c>
      <c r="S35" s="622"/>
      <c r="T35" s="622"/>
      <c r="U35" s="622"/>
      <c r="V35" s="622"/>
      <c r="W35" s="622"/>
      <c r="X35" s="622"/>
      <c r="Y35" s="623"/>
      <c r="Z35" s="659">
        <v>15.6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44248</v>
      </c>
      <c r="CS35" s="634"/>
      <c r="CT35" s="634"/>
      <c r="CU35" s="634"/>
      <c r="CV35" s="634"/>
      <c r="CW35" s="634"/>
      <c r="CX35" s="634"/>
      <c r="CY35" s="635"/>
      <c r="CZ35" s="624">
        <v>0.9</v>
      </c>
      <c r="DA35" s="636"/>
      <c r="DB35" s="636"/>
      <c r="DC35" s="637"/>
      <c r="DD35" s="627">
        <v>30872</v>
      </c>
      <c r="DE35" s="634"/>
      <c r="DF35" s="634"/>
      <c r="DG35" s="634"/>
      <c r="DH35" s="634"/>
      <c r="DI35" s="634"/>
      <c r="DJ35" s="634"/>
      <c r="DK35" s="635"/>
      <c r="DL35" s="627">
        <v>28166</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133010</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555362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22537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1054831</v>
      </c>
      <c r="CS36" s="622"/>
      <c r="CT36" s="622"/>
      <c r="CU36" s="622"/>
      <c r="CV36" s="622"/>
      <c r="CW36" s="622"/>
      <c r="CX36" s="622"/>
      <c r="CY36" s="623"/>
      <c r="CZ36" s="624">
        <v>20.3</v>
      </c>
      <c r="DA36" s="636"/>
      <c r="DB36" s="636"/>
      <c r="DC36" s="637"/>
      <c r="DD36" s="627">
        <v>925847</v>
      </c>
      <c r="DE36" s="622"/>
      <c r="DF36" s="622"/>
      <c r="DG36" s="622"/>
      <c r="DH36" s="622"/>
      <c r="DI36" s="622"/>
      <c r="DJ36" s="622"/>
      <c r="DK36" s="623"/>
      <c r="DL36" s="627">
        <v>506888</v>
      </c>
      <c r="DM36" s="622"/>
      <c r="DN36" s="622"/>
      <c r="DO36" s="622"/>
      <c r="DP36" s="622"/>
      <c r="DQ36" s="622"/>
      <c r="DR36" s="622"/>
      <c r="DS36" s="622"/>
      <c r="DT36" s="622"/>
      <c r="DU36" s="622"/>
      <c r="DV36" s="623"/>
      <c r="DW36" s="624">
        <v>16.399999999999999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75280</v>
      </c>
      <c r="S37" s="622"/>
      <c r="T37" s="622"/>
      <c r="U37" s="622"/>
      <c r="V37" s="622"/>
      <c r="W37" s="622"/>
      <c r="X37" s="622"/>
      <c r="Y37" s="623"/>
      <c r="Z37" s="659">
        <v>1.3</v>
      </c>
      <c r="AA37" s="659"/>
      <c r="AB37" s="659"/>
      <c r="AC37" s="659"/>
      <c r="AD37" s="660">
        <v>132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162647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12042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214879</v>
      </c>
      <c r="CS37" s="634"/>
      <c r="CT37" s="634"/>
      <c r="CU37" s="634"/>
      <c r="CV37" s="634"/>
      <c r="CW37" s="634"/>
      <c r="CX37" s="634"/>
      <c r="CY37" s="635"/>
      <c r="CZ37" s="624">
        <v>4.0999999999999996</v>
      </c>
      <c r="DA37" s="636"/>
      <c r="DB37" s="636"/>
      <c r="DC37" s="637"/>
      <c r="DD37" s="627">
        <v>214879</v>
      </c>
      <c r="DE37" s="634"/>
      <c r="DF37" s="634"/>
      <c r="DG37" s="634"/>
      <c r="DH37" s="634"/>
      <c r="DI37" s="634"/>
      <c r="DJ37" s="634"/>
      <c r="DK37" s="635"/>
      <c r="DL37" s="627">
        <v>194628</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274889</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46449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342181</v>
      </c>
      <c r="CS38" s="622"/>
      <c r="CT38" s="622"/>
      <c r="CU38" s="622"/>
      <c r="CV38" s="622"/>
      <c r="CW38" s="622"/>
      <c r="CX38" s="622"/>
      <c r="CY38" s="623"/>
      <c r="CZ38" s="624">
        <v>6.6</v>
      </c>
      <c r="DA38" s="636"/>
      <c r="DB38" s="636"/>
      <c r="DC38" s="637"/>
      <c r="DD38" s="627">
        <v>289093</v>
      </c>
      <c r="DE38" s="622"/>
      <c r="DF38" s="622"/>
      <c r="DG38" s="622"/>
      <c r="DH38" s="622"/>
      <c r="DI38" s="622"/>
      <c r="DJ38" s="622"/>
      <c r="DK38" s="623"/>
      <c r="DL38" s="627">
        <v>278598</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4085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1154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453126</v>
      </c>
      <c r="CS39" s="634"/>
      <c r="CT39" s="634"/>
      <c r="CU39" s="634"/>
      <c r="CV39" s="634"/>
      <c r="CW39" s="634"/>
      <c r="CX39" s="634"/>
      <c r="CY39" s="635"/>
      <c r="CZ39" s="624">
        <v>8.6999999999999993</v>
      </c>
      <c r="DA39" s="636"/>
      <c r="DB39" s="636"/>
      <c r="DC39" s="637"/>
      <c r="DD39" s="627">
        <v>439505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39289</v>
      </c>
      <c r="S40" s="622"/>
      <c r="T40" s="622"/>
      <c r="U40" s="622"/>
      <c r="V40" s="622"/>
      <c r="W40" s="622"/>
      <c r="X40" s="622"/>
      <c r="Y40" s="623"/>
      <c r="Z40" s="659">
        <v>0.7</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2040</v>
      </c>
      <c r="CS40" s="622"/>
      <c r="CT40" s="622"/>
      <c r="CU40" s="622"/>
      <c r="CV40" s="622"/>
      <c r="CW40" s="622"/>
      <c r="CX40" s="622"/>
      <c r="CY40" s="623"/>
      <c r="CZ40" s="624">
        <v>0</v>
      </c>
      <c r="DA40" s="636"/>
      <c r="DB40" s="636"/>
      <c r="DC40" s="637"/>
      <c r="DD40" s="627">
        <v>1390</v>
      </c>
      <c r="DE40" s="622"/>
      <c r="DF40" s="622"/>
      <c r="DG40" s="622"/>
      <c r="DH40" s="622"/>
      <c r="DI40" s="622"/>
      <c r="DJ40" s="622"/>
      <c r="DK40" s="623"/>
      <c r="DL40" s="627">
        <v>1390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5893892</v>
      </c>
      <c r="S41" s="646"/>
      <c r="T41" s="646"/>
      <c r="U41" s="646"/>
      <c r="V41" s="646"/>
      <c r="W41" s="646"/>
      <c r="X41" s="646"/>
      <c r="Y41" s="649"/>
      <c r="Z41" s="650">
        <v>100</v>
      </c>
      <c r="AA41" s="650"/>
      <c r="AB41" s="650"/>
      <c r="AC41" s="650"/>
      <c r="AD41" s="651">
        <v>3053379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69030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273151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548945</v>
      </c>
      <c r="CS42" s="634"/>
      <c r="CT42" s="634"/>
      <c r="CU42" s="634"/>
      <c r="CV42" s="634"/>
      <c r="CW42" s="634"/>
      <c r="CX42" s="634"/>
      <c r="CY42" s="635"/>
      <c r="CZ42" s="624">
        <v>10.6</v>
      </c>
      <c r="DA42" s="636"/>
      <c r="DB42" s="636"/>
      <c r="DC42" s="637"/>
      <c r="DD42" s="627">
        <v>170548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7781</v>
      </c>
      <c r="CS43" s="634"/>
      <c r="CT43" s="634"/>
      <c r="CU43" s="634"/>
      <c r="CV43" s="634"/>
      <c r="CW43" s="634"/>
      <c r="CX43" s="634"/>
      <c r="CY43" s="635"/>
      <c r="CZ43" s="624">
        <v>0.1</v>
      </c>
      <c r="DA43" s="636"/>
      <c r="DB43" s="636"/>
      <c r="DC43" s="637"/>
      <c r="DD43" s="627">
        <v>7781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459403</v>
      </c>
      <c r="CS44" s="622"/>
      <c r="CT44" s="622"/>
      <c r="CU44" s="622"/>
      <c r="CV44" s="622"/>
      <c r="CW44" s="622"/>
      <c r="CX44" s="622"/>
      <c r="CY44" s="623"/>
      <c r="CZ44" s="624">
        <v>8.9</v>
      </c>
      <c r="DA44" s="625"/>
      <c r="DB44" s="625"/>
      <c r="DC44" s="626"/>
      <c r="DD44" s="627">
        <v>151833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41779</v>
      </c>
      <c r="CS45" s="634"/>
      <c r="CT45" s="634"/>
      <c r="CU45" s="634"/>
      <c r="CV45" s="634"/>
      <c r="CW45" s="634"/>
      <c r="CX45" s="634"/>
      <c r="CY45" s="635"/>
      <c r="CZ45" s="624">
        <v>0.8</v>
      </c>
      <c r="DA45" s="636"/>
      <c r="DB45" s="636"/>
      <c r="DC45" s="637"/>
      <c r="DD45" s="627">
        <v>18608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411484</v>
      </c>
      <c r="CS46" s="622"/>
      <c r="CT46" s="622"/>
      <c r="CU46" s="622"/>
      <c r="CV46" s="622"/>
      <c r="CW46" s="622"/>
      <c r="CX46" s="622"/>
      <c r="CY46" s="623"/>
      <c r="CZ46" s="624">
        <v>7.9</v>
      </c>
      <c r="DA46" s="625"/>
      <c r="DB46" s="625"/>
      <c r="DC46" s="626"/>
      <c r="DD46" s="627">
        <v>127085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89542</v>
      </c>
      <c r="CS47" s="634"/>
      <c r="CT47" s="634"/>
      <c r="CU47" s="634"/>
      <c r="CV47" s="634"/>
      <c r="CW47" s="634"/>
      <c r="CX47" s="634"/>
      <c r="CY47" s="635"/>
      <c r="CZ47" s="624">
        <v>1.7</v>
      </c>
      <c r="DA47" s="636"/>
      <c r="DB47" s="636"/>
      <c r="DC47" s="637"/>
      <c r="DD47" s="627">
        <v>18715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5189177</v>
      </c>
      <c r="CS49" s="606"/>
      <c r="CT49" s="606"/>
      <c r="CU49" s="606"/>
      <c r="CV49" s="606"/>
      <c r="CW49" s="606"/>
      <c r="CX49" s="606"/>
      <c r="CY49" s="607"/>
      <c r="CZ49" s="608">
        <v>100</v>
      </c>
      <c r="DA49" s="609"/>
      <c r="DB49" s="609"/>
      <c r="DC49" s="610"/>
      <c r="DD49" s="611">
        <v>4056377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n+HZpnjcphFnL5VedATQIxjici8Z0DAenFNM0BA2j9h6nMXtPe6DaOIKFk7xbvlnuohjBzPgSgBrki6C0FZLA==" saltValue="YK+c+NQr63sKXeZGnAfq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5894</v>
      </c>
      <c r="R7" s="1103"/>
      <c r="S7" s="1103"/>
      <c r="T7" s="1103"/>
      <c r="U7" s="1103"/>
      <c r="V7" s="1103">
        <v>5189</v>
      </c>
      <c r="W7" s="1103"/>
      <c r="X7" s="1103"/>
      <c r="Y7" s="1103"/>
      <c r="Z7" s="1103"/>
      <c r="AA7" s="1103">
        <v>705</v>
      </c>
      <c r="AB7" s="1103"/>
      <c r="AC7" s="1103"/>
      <c r="AD7" s="1103"/>
      <c r="AE7" s="1104"/>
      <c r="AF7" s="1105">
        <v>209</v>
      </c>
      <c r="AG7" s="1106"/>
      <c r="AH7" s="1106"/>
      <c r="AI7" s="1106"/>
      <c r="AJ7" s="1107"/>
      <c r="AK7" s="1108">
        <v>921</v>
      </c>
      <c r="AL7" s="1109"/>
      <c r="AM7" s="1109"/>
      <c r="AN7" s="1109"/>
      <c r="AO7" s="1109"/>
      <c r="AP7" s="1109">
        <v>3004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559</v>
      </c>
      <c r="BT7" s="1100"/>
      <c r="BU7" s="1100"/>
      <c r="BV7" s="1100"/>
      <c r="BW7" s="1100"/>
      <c r="BX7" s="1100"/>
      <c r="BY7" s="1100"/>
      <c r="BZ7" s="1100"/>
      <c r="CA7" s="1100"/>
      <c r="CB7" s="1100"/>
      <c r="CC7" s="1100"/>
      <c r="CD7" s="1100"/>
      <c r="CE7" s="1100"/>
      <c r="CF7" s="1100"/>
      <c r="CG7" s="1112"/>
      <c r="CH7" s="1096">
        <v>3</v>
      </c>
      <c r="CI7" s="1097"/>
      <c r="CJ7" s="1097"/>
      <c r="CK7" s="1097"/>
      <c r="CL7" s="1098"/>
      <c r="CM7" s="1096">
        <v>44</v>
      </c>
      <c r="CN7" s="1097"/>
      <c r="CO7" s="1097"/>
      <c r="CP7" s="1097"/>
      <c r="CQ7" s="1098"/>
      <c r="CR7" s="1096">
        <v>98</v>
      </c>
      <c r="CS7" s="1097"/>
      <c r="CT7" s="1097"/>
      <c r="CU7" s="1097"/>
      <c r="CV7" s="1098"/>
      <c r="CW7" s="1096">
        <v>7</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560</v>
      </c>
      <c r="BT8" s="993"/>
      <c r="BU8" s="993"/>
      <c r="BV8" s="993"/>
      <c r="BW8" s="993"/>
      <c r="BX8" s="993"/>
      <c r="BY8" s="993"/>
      <c r="BZ8" s="993"/>
      <c r="CA8" s="993"/>
      <c r="CB8" s="993"/>
      <c r="CC8" s="993"/>
      <c r="CD8" s="993"/>
      <c r="CE8" s="993"/>
      <c r="CF8" s="993"/>
      <c r="CG8" s="1014"/>
      <c r="CH8" s="989">
        <v>-71</v>
      </c>
      <c r="CI8" s="990"/>
      <c r="CJ8" s="990"/>
      <c r="CK8" s="990"/>
      <c r="CL8" s="991"/>
      <c r="CM8" s="989">
        <v>-12619</v>
      </c>
      <c r="CN8" s="990"/>
      <c r="CO8" s="990"/>
      <c r="CP8" s="990"/>
      <c r="CQ8" s="991"/>
      <c r="CR8" s="989" t="s">
        <v>549</v>
      </c>
      <c r="CS8" s="990"/>
      <c r="CT8" s="990"/>
      <c r="CU8" s="990"/>
      <c r="CV8" s="991"/>
      <c r="CW8" s="989" t="s">
        <v>549</v>
      </c>
      <c r="CX8" s="990"/>
      <c r="CY8" s="990"/>
      <c r="CZ8" s="990"/>
      <c r="DA8" s="991"/>
      <c r="DB8" s="989">
        <v>11</v>
      </c>
      <c r="DC8" s="990"/>
      <c r="DD8" s="990"/>
      <c r="DE8" s="990"/>
      <c r="DF8" s="991"/>
      <c r="DG8" s="989" t="s">
        <v>549</v>
      </c>
      <c r="DH8" s="990"/>
      <c r="DI8" s="990"/>
      <c r="DJ8" s="990"/>
      <c r="DK8" s="991"/>
      <c r="DL8" s="989" t="s">
        <v>549</v>
      </c>
      <c r="DM8" s="990"/>
      <c r="DN8" s="990"/>
      <c r="DO8" s="990"/>
      <c r="DP8" s="991"/>
      <c r="DQ8" s="989" t="s">
        <v>549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5894</v>
      </c>
      <c r="R23" s="1061"/>
      <c r="S23" s="1061"/>
      <c r="T23" s="1061"/>
      <c r="U23" s="1061"/>
      <c r="V23" s="1061">
        <v>5189</v>
      </c>
      <c r="W23" s="1061"/>
      <c r="X23" s="1061"/>
      <c r="Y23" s="1061"/>
      <c r="Z23" s="1061"/>
      <c r="AA23" s="1061">
        <v>705</v>
      </c>
      <c r="AB23" s="1061"/>
      <c r="AC23" s="1061"/>
      <c r="AD23" s="1061"/>
      <c r="AE23" s="1068"/>
      <c r="AF23" s="1069">
        <v>209</v>
      </c>
      <c r="AG23" s="1061"/>
      <c r="AH23" s="1061"/>
      <c r="AI23" s="1061"/>
      <c r="AJ23" s="1070"/>
      <c r="AK23" s="1071"/>
      <c r="AL23" s="1072"/>
      <c r="AM23" s="1072"/>
      <c r="AN23" s="1072"/>
      <c r="AO23" s="1072"/>
      <c r="AP23" s="1061">
        <v>3004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666</v>
      </c>
      <c r="R28" s="1051"/>
      <c r="S28" s="1051"/>
      <c r="T28" s="1051"/>
      <c r="U28" s="1051"/>
      <c r="V28" s="1051">
        <v>644</v>
      </c>
      <c r="W28" s="1051"/>
      <c r="X28" s="1051"/>
      <c r="Y28" s="1051"/>
      <c r="Z28" s="1051"/>
      <c r="AA28" s="1051">
        <v>23</v>
      </c>
      <c r="AB28" s="1051"/>
      <c r="AC28" s="1051"/>
      <c r="AD28" s="1051"/>
      <c r="AE28" s="1052"/>
      <c r="AF28" s="1053">
        <v>23</v>
      </c>
      <c r="AG28" s="1051"/>
      <c r="AH28" s="1051"/>
      <c r="AI28" s="1051"/>
      <c r="AJ28" s="1054"/>
      <c r="AK28" s="1042">
        <v>69</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760</v>
      </c>
      <c r="R29" s="1039"/>
      <c r="S29" s="1039"/>
      <c r="T29" s="1039"/>
      <c r="U29" s="1039"/>
      <c r="V29" s="1039">
        <v>742</v>
      </c>
      <c r="W29" s="1039"/>
      <c r="X29" s="1039"/>
      <c r="Y29" s="1039"/>
      <c r="Z29" s="1039"/>
      <c r="AA29" s="1039">
        <v>18</v>
      </c>
      <c r="AB29" s="1039"/>
      <c r="AC29" s="1039"/>
      <c r="AD29" s="1039"/>
      <c r="AE29" s="1040"/>
      <c r="AF29" s="1035">
        <v>18</v>
      </c>
      <c r="AG29" s="1036"/>
      <c r="AH29" s="1036"/>
      <c r="AI29" s="1036"/>
      <c r="AJ29" s="1037"/>
      <c r="AK29" s="980">
        <v>163</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71</v>
      </c>
      <c r="R30" s="1039"/>
      <c r="S30" s="1039"/>
      <c r="T30" s="1039"/>
      <c r="U30" s="1039"/>
      <c r="V30" s="1039">
        <v>71</v>
      </c>
      <c r="W30" s="1039"/>
      <c r="X30" s="1039"/>
      <c r="Y30" s="1039"/>
      <c r="Z30" s="1039"/>
      <c r="AA30" s="1039">
        <v>0</v>
      </c>
      <c r="AB30" s="1039"/>
      <c r="AC30" s="1039"/>
      <c r="AD30" s="1039"/>
      <c r="AE30" s="1040"/>
      <c r="AF30" s="1035">
        <v>0</v>
      </c>
      <c r="AG30" s="1036"/>
      <c r="AH30" s="1036"/>
      <c r="AI30" s="1036"/>
      <c r="AJ30" s="1037"/>
      <c r="AK30" s="980">
        <v>29</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13</v>
      </c>
      <c r="R31" s="1039"/>
      <c r="S31" s="1039"/>
      <c r="T31" s="1039"/>
      <c r="U31" s="1039"/>
      <c r="V31" s="1039">
        <v>13</v>
      </c>
      <c r="W31" s="1039"/>
      <c r="X31" s="1039"/>
      <c r="Y31" s="1039"/>
      <c r="Z31" s="1039"/>
      <c r="AA31" s="1039">
        <v>0</v>
      </c>
      <c r="AB31" s="1039"/>
      <c r="AC31" s="1039"/>
      <c r="AD31" s="1039"/>
      <c r="AE31" s="1040"/>
      <c r="AF31" s="1035">
        <v>0</v>
      </c>
      <c r="AG31" s="1036"/>
      <c r="AH31" s="1036"/>
      <c r="AI31" s="1036"/>
      <c r="AJ31" s="1037"/>
      <c r="AK31" s="980">
        <v>8</v>
      </c>
      <c r="AL31" s="971"/>
      <c r="AM31" s="971"/>
      <c r="AN31" s="971"/>
      <c r="AO31" s="971"/>
      <c r="AP31" s="971" t="s">
        <v>549</v>
      </c>
      <c r="AQ31" s="971"/>
      <c r="AR31" s="971"/>
      <c r="AS31" s="971"/>
      <c r="AT31" s="971"/>
      <c r="AU31" s="971" t="s">
        <v>549</v>
      </c>
      <c r="AV31" s="971"/>
      <c r="AW31" s="971"/>
      <c r="AX31" s="971"/>
      <c r="AY31" s="971"/>
      <c r="AZ31" s="1041" t="s">
        <v>549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144</v>
      </c>
      <c r="R32" s="1039"/>
      <c r="S32" s="1039"/>
      <c r="T32" s="1039"/>
      <c r="U32" s="1039"/>
      <c r="V32" s="1039">
        <v>114</v>
      </c>
      <c r="W32" s="1039"/>
      <c r="X32" s="1039"/>
      <c r="Y32" s="1039"/>
      <c r="Z32" s="1039"/>
      <c r="AA32" s="1039">
        <v>30</v>
      </c>
      <c r="AB32" s="1039"/>
      <c r="AC32" s="1039"/>
      <c r="AD32" s="1039"/>
      <c r="AE32" s="1040"/>
      <c r="AF32" s="1035">
        <v>30</v>
      </c>
      <c r="AG32" s="1036"/>
      <c r="AH32" s="1036"/>
      <c r="AI32" s="1036"/>
      <c r="AJ32" s="1037"/>
      <c r="AK32" s="980">
        <v>46</v>
      </c>
      <c r="AL32" s="971"/>
      <c r="AM32" s="971"/>
      <c r="AN32" s="971"/>
      <c r="AO32" s="971"/>
      <c r="AP32" s="971">
        <v>366</v>
      </c>
      <c r="AQ32" s="971"/>
      <c r="AR32" s="971"/>
      <c r="AS32" s="971"/>
      <c r="AT32" s="971"/>
      <c r="AU32" s="971">
        <v>241</v>
      </c>
      <c r="AV32" s="971"/>
      <c r="AW32" s="971"/>
      <c r="AX32" s="971"/>
      <c r="AY32" s="971"/>
      <c r="AZ32" s="1041" t="s">
        <v>549</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304</v>
      </c>
      <c r="R33" s="1039"/>
      <c r="S33" s="1039"/>
      <c r="T33" s="1039"/>
      <c r="U33" s="1039"/>
      <c r="V33" s="1039">
        <v>284</v>
      </c>
      <c r="W33" s="1039"/>
      <c r="X33" s="1039"/>
      <c r="Y33" s="1039"/>
      <c r="Z33" s="1039"/>
      <c r="AA33" s="1039">
        <v>20</v>
      </c>
      <c r="AB33" s="1039"/>
      <c r="AC33" s="1039"/>
      <c r="AD33" s="1039"/>
      <c r="AE33" s="1040"/>
      <c r="AF33" s="1035">
        <v>20</v>
      </c>
      <c r="AG33" s="1036"/>
      <c r="AH33" s="1036"/>
      <c r="AI33" s="1036"/>
      <c r="AJ33" s="1037"/>
      <c r="AK33" s="980">
        <v>163</v>
      </c>
      <c r="AL33" s="971"/>
      <c r="AM33" s="971"/>
      <c r="AN33" s="971"/>
      <c r="AO33" s="971"/>
      <c r="AP33" s="971">
        <v>1072</v>
      </c>
      <c r="AQ33" s="971"/>
      <c r="AR33" s="971"/>
      <c r="AS33" s="971"/>
      <c r="AT33" s="971"/>
      <c r="AU33" s="971">
        <v>1020</v>
      </c>
      <c r="AV33" s="971"/>
      <c r="AW33" s="971"/>
      <c r="AX33" s="971"/>
      <c r="AY33" s="971"/>
      <c r="AZ33" s="1041" t="s">
        <v>549</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91</v>
      </c>
      <c r="AG63" s="959"/>
      <c r="AH63" s="959"/>
      <c r="AI63" s="959"/>
      <c r="AJ63" s="1022"/>
      <c r="AK63" s="1023"/>
      <c r="AL63" s="963"/>
      <c r="AM63" s="963"/>
      <c r="AN63" s="963"/>
      <c r="AO63" s="963"/>
      <c r="AP63" s="959">
        <v>1438</v>
      </c>
      <c r="AQ63" s="959"/>
      <c r="AR63" s="959"/>
      <c r="AS63" s="959"/>
      <c r="AT63" s="959"/>
      <c r="AU63" s="959">
        <v>1261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2008</v>
      </c>
      <c r="R68" s="982"/>
      <c r="S68" s="982"/>
      <c r="T68" s="982"/>
      <c r="U68" s="982"/>
      <c r="V68" s="982">
        <v>1901</v>
      </c>
      <c r="W68" s="982"/>
      <c r="X68" s="982"/>
      <c r="Y68" s="982"/>
      <c r="Z68" s="982"/>
      <c r="AA68" s="982">
        <v>107</v>
      </c>
      <c r="AB68" s="982"/>
      <c r="AC68" s="982"/>
      <c r="AD68" s="982"/>
      <c r="AE68" s="982"/>
      <c r="AF68" s="982">
        <v>107</v>
      </c>
      <c r="AG68" s="982"/>
      <c r="AH68" s="982"/>
      <c r="AI68" s="982"/>
      <c r="AJ68" s="982"/>
      <c r="AK68" s="982">
        <v>25</v>
      </c>
      <c r="AL68" s="982"/>
      <c r="AM68" s="982"/>
      <c r="AN68" s="982"/>
      <c r="AO68" s="982"/>
      <c r="AP68" s="982">
        <v>0</v>
      </c>
      <c r="AQ68" s="982"/>
      <c r="AR68" s="982"/>
      <c r="AS68" s="982"/>
      <c r="AT68" s="982"/>
      <c r="AU68" s="982" t="s">
        <v>566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30</v>
      </c>
      <c r="R69" s="971"/>
      <c r="S69" s="971"/>
      <c r="T69" s="971"/>
      <c r="U69" s="971"/>
      <c r="V69" s="971">
        <v>26</v>
      </c>
      <c r="W69" s="971"/>
      <c r="X69" s="971"/>
      <c r="Y69" s="971"/>
      <c r="Z69" s="971"/>
      <c r="AA69" s="971">
        <v>4</v>
      </c>
      <c r="AB69" s="971"/>
      <c r="AC69" s="971"/>
      <c r="AD69" s="971"/>
      <c r="AE69" s="971"/>
      <c r="AF69" s="971">
        <v>4</v>
      </c>
      <c r="AG69" s="971"/>
      <c r="AH69" s="971"/>
      <c r="AI69" s="971"/>
      <c r="AJ69" s="971"/>
      <c r="AK69" s="971">
        <v>13</v>
      </c>
      <c r="AL69" s="971"/>
      <c r="AM69" s="971"/>
      <c r="AN69" s="971"/>
      <c r="AO69" s="971"/>
      <c r="AP69" s="971">
        <v>0</v>
      </c>
      <c r="AQ69" s="971"/>
      <c r="AR69" s="971"/>
      <c r="AS69" s="971"/>
      <c r="AT69" s="971"/>
      <c r="AU69" s="971" t="s">
        <v>566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22</v>
      </c>
      <c r="R70" s="971"/>
      <c r="S70" s="971"/>
      <c r="T70" s="971"/>
      <c r="U70" s="971"/>
      <c r="V70" s="971">
        <v>20</v>
      </c>
      <c r="W70" s="971"/>
      <c r="X70" s="971"/>
      <c r="Y70" s="971"/>
      <c r="Z70" s="971"/>
      <c r="AA70" s="971">
        <v>2</v>
      </c>
      <c r="AB70" s="971"/>
      <c r="AC70" s="971"/>
      <c r="AD70" s="971"/>
      <c r="AE70" s="971"/>
      <c r="AF70" s="971">
        <v>2</v>
      </c>
      <c r="AG70" s="971"/>
      <c r="AH70" s="971"/>
      <c r="AI70" s="971"/>
      <c r="AJ70" s="971"/>
      <c r="AK70" s="971">
        <v>0</v>
      </c>
      <c r="AL70" s="971"/>
      <c r="AM70" s="971"/>
      <c r="AN70" s="971"/>
      <c r="AO70" s="971"/>
      <c r="AP70" s="971">
        <v>0</v>
      </c>
      <c r="AQ70" s="971"/>
      <c r="AR70" s="971"/>
      <c r="AS70" s="971"/>
      <c r="AT70" s="971"/>
      <c r="AU70" s="971" t="s">
        <v>566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113</v>
      </c>
      <c r="R71" s="971"/>
      <c r="S71" s="971"/>
      <c r="T71" s="971"/>
      <c r="U71" s="971"/>
      <c r="V71" s="971">
        <v>107</v>
      </c>
      <c r="W71" s="971"/>
      <c r="X71" s="971"/>
      <c r="Y71" s="971"/>
      <c r="Z71" s="971"/>
      <c r="AA71" s="971">
        <v>6</v>
      </c>
      <c r="AB71" s="971"/>
      <c r="AC71" s="971"/>
      <c r="AD71" s="971"/>
      <c r="AE71" s="971"/>
      <c r="AF71" s="971">
        <v>6</v>
      </c>
      <c r="AG71" s="971"/>
      <c r="AH71" s="971"/>
      <c r="AI71" s="971"/>
      <c r="AJ71" s="971"/>
      <c r="AK71" s="971">
        <v>5</v>
      </c>
      <c r="AL71" s="971"/>
      <c r="AM71" s="971"/>
      <c r="AN71" s="971"/>
      <c r="AO71" s="971"/>
      <c r="AP71" s="971">
        <v>0</v>
      </c>
      <c r="AQ71" s="971"/>
      <c r="AR71" s="971"/>
      <c r="AS71" s="971"/>
      <c r="AT71" s="971"/>
      <c r="AU71" s="971" t="s">
        <v>566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554</v>
      </c>
      <c r="C72" s="975"/>
      <c r="D72" s="975"/>
      <c r="E72" s="975"/>
      <c r="F72" s="975"/>
      <c r="G72" s="975"/>
      <c r="H72" s="975"/>
      <c r="I72" s="975"/>
      <c r="J72" s="975"/>
      <c r="K72" s="975"/>
      <c r="L72" s="975"/>
      <c r="M72" s="975"/>
      <c r="N72" s="975"/>
      <c r="O72" s="975"/>
      <c r="P72" s="976"/>
      <c r="Q72" s="977">
        <v>169552</v>
      </c>
      <c r="R72" s="971"/>
      <c r="S72" s="971"/>
      <c r="T72" s="971"/>
      <c r="U72" s="971"/>
      <c r="V72" s="971">
        <v>166609</v>
      </c>
      <c r="W72" s="971"/>
      <c r="X72" s="971"/>
      <c r="Y72" s="971"/>
      <c r="Z72" s="971"/>
      <c r="AA72" s="971">
        <v>2943</v>
      </c>
      <c r="AB72" s="971"/>
      <c r="AC72" s="971"/>
      <c r="AD72" s="971"/>
      <c r="AE72" s="971"/>
      <c r="AF72" s="971">
        <v>2943</v>
      </c>
      <c r="AG72" s="971"/>
      <c r="AH72" s="971"/>
      <c r="AI72" s="971"/>
      <c r="AJ72" s="971"/>
      <c r="AK72" s="971">
        <v>1308</v>
      </c>
      <c r="AL72" s="971"/>
      <c r="AM72" s="971"/>
      <c r="AN72" s="971"/>
      <c r="AO72" s="971"/>
      <c r="AP72" s="971" t="s">
        <v>566</v>
      </c>
      <c r="AQ72" s="971"/>
      <c r="AR72" s="971"/>
      <c r="AS72" s="971"/>
      <c r="AT72" s="971"/>
      <c r="AU72" s="971" t="s">
        <v>566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555</v>
      </c>
      <c r="C73" s="975"/>
      <c r="D73" s="975"/>
      <c r="E73" s="975"/>
      <c r="F73" s="975"/>
      <c r="G73" s="975"/>
      <c r="H73" s="975"/>
      <c r="I73" s="975"/>
      <c r="J73" s="975"/>
      <c r="K73" s="975"/>
      <c r="L73" s="975"/>
      <c r="M73" s="975"/>
      <c r="N73" s="975"/>
      <c r="O73" s="975"/>
      <c r="P73" s="976"/>
      <c r="Q73" s="977">
        <v>1446</v>
      </c>
      <c r="R73" s="971"/>
      <c r="S73" s="971"/>
      <c r="T73" s="971"/>
      <c r="U73" s="971"/>
      <c r="V73" s="971">
        <v>1333</v>
      </c>
      <c r="W73" s="971"/>
      <c r="X73" s="971"/>
      <c r="Y73" s="971"/>
      <c r="Z73" s="971"/>
      <c r="AA73" s="971">
        <v>113</v>
      </c>
      <c r="AB73" s="971"/>
      <c r="AC73" s="971"/>
      <c r="AD73" s="971"/>
      <c r="AE73" s="971"/>
      <c r="AF73" s="971">
        <v>113</v>
      </c>
      <c r="AG73" s="971"/>
      <c r="AH73" s="971"/>
      <c r="AI73" s="971"/>
      <c r="AJ73" s="971"/>
      <c r="AK73" s="971">
        <v>329</v>
      </c>
      <c r="AL73" s="971"/>
      <c r="AM73" s="971"/>
      <c r="AN73" s="971"/>
      <c r="AO73" s="971"/>
      <c r="AP73" s="971">
        <v>94</v>
      </c>
      <c r="AQ73" s="971"/>
      <c r="AR73" s="971"/>
      <c r="AS73" s="971"/>
      <c r="AT73" s="971"/>
      <c r="AU73" s="971">
        <v>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556</v>
      </c>
      <c r="C74" s="975"/>
      <c r="D74" s="975"/>
      <c r="E74" s="975"/>
      <c r="F74" s="975"/>
      <c r="G74" s="975"/>
      <c r="H74" s="975"/>
      <c r="I74" s="975"/>
      <c r="J74" s="975"/>
      <c r="K74" s="975"/>
      <c r="L74" s="975"/>
      <c r="M74" s="975"/>
      <c r="N74" s="975"/>
      <c r="O74" s="975"/>
      <c r="P74" s="976"/>
      <c r="Q74" s="977">
        <v>265</v>
      </c>
      <c r="R74" s="971"/>
      <c r="S74" s="971"/>
      <c r="T74" s="971"/>
      <c r="U74" s="971"/>
      <c r="V74" s="971">
        <v>260</v>
      </c>
      <c r="W74" s="971"/>
      <c r="X74" s="971"/>
      <c r="Y74" s="971"/>
      <c r="Z74" s="971"/>
      <c r="AA74" s="971">
        <v>5</v>
      </c>
      <c r="AB74" s="971"/>
      <c r="AC74" s="971"/>
      <c r="AD74" s="971"/>
      <c r="AE74" s="971"/>
      <c r="AF74" s="971">
        <v>488</v>
      </c>
      <c r="AG74" s="971"/>
      <c r="AH74" s="971"/>
      <c r="AI74" s="971"/>
      <c r="AJ74" s="971"/>
      <c r="AK74" s="971">
        <v>38</v>
      </c>
      <c r="AL74" s="971"/>
      <c r="AM74" s="971"/>
      <c r="AN74" s="971"/>
      <c r="AO74" s="971"/>
      <c r="AP74" s="971">
        <v>393</v>
      </c>
      <c r="AQ74" s="971"/>
      <c r="AR74" s="971"/>
      <c r="AS74" s="971"/>
      <c r="AT74" s="971"/>
      <c r="AU74" s="971">
        <v>17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557</v>
      </c>
      <c r="C75" s="975"/>
      <c r="D75" s="975"/>
      <c r="E75" s="975"/>
      <c r="F75" s="975"/>
      <c r="G75" s="975"/>
      <c r="H75" s="975"/>
      <c r="I75" s="975"/>
      <c r="J75" s="975"/>
      <c r="K75" s="975"/>
      <c r="L75" s="975"/>
      <c r="M75" s="975"/>
      <c r="N75" s="975"/>
      <c r="O75" s="975"/>
      <c r="P75" s="976"/>
      <c r="Q75" s="978">
        <v>1121</v>
      </c>
      <c r="R75" s="979"/>
      <c r="S75" s="979"/>
      <c r="T75" s="979"/>
      <c r="U75" s="980"/>
      <c r="V75" s="981">
        <v>1095</v>
      </c>
      <c r="W75" s="979"/>
      <c r="X75" s="979"/>
      <c r="Y75" s="979"/>
      <c r="Z75" s="980"/>
      <c r="AA75" s="981">
        <v>26</v>
      </c>
      <c r="AB75" s="979"/>
      <c r="AC75" s="979"/>
      <c r="AD75" s="979"/>
      <c r="AE75" s="980"/>
      <c r="AF75" s="981">
        <v>26</v>
      </c>
      <c r="AG75" s="979"/>
      <c r="AH75" s="979"/>
      <c r="AI75" s="979"/>
      <c r="AJ75" s="980"/>
      <c r="AK75" s="981">
        <v>24</v>
      </c>
      <c r="AL75" s="979"/>
      <c r="AM75" s="979"/>
      <c r="AN75" s="979"/>
      <c r="AO75" s="980"/>
      <c r="AP75" s="981">
        <v>577</v>
      </c>
      <c r="AQ75" s="979"/>
      <c r="AR75" s="979"/>
      <c r="AS75" s="979"/>
      <c r="AT75" s="980"/>
      <c r="AU75" s="981">
        <v>77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558</v>
      </c>
      <c r="C76" s="975"/>
      <c r="D76" s="975"/>
      <c r="E76" s="975"/>
      <c r="F76" s="975"/>
      <c r="G76" s="975"/>
      <c r="H76" s="975"/>
      <c r="I76" s="975"/>
      <c r="J76" s="975"/>
      <c r="K76" s="975"/>
      <c r="L76" s="975"/>
      <c r="M76" s="975"/>
      <c r="N76" s="975"/>
      <c r="O76" s="975"/>
      <c r="P76" s="976"/>
      <c r="Q76" s="978">
        <v>121</v>
      </c>
      <c r="R76" s="979"/>
      <c r="S76" s="979"/>
      <c r="T76" s="979"/>
      <c r="U76" s="980"/>
      <c r="V76" s="981">
        <v>115</v>
      </c>
      <c r="W76" s="979"/>
      <c r="X76" s="979"/>
      <c r="Y76" s="979"/>
      <c r="Z76" s="980"/>
      <c r="AA76" s="981">
        <v>6</v>
      </c>
      <c r="AB76" s="979"/>
      <c r="AC76" s="979"/>
      <c r="AD76" s="979"/>
      <c r="AE76" s="980"/>
      <c r="AF76" s="981">
        <v>6</v>
      </c>
      <c r="AG76" s="979"/>
      <c r="AH76" s="979"/>
      <c r="AI76" s="979"/>
      <c r="AJ76" s="980"/>
      <c r="AK76" s="981" t="s">
        <v>549</v>
      </c>
      <c r="AL76" s="979"/>
      <c r="AM76" s="979"/>
      <c r="AN76" s="979"/>
      <c r="AO76" s="980"/>
      <c r="AP76" s="981">
        <v>97</v>
      </c>
      <c r="AQ76" s="979"/>
      <c r="AR76" s="979"/>
      <c r="AS76" s="979"/>
      <c r="AT76" s="980"/>
      <c r="AU76" s="981">
        <v>19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3695</v>
      </c>
      <c r="AG88" s="959"/>
      <c r="AH88" s="959"/>
      <c r="AI88" s="959"/>
      <c r="AJ88" s="959"/>
      <c r="AK88" s="963"/>
      <c r="AL88" s="963"/>
      <c r="AM88" s="963"/>
      <c r="AN88" s="963"/>
      <c r="AO88" s="963"/>
      <c r="AP88" s="959">
        <v>1161</v>
      </c>
      <c r="AQ88" s="959"/>
      <c r="AR88" s="959"/>
      <c r="AS88" s="959"/>
      <c r="AT88" s="959"/>
      <c r="AU88" s="959">
        <v>120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98</v>
      </c>
      <c r="CS102" s="953"/>
      <c r="CT102" s="953"/>
      <c r="CU102" s="953"/>
      <c r="CV102" s="954"/>
      <c r="CW102" s="952">
        <v>7</v>
      </c>
      <c r="CX102" s="953"/>
      <c r="CY102" s="953"/>
      <c r="CZ102" s="953"/>
      <c r="DA102" s="954"/>
      <c r="DB102" s="952">
        <v>11</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204609</v>
      </c>
      <c r="AB110" s="889"/>
      <c r="AC110" s="889"/>
      <c r="AD110" s="889"/>
      <c r="AE110" s="890"/>
      <c r="AF110" s="891">
        <v>160203</v>
      </c>
      <c r="AG110" s="889"/>
      <c r="AH110" s="889"/>
      <c r="AI110" s="889"/>
      <c r="AJ110" s="890"/>
      <c r="AK110" s="891">
        <v>166922</v>
      </c>
      <c r="AL110" s="889"/>
      <c r="AM110" s="889"/>
      <c r="AN110" s="889"/>
      <c r="AO110" s="890"/>
      <c r="AP110" s="892">
        <v>6.5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1548638</v>
      </c>
      <c r="BR110" s="842"/>
      <c r="BS110" s="842"/>
      <c r="BT110" s="842"/>
      <c r="BU110" s="842"/>
      <c r="BV110" s="842">
        <v>2880254</v>
      </c>
      <c r="BW110" s="842"/>
      <c r="BX110" s="842"/>
      <c r="BY110" s="842"/>
      <c r="BZ110" s="842"/>
      <c r="CA110" s="842">
        <v>3004401</v>
      </c>
      <c r="CB110" s="842"/>
      <c r="CC110" s="842"/>
      <c r="CD110" s="842"/>
      <c r="CE110" s="842"/>
      <c r="CF110" s="866">
        <v>116.1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1333169</v>
      </c>
      <c r="BR112" s="817"/>
      <c r="BS112" s="817"/>
      <c r="BT112" s="817"/>
      <c r="BU112" s="817"/>
      <c r="BV112" s="817">
        <v>1286578</v>
      </c>
      <c r="BW112" s="817"/>
      <c r="BX112" s="817"/>
      <c r="BY112" s="817"/>
      <c r="BZ112" s="817"/>
      <c r="CA112" s="817">
        <v>1260874</v>
      </c>
      <c r="CB112" s="817"/>
      <c r="CC112" s="817"/>
      <c r="CD112" s="817"/>
      <c r="CE112" s="817"/>
      <c r="CF112" s="875">
        <v>48.7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122648</v>
      </c>
      <c r="AB113" s="919"/>
      <c r="AC113" s="919"/>
      <c r="AD113" s="919"/>
      <c r="AE113" s="920"/>
      <c r="AF113" s="921">
        <v>127972</v>
      </c>
      <c r="AG113" s="919"/>
      <c r="AH113" s="919"/>
      <c r="AI113" s="919"/>
      <c r="AJ113" s="920"/>
      <c r="AK113" s="921">
        <v>124171</v>
      </c>
      <c r="AL113" s="919"/>
      <c r="AM113" s="919"/>
      <c r="AN113" s="919"/>
      <c r="AO113" s="920"/>
      <c r="AP113" s="922">
        <v>4.8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146581</v>
      </c>
      <c r="BR113" s="817"/>
      <c r="BS113" s="817"/>
      <c r="BT113" s="817"/>
      <c r="BU113" s="817"/>
      <c r="BV113" s="817">
        <v>124813</v>
      </c>
      <c r="BW113" s="817"/>
      <c r="BX113" s="817"/>
      <c r="BY113" s="817"/>
      <c r="BZ113" s="817"/>
      <c r="CA113" s="817">
        <v>120177</v>
      </c>
      <c r="CB113" s="817"/>
      <c r="CC113" s="817"/>
      <c r="CD113" s="817"/>
      <c r="CE113" s="817"/>
      <c r="CF113" s="875">
        <v>4.5999999999999996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28004</v>
      </c>
      <c r="AB114" s="780"/>
      <c r="AC114" s="780"/>
      <c r="AD114" s="780"/>
      <c r="AE114" s="781"/>
      <c r="AF114" s="782">
        <v>28726</v>
      </c>
      <c r="AG114" s="780"/>
      <c r="AH114" s="780"/>
      <c r="AI114" s="780"/>
      <c r="AJ114" s="781"/>
      <c r="AK114" s="782">
        <v>31999</v>
      </c>
      <c r="AL114" s="780"/>
      <c r="AM114" s="780"/>
      <c r="AN114" s="780"/>
      <c r="AO114" s="781"/>
      <c r="AP114" s="824">
        <v>1.2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953792</v>
      </c>
      <c r="BR114" s="817"/>
      <c r="BS114" s="817"/>
      <c r="BT114" s="817"/>
      <c r="BU114" s="817"/>
      <c r="BV114" s="817">
        <v>981569</v>
      </c>
      <c r="BW114" s="817"/>
      <c r="BX114" s="817"/>
      <c r="BY114" s="817"/>
      <c r="BZ114" s="817"/>
      <c r="CA114" s="817">
        <v>1007843</v>
      </c>
      <c r="CB114" s="817"/>
      <c r="CC114" s="817"/>
      <c r="CD114" s="817"/>
      <c r="CE114" s="817"/>
      <c r="CF114" s="875">
        <v>39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4739</v>
      </c>
      <c r="AB115" s="919"/>
      <c r="AC115" s="919"/>
      <c r="AD115" s="919"/>
      <c r="AE115" s="920"/>
      <c r="AF115" s="921">
        <v>4629</v>
      </c>
      <c r="AG115" s="919"/>
      <c r="AH115" s="919"/>
      <c r="AI115" s="919"/>
      <c r="AJ115" s="920"/>
      <c r="AK115" s="921">
        <v>6127</v>
      </c>
      <c r="AL115" s="919"/>
      <c r="AM115" s="919"/>
      <c r="AN115" s="919"/>
      <c r="AO115" s="920"/>
      <c r="AP115" s="922">
        <v>0.2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32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360000</v>
      </c>
      <c r="AB117" s="903"/>
      <c r="AC117" s="903"/>
      <c r="AD117" s="903"/>
      <c r="AE117" s="904"/>
      <c r="AF117" s="905">
        <v>321562</v>
      </c>
      <c r="AG117" s="903"/>
      <c r="AH117" s="903"/>
      <c r="AI117" s="903"/>
      <c r="AJ117" s="904"/>
      <c r="AK117" s="905">
        <v>329219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3982180</v>
      </c>
      <c r="BR119" s="845"/>
      <c r="BS119" s="845"/>
      <c r="BT119" s="845"/>
      <c r="BU119" s="845"/>
      <c r="BV119" s="845">
        <v>5273214</v>
      </c>
      <c r="BW119" s="845"/>
      <c r="BX119" s="845"/>
      <c r="BY119" s="845"/>
      <c r="BZ119" s="845"/>
      <c r="CA119" s="845">
        <v>5393295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6456291</v>
      </c>
      <c r="BR120" s="842"/>
      <c r="BS120" s="842"/>
      <c r="BT120" s="842"/>
      <c r="BU120" s="842"/>
      <c r="BV120" s="842">
        <v>6358366</v>
      </c>
      <c r="BW120" s="842"/>
      <c r="BX120" s="842"/>
      <c r="BY120" s="842"/>
      <c r="BZ120" s="842"/>
      <c r="CA120" s="842">
        <v>5990274</v>
      </c>
      <c r="CB120" s="842"/>
      <c r="CC120" s="842"/>
      <c r="CD120" s="842"/>
      <c r="CE120" s="842"/>
      <c r="CF120" s="866">
        <v>231.6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1019727</v>
      </c>
      <c r="DR120" s="842"/>
      <c r="DS120" s="842"/>
      <c r="DT120" s="842"/>
      <c r="DU120" s="842"/>
      <c r="DV120" s="843">
        <v>39.4</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52762</v>
      </c>
      <c r="BR121" s="817"/>
      <c r="BS121" s="817"/>
      <c r="BT121" s="817"/>
      <c r="BU121" s="817"/>
      <c r="BV121" s="817">
        <v>41900</v>
      </c>
      <c r="BW121" s="817"/>
      <c r="BX121" s="817"/>
      <c r="BY121" s="817"/>
      <c r="BZ121" s="817"/>
      <c r="CA121" s="817">
        <v>33070</v>
      </c>
      <c r="CB121" s="817"/>
      <c r="CC121" s="817"/>
      <c r="CD121" s="817"/>
      <c r="CE121" s="817"/>
      <c r="CF121" s="875">
        <v>1.3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241147</v>
      </c>
      <c r="DR121" s="817"/>
      <c r="DS121" s="817"/>
      <c r="DT121" s="817"/>
      <c r="DU121" s="817"/>
      <c r="DV121" s="794">
        <v>9.3000000000000007</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2614118</v>
      </c>
      <c r="BR122" s="845"/>
      <c r="BS122" s="845"/>
      <c r="BT122" s="845"/>
      <c r="BU122" s="845"/>
      <c r="BV122" s="845">
        <v>2848281</v>
      </c>
      <c r="BW122" s="845"/>
      <c r="BX122" s="845"/>
      <c r="BY122" s="845"/>
      <c r="BZ122" s="845"/>
      <c r="CA122" s="845">
        <v>2912065</v>
      </c>
      <c r="CB122" s="845"/>
      <c r="CC122" s="845"/>
      <c r="CD122" s="845"/>
      <c r="CE122" s="845"/>
      <c r="CF122" s="846">
        <v>112.6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9123171</v>
      </c>
      <c r="BR123" s="833"/>
      <c r="BS123" s="833"/>
      <c r="BT123" s="833"/>
      <c r="BU123" s="833"/>
      <c r="BV123" s="833">
        <v>9248547</v>
      </c>
      <c r="BW123" s="833"/>
      <c r="BX123" s="833"/>
      <c r="BY123" s="833"/>
      <c r="BZ123" s="833"/>
      <c r="CA123" s="833">
        <v>8935409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1333169</v>
      </c>
      <c r="DH124" s="764"/>
      <c r="DI124" s="764"/>
      <c r="DJ124" s="764"/>
      <c r="DK124" s="765"/>
      <c r="DL124" s="766">
        <v>1286578</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4739</v>
      </c>
      <c r="AB127" s="780"/>
      <c r="AC127" s="780"/>
      <c r="AD127" s="780"/>
      <c r="AE127" s="781"/>
      <c r="AF127" s="782">
        <v>4629</v>
      </c>
      <c r="AG127" s="780"/>
      <c r="AH127" s="780"/>
      <c r="AI127" s="780"/>
      <c r="AJ127" s="781"/>
      <c r="AK127" s="782">
        <v>6127</v>
      </c>
      <c r="AL127" s="780"/>
      <c r="AM127" s="780"/>
      <c r="AN127" s="780"/>
      <c r="AO127" s="781"/>
      <c r="AP127" s="824">
        <v>0.2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11428</v>
      </c>
      <c r="AB128" s="801"/>
      <c r="AC128" s="801"/>
      <c r="AD128" s="801"/>
      <c r="AE128" s="802"/>
      <c r="AF128" s="803">
        <v>11428</v>
      </c>
      <c r="AG128" s="801"/>
      <c r="AH128" s="801"/>
      <c r="AI128" s="801"/>
      <c r="AJ128" s="802"/>
      <c r="AK128" s="803">
        <v>9279</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2935624</v>
      </c>
      <c r="AB129" s="780"/>
      <c r="AC129" s="780"/>
      <c r="AD129" s="780"/>
      <c r="AE129" s="781"/>
      <c r="AF129" s="782">
        <v>2751003</v>
      </c>
      <c r="AG129" s="780"/>
      <c r="AH129" s="780"/>
      <c r="AI129" s="780"/>
      <c r="AJ129" s="781"/>
      <c r="AK129" s="782">
        <v>2825216</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260239</v>
      </c>
      <c r="AB130" s="780"/>
      <c r="AC130" s="780"/>
      <c r="AD130" s="780"/>
      <c r="AE130" s="781"/>
      <c r="AF130" s="782">
        <v>232201</v>
      </c>
      <c r="AG130" s="780"/>
      <c r="AH130" s="780"/>
      <c r="AI130" s="780"/>
      <c r="AJ130" s="781"/>
      <c r="AK130" s="782">
        <v>238239</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3.1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2675385</v>
      </c>
      <c r="AB131" s="764"/>
      <c r="AC131" s="764"/>
      <c r="AD131" s="764"/>
      <c r="AE131" s="765"/>
      <c r="AF131" s="766">
        <v>2518802</v>
      </c>
      <c r="AG131" s="764"/>
      <c r="AH131" s="764"/>
      <c r="AI131" s="764"/>
      <c r="AJ131" s="765"/>
      <c r="AK131" s="766">
        <v>2586977</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3.3016930269999998</v>
      </c>
      <c r="AB132" s="745"/>
      <c r="AC132" s="745"/>
      <c r="AD132" s="745"/>
      <c r="AE132" s="746"/>
      <c r="AF132" s="747">
        <v>3.0940502670000001</v>
      </c>
      <c r="AG132" s="745"/>
      <c r="AH132" s="745"/>
      <c r="AI132" s="745"/>
      <c r="AJ132" s="746"/>
      <c r="AK132" s="747">
        <v>3.158164916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3.6</v>
      </c>
      <c r="AB133" s="724"/>
      <c r="AC133" s="724"/>
      <c r="AD133" s="724"/>
      <c r="AE133" s="725"/>
      <c r="AF133" s="723">
        <v>3.3</v>
      </c>
      <c r="AG133" s="724"/>
      <c r="AH133" s="724"/>
      <c r="AI133" s="724"/>
      <c r="AJ133" s="725"/>
      <c r="AK133" s="723">
        <v>3.1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FG2fUoFeUXS4yPPBJ5ZA2SRvxYEJawZIjrIOLUN0fTy2++kV/B1isVigjVskmIqfIt5C/8E1ihfLI/aDCWs/w==" saltValue="KzIKTnO2u0YHNPxcDguN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3+5XjAfhWhiOVfxPLmA2ZzxfjcVuhfJk2kFQ+CkHi3UxBrMCNRslxfmviCbZ4EbiX0iwNy+M09hJA8Aoz7w9Q==" saltValue="cYuPXinYzV8jLGvN2LfA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w3r8z7hu5j3di32AsGLWM2BPC6K6QQnEGF6IU4WTGiWYXin8pKJE/MHprapv4pKfyd3JYp8AcCR1jsvkzMGXg==" saltValue="s/77AobXIHRqr2BWVBcp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844386</v>
      </c>
      <c r="AP9" s="281">
        <v>175293</v>
      </c>
      <c r="AQ9" s="282">
        <v>243450</v>
      </c>
      <c r="AR9" s="283">
        <v>-28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103271</v>
      </c>
      <c r="AP10" s="284">
        <v>21439</v>
      </c>
      <c r="AQ10" s="285">
        <v>36828</v>
      </c>
      <c r="AR10" s="286">
        <v>-41.8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22898</v>
      </c>
      <c r="AP13" s="284">
        <v>4754</v>
      </c>
      <c r="AQ13" s="285">
        <v>11862</v>
      </c>
      <c r="AR13" s="286">
        <v>-59.9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7781</v>
      </c>
      <c r="AP14" s="284">
        <v>1615</v>
      </c>
      <c r="AQ14" s="285">
        <v>4647</v>
      </c>
      <c r="AR14" s="286">
        <v>-65.2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-51610</v>
      </c>
      <c r="AP15" s="284">
        <v>-10714</v>
      </c>
      <c r="AQ15" s="285">
        <v>-13358</v>
      </c>
      <c r="AR15" s="286">
        <v>-19.8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926726</v>
      </c>
      <c r="AP16" s="284">
        <v>192387</v>
      </c>
      <c r="AQ16" s="285">
        <v>286004</v>
      </c>
      <c r="AR16" s="286">
        <v>-32.700000000000003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17.02</v>
      </c>
      <c r="AP21" s="298">
        <v>24.25</v>
      </c>
      <c r="AQ21" s="299">
        <v>-7.23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96.5</v>
      </c>
      <c r="AP22" s="303">
        <v>95.4</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166922</v>
      </c>
      <c r="AP32" s="312">
        <v>34653</v>
      </c>
      <c r="AQ32" s="313">
        <v>167387</v>
      </c>
      <c r="AR32" s="314">
        <v>-79.3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124171</v>
      </c>
      <c r="AP35" s="312">
        <v>25778</v>
      </c>
      <c r="AQ35" s="313">
        <v>34589</v>
      </c>
      <c r="AR35" s="314">
        <v>-25.5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31999</v>
      </c>
      <c r="AP36" s="312">
        <v>6643</v>
      </c>
      <c r="AQ36" s="313">
        <v>2508</v>
      </c>
      <c r="AR36" s="314">
        <v>164.9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6127</v>
      </c>
      <c r="AP37" s="312">
        <v>1272</v>
      </c>
      <c r="AQ37" s="313">
        <v>1525</v>
      </c>
      <c r="AR37" s="314">
        <v>-16.600000000000001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44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-9279</v>
      </c>
      <c r="AP39" s="312">
        <v>-1926</v>
      </c>
      <c r="AQ39" s="313">
        <v>-7489</v>
      </c>
      <c r="AR39" s="314">
        <v>-74.3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-238239</v>
      </c>
      <c r="AP40" s="312">
        <v>-49458</v>
      </c>
      <c r="AQ40" s="313">
        <v>-138932</v>
      </c>
      <c r="AR40" s="314">
        <v>-64.400000000000006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81701</v>
      </c>
      <c r="AP41" s="312">
        <v>16961</v>
      </c>
      <c r="AQ41" s="313">
        <v>59636</v>
      </c>
      <c r="AR41" s="314">
        <v>-71.599999999999994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460029</v>
      </c>
      <c r="AN51" s="334">
        <v>88792</v>
      </c>
      <c r="AO51" s="335">
        <v>49.9</v>
      </c>
      <c r="AP51" s="336">
        <v>190274</v>
      </c>
      <c r="AQ51" s="337">
        <v>13.6</v>
      </c>
      <c r="AR51" s="338">
        <v>36.299999999999997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176198</v>
      </c>
      <c r="AN52" s="342">
        <v>34008</v>
      </c>
      <c r="AO52" s="343">
        <v>9.9</v>
      </c>
      <c r="AP52" s="344">
        <v>88584</v>
      </c>
      <c r="AQ52" s="345">
        <v>7.3</v>
      </c>
      <c r="AR52" s="346">
        <v>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520075</v>
      </c>
      <c r="AN53" s="334">
        <v>102357</v>
      </c>
      <c r="AO53" s="335">
        <v>15.3</v>
      </c>
      <c r="AP53" s="336">
        <v>301035</v>
      </c>
      <c r="AQ53" s="337">
        <v>58.2</v>
      </c>
      <c r="AR53" s="338">
        <v>-42.9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396319</v>
      </c>
      <c r="AN54" s="342">
        <v>78000</v>
      </c>
      <c r="AO54" s="343">
        <v>129.4</v>
      </c>
      <c r="AP54" s="344">
        <v>154376</v>
      </c>
      <c r="AQ54" s="345">
        <v>74.3</v>
      </c>
      <c r="AR54" s="346">
        <v>55.1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706269</v>
      </c>
      <c r="AN55" s="334">
        <v>141622</v>
      </c>
      <c r="AO55" s="335">
        <v>38.4</v>
      </c>
      <c r="AP55" s="336">
        <v>277467</v>
      </c>
      <c r="AQ55" s="337">
        <v>-7.8</v>
      </c>
      <c r="AR55" s="338">
        <v>46.2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556190</v>
      </c>
      <c r="AN56" s="342">
        <v>111528</v>
      </c>
      <c r="AO56" s="343">
        <v>43</v>
      </c>
      <c r="AP56" s="344">
        <v>128378</v>
      </c>
      <c r="AQ56" s="345">
        <v>-16.8</v>
      </c>
      <c r="AR56" s="346">
        <v>59.8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2672383</v>
      </c>
      <c r="AN57" s="334">
        <v>544495</v>
      </c>
      <c r="AO57" s="335">
        <v>284.5</v>
      </c>
      <c r="AP57" s="336">
        <v>282256</v>
      </c>
      <c r="AQ57" s="337">
        <v>1.7</v>
      </c>
      <c r="AR57" s="338">
        <v>282.8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2182729</v>
      </c>
      <c r="AN58" s="342">
        <v>444729</v>
      </c>
      <c r="AO58" s="343">
        <v>298.8</v>
      </c>
      <c r="AP58" s="344">
        <v>145453</v>
      </c>
      <c r="AQ58" s="345">
        <v>13.3</v>
      </c>
      <c r="AR58" s="346">
        <v>285.5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459403</v>
      </c>
      <c r="AN59" s="334">
        <v>95371</v>
      </c>
      <c r="AO59" s="335">
        <v>-82.5</v>
      </c>
      <c r="AP59" s="336">
        <v>295341</v>
      </c>
      <c r="AQ59" s="337">
        <v>4.5999999999999996</v>
      </c>
      <c r="AR59" s="338">
        <v>-87.1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411484</v>
      </c>
      <c r="AN60" s="342">
        <v>85423</v>
      </c>
      <c r="AO60" s="343">
        <v>-80.8</v>
      </c>
      <c r="AP60" s="344">
        <v>137402</v>
      </c>
      <c r="AQ60" s="345">
        <v>-5.5</v>
      </c>
      <c r="AR60" s="346">
        <v>-75.3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963632</v>
      </c>
      <c r="AN61" s="349">
        <v>194527</v>
      </c>
      <c r="AO61" s="350">
        <v>61.1</v>
      </c>
      <c r="AP61" s="351">
        <v>269275</v>
      </c>
      <c r="AQ61" s="352">
        <v>14.1</v>
      </c>
      <c r="AR61" s="338">
        <v>47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744584</v>
      </c>
      <c r="AN62" s="342">
        <v>150738</v>
      </c>
      <c r="AO62" s="343">
        <v>80.099999999999994</v>
      </c>
      <c r="AP62" s="344">
        <v>130839</v>
      </c>
      <c r="AQ62" s="345">
        <v>14.5</v>
      </c>
      <c r="AR62" s="346">
        <v>65.599999999999994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c8XSwlL6Ctyd6Nr+PmnDb0/CJ+RIEkH2vbWMiUS/4Mux7LChP0WNFU7gDkNJ+OY/BIy3TBd197pwg1Nwuz/dw==" saltValue="8w0ARqaUoKjadxwyQ2tP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IwrBCAgbQrp58suwt1nzzxjkxSHyVD0WSrZKFc99R/aB5Qp0XGPkBpLDPBbTWXRn1twgR3yOn8ZV8jSJvYPmjg==" saltValue="s4N7u3RUO4cKG7zxMJh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0wcO0nQ98YO+Kqz51L7lP+vtGXEwlG5E4Wx47zFFs45z2gjaKSEpuzW8yiy/nKrxiKWoXdSZ2Bw+4hrR7hi+9Q==" saltValue="d6F+v9qRIUNzZGcBCXTT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158.77000000000001</v>
      </c>
      <c r="G47" s="12">
        <v>142.63</v>
      </c>
      <c r="H47" s="12">
        <v>125.19</v>
      </c>
      <c r="I47" s="12">
        <v>123.31</v>
      </c>
      <c r="J47" s="13">
        <v>111.27</v>
      </c>
    </row>
    <row r="48" spans="2:10" ht="57.75" customHeight="1" x14ac:dyDescent="0.15">
      <c r="B48" s="14"/>
      <c r="C48" s="1141" t="s">
        <v>4</v>
      </c>
      <c r="D48" s="1141"/>
      <c r="E48" s="1142"/>
      <c r="F48" s="15">
        <v>7.9</v>
      </c>
      <c r="G48" s="16">
        <v>9.27</v>
      </c>
      <c r="H48" s="16">
        <v>7.1</v>
      </c>
      <c r="I48" s="16">
        <v>6.89</v>
      </c>
      <c r="J48" s="17">
        <v>7.38</v>
      </c>
    </row>
    <row r="49" spans="2:10" ht="57.75" customHeight="1" thickBot="1" x14ac:dyDescent="0.2">
      <c r="B49" s="18"/>
      <c r="C49" s="1143" t="s">
        <v>5</v>
      </c>
      <c r="D49" s="1143"/>
      <c r="E49" s="1144"/>
      <c r="F49" s="19" t="s">
        <v>530</v>
      </c>
      <c r="G49" s="20" t="s">
        <v>531</v>
      </c>
      <c r="H49" s="20" t="s">
        <v>532</v>
      </c>
      <c r="I49" s="20" t="s">
        <v>533</v>
      </c>
      <c r="J49" s="21" t="s">
        <v>534</v>
      </c>
    </row>
    <row r="50" spans="2:10" x14ac:dyDescent="0.15"/>
  </sheetData>
  <sheetProtection algorithmName="SHA-512" hashValue="wc4/CarlwPpzZF3ABTSfwAQ0QBVtRiQE6FS0IpPt9LvUvhvLK5e13tVd4hsTXCi8fKMYlgh3Wupn9synq4vxVg==" saltValue="arww1UKrUAzx/mwqXBa/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2025-03-08T01:40:37Z</cp:lastPrinted>
  <dcterms:created xsi:type="dcterms:W3CDTF">2025-02-19T05:29:46Z</dcterms:created>
  <dcterms:modified xsi:type="dcterms:W3CDTF">2025-08-25T06:32:52Z</dcterms:modified>
  <cp:category/>
</cp:coreProperties>
</file>